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24226"/>
  <mc:AlternateContent xmlns:mc="http://schemas.openxmlformats.org/markup-compatibility/2006">
    <mc:Choice Requires="x15">
      <x15ac:absPath xmlns:x15ac="http://schemas.microsoft.com/office/spreadsheetml/2010/11/ac" url="M:\GHEProj\15 Update2018\7 web\"/>
    </mc:Choice>
  </mc:AlternateContent>
  <xr:revisionPtr revIDLastSave="0" documentId="13_ncr:1_{6ADCF1BE-0559-4AC0-989F-7DDC4E96B02B}" xr6:coauthVersionLast="37" xr6:coauthVersionMax="37" xr10:uidLastSave="{00000000-0000-0000-0000-000000000000}"/>
  <bookViews>
    <workbookView xWindow="240" yWindow="138" windowWidth="20730" windowHeight="10488" tabRatio="683" xr2:uid="{00000000-000D-0000-FFFF-FFFF00000000}"/>
  </bookViews>
  <sheets>
    <sheet name="Notes" sheetId="24" r:id="rId1"/>
    <sheet name="Country list" sheetId="25" r:id="rId2"/>
    <sheet name="Summary" sheetId="5" r:id="rId3"/>
    <sheet name="Top 20 causes" sheetId="26" r:id="rId4"/>
    <sheet name="2016-2060 Deaths" sheetId="39" r:id="rId5"/>
    <sheet name="2016-2060 ASDR" sheetId="40" r:id="rId6"/>
    <sheet name="World2016" sheetId="35" r:id="rId7"/>
    <sheet name="LI2016" sheetId="16" r:id="rId8"/>
    <sheet name="LMI2016" sheetId="17" r:id="rId9"/>
    <sheet name="UMI2016" sheetId="15" r:id="rId10"/>
    <sheet name="HI2016" sheetId="1" r:id="rId11"/>
    <sheet name="World2030" sheetId="36" r:id="rId12"/>
    <sheet name="LI2030" sheetId="9" r:id="rId13"/>
    <sheet name="LMI2030" sheetId="10" r:id="rId14"/>
    <sheet name="UMI2030" sheetId="7" r:id="rId15"/>
    <sheet name="HI2030" sheetId="8" r:id="rId16"/>
    <sheet name="World2045" sheetId="37" r:id="rId17"/>
    <sheet name="LI2045" sheetId="27" r:id="rId18"/>
    <sheet name="LMI2045" sheetId="28" r:id="rId19"/>
    <sheet name="UMI2045" sheetId="29" r:id="rId20"/>
    <sheet name="HI2045" sheetId="30" r:id="rId21"/>
    <sheet name="World2060" sheetId="38" r:id="rId22"/>
    <sheet name="LI2060" sheetId="31" r:id="rId23"/>
    <sheet name="LMI2060" sheetId="32" r:id="rId24"/>
    <sheet name="UMI2060" sheetId="33" r:id="rId25"/>
    <sheet name="HI2060" sheetId="34" r:id="rId26"/>
  </sheets>
  <externalReferences>
    <externalReference r:id="rId27"/>
    <externalReference r:id="rId28"/>
    <externalReference r:id="rId29"/>
    <externalReference r:id="rId30"/>
    <externalReference r:id="rId31"/>
    <externalReference r:id="rId32"/>
    <externalReference r:id="rId33"/>
  </externalReferences>
  <definedNames>
    <definedName name="__LEX1955" localSheetId="5">'[1]summary-targets'!#REF!</definedName>
    <definedName name="__LEX1955" localSheetId="4">'[1]summary-targets'!#REF!</definedName>
    <definedName name="__LEX1955" localSheetId="3">'[1]summary-targets'!#REF!</definedName>
    <definedName name="__LEX1955" localSheetId="16">'[1]summary-targets'!#REF!</definedName>
    <definedName name="__LEX1955" localSheetId="21">'[1]summary-targets'!#REF!</definedName>
    <definedName name="__LEX1955">'[1]summary-targets'!#REF!</definedName>
    <definedName name="__LEX1975" localSheetId="5">'[1]summary-targets'!#REF!</definedName>
    <definedName name="__LEX1975" localSheetId="4">'[1]summary-targets'!#REF!</definedName>
    <definedName name="__LEX1975" localSheetId="3">'[1]summary-targets'!#REF!</definedName>
    <definedName name="__LEX1975" localSheetId="16">'[1]summary-targets'!#REF!</definedName>
    <definedName name="__LEX1975" localSheetId="21">'[1]summary-targets'!#REF!</definedName>
    <definedName name="__LEX1975">'[1]summary-targets'!#REF!</definedName>
    <definedName name="__LEX2025" localSheetId="5">'[1]summary-targets'!#REF!</definedName>
    <definedName name="__LEX2025" localSheetId="4">'[1]summary-targets'!#REF!</definedName>
    <definedName name="__LEX2025" localSheetId="3">'[1]summary-targets'!#REF!</definedName>
    <definedName name="__LEX2025" localSheetId="16">'[1]summary-targets'!#REF!</definedName>
    <definedName name="__LEX2025" localSheetId="21">'[1]summary-targets'!#REF!</definedName>
    <definedName name="__LEX2025">'[1]summary-targets'!#REF!</definedName>
    <definedName name="_xlnm._FilterDatabase" localSheetId="5" hidden="1">'2016-2060 ASDR'!$A$9:$K$157</definedName>
    <definedName name="_xlnm._FilterDatabase" localSheetId="4" hidden="1">'2016-2060 Deaths'!$A$9:$K$157</definedName>
    <definedName name="_xlnm._FilterDatabase" localSheetId="10" hidden="1">'HI2016'!$A$9:$N$157</definedName>
    <definedName name="_xlnm._FilterDatabase" localSheetId="15" hidden="1">'HI2030'!$A$9:$N$157</definedName>
    <definedName name="_xlnm._FilterDatabase" localSheetId="20" hidden="1">'HI2045'!$A$9:$N$157</definedName>
    <definedName name="_xlnm._FilterDatabase" localSheetId="25" hidden="1">'HI2060'!$A$9:$N$157</definedName>
    <definedName name="_xlnm._FilterDatabase" localSheetId="7" hidden="1">'LI2016'!$A$9:$N$157</definedName>
    <definedName name="_xlnm._FilterDatabase" localSheetId="12" hidden="1">'LI2030'!$A$9:$N$157</definedName>
    <definedName name="_xlnm._FilterDatabase" localSheetId="17" hidden="1">'LI2045'!$A$9:$N$157</definedName>
    <definedName name="_xlnm._FilterDatabase" localSheetId="22" hidden="1">'LI2060'!$A$9:$N$157</definedName>
    <definedName name="_xlnm._FilterDatabase" localSheetId="8" hidden="1">'LMI2016'!$A$9:$N$157</definedName>
    <definedName name="_xlnm._FilterDatabase" localSheetId="13" hidden="1">'LMI2030'!$A$9:$N$157</definedName>
    <definedName name="_xlnm._FilterDatabase" localSheetId="18" hidden="1">'LMI2045'!$A$9:$N$157</definedName>
    <definedName name="_xlnm._FilterDatabase" localSheetId="23" hidden="1">'LMI2060'!$A$9:$N$157</definedName>
    <definedName name="_xlnm._FilterDatabase" localSheetId="2" hidden="1">Summary!$A$7:$Q$155</definedName>
    <definedName name="_xlnm._FilterDatabase" localSheetId="9" hidden="1">'UMI2016'!$A$9:$N$157</definedName>
    <definedName name="_xlnm._FilterDatabase" localSheetId="14" hidden="1">'UMI2030'!$A$9:$N$157</definedName>
    <definedName name="_xlnm._FilterDatabase" localSheetId="19" hidden="1">'UMI2045'!$A$9:$N$157</definedName>
    <definedName name="_xlnm._FilterDatabase" localSheetId="24" hidden="1">'UMI2060'!$A$9:$N$157</definedName>
    <definedName name="_xlnm._FilterDatabase" localSheetId="6" hidden="1">World2016!$A$9:$N$157</definedName>
    <definedName name="_xlnm._FilterDatabase" localSheetId="11" hidden="1">World2030!$A$9:$N$157</definedName>
    <definedName name="_xlnm._FilterDatabase" localSheetId="16" hidden="1">World2045!$A$9:$N$157</definedName>
    <definedName name="_xlnm._FilterDatabase" localSheetId="21" hidden="1">World2060!$A$9:$N$157</definedName>
    <definedName name="_reg98" localSheetId="5">[2]whoreg!#REF!</definedName>
    <definedName name="_reg98" localSheetId="4">[2]whoreg!#REF!</definedName>
    <definedName name="_reg98" localSheetId="6">[2]whoreg!#REF!</definedName>
    <definedName name="_reg98" localSheetId="11">[2]whoreg!#REF!</definedName>
    <definedName name="_reg98" localSheetId="16">[2]whoreg!#REF!</definedName>
    <definedName name="_reg98" localSheetId="21">[2]whoreg!#REF!</definedName>
    <definedName name="_reg98">[2]whoreg!#REF!</definedName>
    <definedName name="_resul">'[3]slop-inter'!$A$45:$AG$48</definedName>
    <definedName name="_yellowF" localSheetId="5">#REF!</definedName>
    <definedName name="_yellowF" localSheetId="4">#REF!</definedName>
    <definedName name="_yellowF" localSheetId="6">#REF!</definedName>
    <definedName name="_yellowF" localSheetId="11">#REF!</definedName>
    <definedName name="_yellowF" localSheetId="16">#REF!</definedName>
    <definedName name="_yellowF" localSheetId="21">#REF!</definedName>
    <definedName name="_yellowF">#REF!</definedName>
    <definedName name="_yellowM" localSheetId="5">#REF!</definedName>
    <definedName name="_yellowM" localSheetId="4">#REF!</definedName>
    <definedName name="_yellowM" localSheetId="6">#REF!</definedName>
    <definedName name="_yellowM" localSheetId="11">#REF!</definedName>
    <definedName name="_yellowM" localSheetId="16">#REF!</definedName>
    <definedName name="_yellowM" localSheetId="21">#REF!</definedName>
    <definedName name="_yellowM">#REF!</definedName>
    <definedName name="data" localSheetId="5">#REF!</definedName>
    <definedName name="data" localSheetId="4">#REF!</definedName>
    <definedName name="data" localSheetId="6">#REF!</definedName>
    <definedName name="data" localSheetId="11">#REF!</definedName>
    <definedName name="data" localSheetId="16">#REF!</definedName>
    <definedName name="data" localSheetId="21">#REF!</definedName>
    <definedName name="data">#REF!</definedName>
    <definedName name="_xlnm.Database" localSheetId="5">#REF!</definedName>
    <definedName name="_xlnm.Database" localSheetId="4">#REF!</definedName>
    <definedName name="_xlnm.Database" localSheetId="6">#REF!</definedName>
    <definedName name="_xlnm.Database" localSheetId="11">#REF!</definedName>
    <definedName name="_xlnm.Database" localSheetId="16">#REF!</definedName>
    <definedName name="_xlnm.Database" localSheetId="21">#REF!</definedName>
    <definedName name="_xlnm.Database">#REF!</definedName>
    <definedName name="GBDageD95">[4]Deaths!$A$1:$T$643</definedName>
    <definedName name="home">'[3]slop-inter'!$D$1:$F$1</definedName>
    <definedName name="label">[3]lx!$D$1788:$E$1825</definedName>
    <definedName name="PA" localSheetId="5">#REF!</definedName>
    <definedName name="PA" localSheetId="4">#REF!</definedName>
    <definedName name="PA" localSheetId="6">#REF!</definedName>
    <definedName name="PA" localSheetId="11">#REF!</definedName>
    <definedName name="PA" localSheetId="16">#REF!</definedName>
    <definedName name="PA" localSheetId="21">#REF!</definedName>
    <definedName name="PA">#REF!</definedName>
    <definedName name="pop" localSheetId="5">#REF!</definedName>
    <definedName name="pop" localSheetId="4">#REF!</definedName>
    <definedName name="pop" localSheetId="6">#REF!</definedName>
    <definedName name="pop" localSheetId="11">#REF!</definedName>
    <definedName name="pop" localSheetId="16">#REF!</definedName>
    <definedName name="pop" localSheetId="21">#REF!</definedName>
    <definedName name="pop">#REF!</definedName>
    <definedName name="ppp" localSheetId="5">[5]Setup!#REF!</definedName>
    <definedName name="ppp" localSheetId="4">[5]Setup!#REF!</definedName>
    <definedName name="ppp" localSheetId="6">[5]Setup!#REF!</definedName>
    <definedName name="ppp" localSheetId="11">[5]Setup!#REF!</definedName>
    <definedName name="ppp" localSheetId="16">[5]Setup!#REF!</definedName>
    <definedName name="ppp" localSheetId="21">[5]Setup!#REF!</definedName>
    <definedName name="ppp">[5]Setup!#REF!</definedName>
    <definedName name="_xlnm.Print_Area" localSheetId="5">#REF!</definedName>
    <definedName name="_xlnm.Print_Area" localSheetId="4">#REF!</definedName>
    <definedName name="_xlnm.Print_Area" localSheetId="6">#REF!</definedName>
    <definedName name="_xlnm.Print_Area" localSheetId="11">#REF!</definedName>
    <definedName name="_xlnm.Print_Area" localSheetId="16">#REF!</definedName>
    <definedName name="_xlnm.Print_Area" localSheetId="21">#REF!</definedName>
    <definedName name="_xlnm.Print_Area">#REF!</definedName>
    <definedName name="_xlnm.Print_Titles" localSheetId="5">'2016-2060 ASDR'!$A:$F,'2016-2060 ASDR'!$1:$9</definedName>
    <definedName name="_xlnm.Print_Titles" localSheetId="4">'2016-2060 Deaths'!$A:$F,'2016-2060 Deaths'!$1:$9</definedName>
    <definedName name="_xlnm.Print_Titles" localSheetId="10">'HI2016'!$A:$G,'HI2016'!$1:$9</definedName>
    <definedName name="_xlnm.Print_Titles" localSheetId="15">'HI2030'!$A:$G,'HI2030'!$1:$9</definedName>
    <definedName name="_xlnm.Print_Titles" localSheetId="20">'HI2045'!$A:$G,'HI2045'!$1:$9</definedName>
    <definedName name="_xlnm.Print_Titles" localSheetId="25">'HI2060'!$A:$G,'HI2060'!$1:$9</definedName>
    <definedName name="_xlnm.Print_Titles" localSheetId="7">'LI2016'!$A:$G,'LI2016'!$1:$9</definedName>
    <definedName name="_xlnm.Print_Titles" localSheetId="12">'LI2030'!$A:$G,'LI2030'!$1:$9</definedName>
    <definedName name="_xlnm.Print_Titles" localSheetId="17">'LI2045'!$A:$G,'LI2045'!$1:$9</definedName>
    <definedName name="_xlnm.Print_Titles" localSheetId="22">'LI2060'!$A:$G,'LI2060'!$1:$9</definedName>
    <definedName name="_xlnm.Print_Titles" localSheetId="8">'LMI2016'!$A:$G,'LMI2016'!$1:$9</definedName>
    <definedName name="_xlnm.Print_Titles" localSheetId="13">'LMI2030'!$A:$G,'LMI2030'!$1:$9</definedName>
    <definedName name="_xlnm.Print_Titles" localSheetId="18">'LMI2045'!$A:$G,'LMI2045'!$1:$9</definedName>
    <definedName name="_xlnm.Print_Titles" localSheetId="23">'LMI2060'!$A:$G,'LMI2060'!$1:$9</definedName>
    <definedName name="_xlnm.Print_Titles" localSheetId="2">Summary!$B:$F,Summary!$1:$7</definedName>
    <definedName name="_xlnm.Print_Titles" localSheetId="9">'UMI2016'!$A:$G,'UMI2016'!$1:$9</definedName>
    <definedName name="_xlnm.Print_Titles" localSheetId="14">'UMI2030'!$A:$G,'UMI2030'!$1:$9</definedName>
    <definedName name="_xlnm.Print_Titles" localSheetId="19">'UMI2045'!$A:$G,'UMI2045'!$1:$9</definedName>
    <definedName name="_xlnm.Print_Titles" localSheetId="24">'UMI2060'!$A:$G,'UMI2060'!$1:$9</definedName>
    <definedName name="_xlnm.Print_Titles" localSheetId="6">World2016!$A:$G,World2016!$1:$9</definedName>
    <definedName name="_xlnm.Print_Titles" localSheetId="11">World2030!$A:$G,World2030!$1:$9</definedName>
    <definedName name="_xlnm.Print_Titles" localSheetId="16">World2045!$A:$G,World2045!$1:$9</definedName>
    <definedName name="_xlnm.Print_Titles" localSheetId="21">World2060!$A:$G,World2060!$1:$9</definedName>
    <definedName name="PrintAr2" localSheetId="5">#REF!</definedName>
    <definedName name="PrintAr2" localSheetId="4">#REF!</definedName>
    <definedName name="PrintAr2" localSheetId="6">#REF!</definedName>
    <definedName name="PrintAr2" localSheetId="11">#REF!</definedName>
    <definedName name="PrintAr2" localSheetId="16">#REF!</definedName>
    <definedName name="PrintAr2" localSheetId="21">#REF!</definedName>
    <definedName name="PrintAr2">#REF!</definedName>
    <definedName name="regeco98" localSheetId="5">[2]whoregeco!#REF!</definedName>
    <definedName name="regeco98" localSheetId="4">[2]whoregeco!#REF!</definedName>
    <definedName name="regeco98" localSheetId="6">[2]whoregeco!#REF!</definedName>
    <definedName name="regeco98" localSheetId="11">[2]whoregeco!#REF!</definedName>
    <definedName name="regeco98" localSheetId="16">[2]whoregeco!#REF!</definedName>
    <definedName name="regeco98" localSheetId="21">[2]whoregeco!#REF!</definedName>
    <definedName name="regeco98">[2]whoregeco!#REF!</definedName>
    <definedName name="SlopeF" localSheetId="5">#REF!</definedName>
    <definedName name="SlopeF" localSheetId="4">#REF!</definedName>
    <definedName name="SlopeF" localSheetId="6">#REF!</definedName>
    <definedName name="SlopeF" localSheetId="11">#REF!</definedName>
    <definedName name="SlopeF" localSheetId="16">#REF!</definedName>
    <definedName name="SlopeF" localSheetId="21">#REF!</definedName>
    <definedName name="SlopeF">#REF!</definedName>
    <definedName name="slopeintercept">'[6]intercept+slope projections'!$A$3:$H$29</definedName>
    <definedName name="slopeM" localSheetId="5">#REF!</definedName>
    <definedName name="slopeM" localSheetId="4">#REF!</definedName>
    <definedName name="slopeM" localSheetId="6">#REF!</definedName>
    <definedName name="slopeM" localSheetId="11">#REF!</definedName>
    <definedName name="slopeM" localSheetId="16">#REF!</definedName>
    <definedName name="slopeM" localSheetId="21">#REF!</definedName>
    <definedName name="slopeM">#REF!</definedName>
    <definedName name="sort1">'[6]intercept+slope projections'!$A$3:$B$29</definedName>
    <definedName name="sort2">'[6]intercept+slope projections'!$D$3:$F$29</definedName>
    <definedName name="sort3">'[6]intercept+slope projections'!$E$3:$F$29</definedName>
    <definedName name="sort4">'[6]intercept+slope projections'!$G$3:$H$29</definedName>
    <definedName name="SPSS" localSheetId="5">#REF!</definedName>
    <definedName name="SPSS" localSheetId="4">#REF!</definedName>
    <definedName name="SPSS" localSheetId="6">#REF!</definedName>
    <definedName name="SPSS" localSheetId="11">#REF!</definedName>
    <definedName name="SPSS" localSheetId="16">#REF!</definedName>
    <definedName name="SPSS" localSheetId="21">#REF!</definedName>
    <definedName name="SPSS">#REF!</definedName>
    <definedName name="year">'[6]intercept+slope projections'!$A$3:$A$29</definedName>
    <definedName name="yll" localSheetId="5">[5]Setup!#REF!</definedName>
    <definedName name="yll" localSheetId="4">[5]Setup!#REF!</definedName>
    <definedName name="yll" localSheetId="6">[5]Setup!#REF!</definedName>
    <definedName name="yll" localSheetId="11">[5]Setup!#REF!</definedName>
    <definedName name="yll" localSheetId="16">[5]Setup!#REF!</definedName>
    <definedName name="yll" localSheetId="21">[5]Setup!#REF!</definedName>
    <definedName name="yll">[5]Setup!#REF!</definedName>
    <definedName name="yll00" localSheetId="5">[7]Setup!#REF!</definedName>
    <definedName name="yll00" localSheetId="4">[7]Setup!#REF!</definedName>
    <definedName name="yll00" localSheetId="6">[7]Setup!#REF!</definedName>
    <definedName name="yll00" localSheetId="11">[7]Setup!#REF!</definedName>
    <definedName name="yll00" localSheetId="16">[7]Setup!#REF!</definedName>
    <definedName name="yll00" localSheetId="21">[7]Setup!#REF!</definedName>
    <definedName name="yll00">[7]Setup!#REF!</definedName>
    <definedName name="yll13" localSheetId="5">[7]Setup!#REF!</definedName>
    <definedName name="yll13" localSheetId="4">[7]Setup!#REF!</definedName>
    <definedName name="yll13" localSheetId="6">[7]Setup!#REF!</definedName>
    <definedName name="yll13" localSheetId="11">[7]Setup!#REF!</definedName>
    <definedName name="yll13" localSheetId="16">[7]Setup!#REF!</definedName>
    <definedName name="yll13" localSheetId="21">[7]Setup!#REF!</definedName>
    <definedName name="yll13">[7]Setup!#REF!</definedName>
  </definedNames>
  <calcPr calcId="17902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U157" i="34" l="1"/>
  <c r="N157" i="34"/>
  <c r="G157" i="34" s="1"/>
  <c r="U156" i="34"/>
  <c r="N156" i="34"/>
  <c r="G156" i="34"/>
  <c r="U155" i="34"/>
  <c r="N155" i="34"/>
  <c r="G155" i="34" s="1"/>
  <c r="U154" i="34"/>
  <c r="N154" i="34"/>
  <c r="G154" i="34" s="1"/>
  <c r="U153" i="34"/>
  <c r="N153" i="34"/>
  <c r="G153" i="34" s="1"/>
  <c r="U152" i="34"/>
  <c r="N152" i="34"/>
  <c r="G152" i="34" s="1"/>
  <c r="U151" i="34"/>
  <c r="N151" i="34"/>
  <c r="G151" i="34" s="1"/>
  <c r="U150" i="34"/>
  <c r="N150" i="34"/>
  <c r="G150" i="34"/>
  <c r="U149" i="34"/>
  <c r="N149" i="34"/>
  <c r="G149" i="34" s="1"/>
  <c r="U148" i="34"/>
  <c r="N148" i="34"/>
  <c r="G148" i="34"/>
  <c r="U147" i="34"/>
  <c r="N147" i="34"/>
  <c r="G147" i="34" s="1"/>
  <c r="U146" i="34"/>
  <c r="N146" i="34"/>
  <c r="G146" i="34" s="1"/>
  <c r="U145" i="34"/>
  <c r="N145" i="34"/>
  <c r="G145" i="34" s="1"/>
  <c r="U144" i="34"/>
  <c r="N144" i="34"/>
  <c r="G144" i="34" s="1"/>
  <c r="U143" i="34"/>
  <c r="G143" i="34" s="1"/>
  <c r="N143" i="34"/>
  <c r="U142" i="34"/>
  <c r="N142" i="34"/>
  <c r="G142" i="34"/>
  <c r="U141" i="34"/>
  <c r="G141" i="34" s="1"/>
  <c r="N141" i="34"/>
  <c r="U140" i="34"/>
  <c r="N140" i="34"/>
  <c r="G140" i="34"/>
  <c r="U139" i="34"/>
  <c r="N139" i="34"/>
  <c r="G139" i="34" s="1"/>
  <c r="U138" i="34"/>
  <c r="N138" i="34"/>
  <c r="G138" i="34" s="1"/>
  <c r="U137" i="34"/>
  <c r="N137" i="34"/>
  <c r="G137" i="34" s="1"/>
  <c r="U136" i="34"/>
  <c r="N136" i="34"/>
  <c r="U135" i="34"/>
  <c r="G135" i="34" s="1"/>
  <c r="N135" i="34"/>
  <c r="U134" i="34"/>
  <c r="N134" i="34"/>
  <c r="G134" i="34"/>
  <c r="U133" i="34"/>
  <c r="G133" i="34" s="1"/>
  <c r="N133" i="34"/>
  <c r="U132" i="34"/>
  <c r="N132" i="34"/>
  <c r="G132" i="34"/>
  <c r="U131" i="34"/>
  <c r="N131" i="34"/>
  <c r="G131" i="34" s="1"/>
  <c r="U130" i="34"/>
  <c r="N130" i="34"/>
  <c r="G130" i="34" s="1"/>
  <c r="U129" i="34"/>
  <c r="N129" i="34"/>
  <c r="G129" i="34" s="1"/>
  <c r="U128" i="34"/>
  <c r="N128" i="34"/>
  <c r="U127" i="34"/>
  <c r="G127" i="34" s="1"/>
  <c r="N127" i="34"/>
  <c r="U126" i="34"/>
  <c r="N126" i="34"/>
  <c r="G126" i="34"/>
  <c r="U125" i="34"/>
  <c r="G125" i="34" s="1"/>
  <c r="N125" i="34"/>
  <c r="U124" i="34"/>
  <c r="N124" i="34"/>
  <c r="G124" i="34"/>
  <c r="U123" i="34"/>
  <c r="N123" i="34"/>
  <c r="G123" i="34" s="1"/>
  <c r="U122" i="34"/>
  <c r="N122" i="34"/>
  <c r="G122" i="34" s="1"/>
  <c r="U121" i="34"/>
  <c r="N121" i="34"/>
  <c r="G121" i="34" s="1"/>
  <c r="U120" i="34"/>
  <c r="N120" i="34"/>
  <c r="G120" i="34" s="1"/>
  <c r="U119" i="34"/>
  <c r="G119" i="34" s="1"/>
  <c r="N119" i="34"/>
  <c r="U118" i="34"/>
  <c r="N118" i="34"/>
  <c r="G118" i="34"/>
  <c r="U117" i="34"/>
  <c r="G117" i="34" s="1"/>
  <c r="N117" i="34"/>
  <c r="U116" i="34"/>
  <c r="N116" i="34"/>
  <c r="G116" i="34"/>
  <c r="U115" i="34"/>
  <c r="N115" i="34"/>
  <c r="G115" i="34" s="1"/>
  <c r="U114" i="34"/>
  <c r="N114" i="34"/>
  <c r="G114" i="34" s="1"/>
  <c r="U113" i="34"/>
  <c r="N113" i="34"/>
  <c r="G113" i="34" s="1"/>
  <c r="U112" i="34"/>
  <c r="N112" i="34"/>
  <c r="G112" i="34" s="1"/>
  <c r="U111" i="34"/>
  <c r="G111" i="34" s="1"/>
  <c r="N111" i="34"/>
  <c r="U110" i="34"/>
  <c r="N110" i="34"/>
  <c r="G110" i="34"/>
  <c r="U109" i="34"/>
  <c r="G109" i="34" s="1"/>
  <c r="N109" i="34"/>
  <c r="U108" i="34"/>
  <c r="N108" i="34"/>
  <c r="G108" i="34"/>
  <c r="U107" i="34"/>
  <c r="N107" i="34"/>
  <c r="G107" i="34" s="1"/>
  <c r="U106" i="34"/>
  <c r="N106" i="34"/>
  <c r="G106" i="34" s="1"/>
  <c r="U105" i="34"/>
  <c r="N105" i="34"/>
  <c r="G105" i="34" s="1"/>
  <c r="U104" i="34"/>
  <c r="N104" i="34"/>
  <c r="U103" i="34"/>
  <c r="G103" i="34" s="1"/>
  <c r="N103" i="34"/>
  <c r="U102" i="34"/>
  <c r="N102" i="34"/>
  <c r="G102" i="34"/>
  <c r="U101" i="34"/>
  <c r="G101" i="34" s="1"/>
  <c r="N101" i="34"/>
  <c r="U100" i="34"/>
  <c r="N100" i="34"/>
  <c r="G100" i="34"/>
  <c r="U99" i="34"/>
  <c r="N99" i="34"/>
  <c r="G99" i="34" s="1"/>
  <c r="U98" i="34"/>
  <c r="N98" i="34"/>
  <c r="G98" i="34" s="1"/>
  <c r="U97" i="34"/>
  <c r="N97" i="34"/>
  <c r="G97" i="34" s="1"/>
  <c r="U96" i="34"/>
  <c r="N96" i="34"/>
  <c r="U95" i="34"/>
  <c r="G95" i="34" s="1"/>
  <c r="N95" i="34"/>
  <c r="U94" i="34"/>
  <c r="N94" i="34"/>
  <c r="G94" i="34"/>
  <c r="U93" i="34"/>
  <c r="G93" i="34" s="1"/>
  <c r="N93" i="34"/>
  <c r="U92" i="34"/>
  <c r="N92" i="34"/>
  <c r="G92" i="34"/>
  <c r="U91" i="34"/>
  <c r="N91" i="34"/>
  <c r="G91" i="34" s="1"/>
  <c r="U90" i="34"/>
  <c r="N90" i="34"/>
  <c r="G90" i="34" s="1"/>
  <c r="U89" i="34"/>
  <c r="N89" i="34"/>
  <c r="G89" i="34" s="1"/>
  <c r="U88" i="34"/>
  <c r="N88" i="34"/>
  <c r="G88" i="34" s="1"/>
  <c r="U87" i="34"/>
  <c r="G87" i="34" s="1"/>
  <c r="N87" i="34"/>
  <c r="U86" i="34"/>
  <c r="N86" i="34"/>
  <c r="G86" i="34"/>
  <c r="U85" i="34"/>
  <c r="G85" i="34" s="1"/>
  <c r="N85" i="34"/>
  <c r="U84" i="34"/>
  <c r="N84" i="34"/>
  <c r="G84" i="34"/>
  <c r="U83" i="34"/>
  <c r="N83" i="34"/>
  <c r="G83" i="34" s="1"/>
  <c r="U82" i="34"/>
  <c r="N82" i="34"/>
  <c r="G82" i="34" s="1"/>
  <c r="U81" i="34"/>
  <c r="N81" i="34"/>
  <c r="G81" i="34" s="1"/>
  <c r="U80" i="34"/>
  <c r="N80" i="34"/>
  <c r="G80" i="34" s="1"/>
  <c r="U79" i="34"/>
  <c r="G79" i="34" s="1"/>
  <c r="N79" i="34"/>
  <c r="U78" i="34"/>
  <c r="N78" i="34"/>
  <c r="G78" i="34"/>
  <c r="U77" i="34"/>
  <c r="G77" i="34" s="1"/>
  <c r="N77" i="34"/>
  <c r="U76" i="34"/>
  <c r="N76" i="34"/>
  <c r="G76" i="34"/>
  <c r="U75" i="34"/>
  <c r="N75" i="34"/>
  <c r="G75" i="34" s="1"/>
  <c r="U74" i="34"/>
  <c r="N74" i="34"/>
  <c r="G74" i="34" s="1"/>
  <c r="U73" i="34"/>
  <c r="N73" i="34"/>
  <c r="G73" i="34" s="1"/>
  <c r="U72" i="34"/>
  <c r="N72" i="34"/>
  <c r="U71" i="34"/>
  <c r="G71" i="34" s="1"/>
  <c r="N71" i="34"/>
  <c r="U70" i="34"/>
  <c r="N70" i="34"/>
  <c r="G70" i="34"/>
  <c r="U69" i="34"/>
  <c r="G69" i="34" s="1"/>
  <c r="N69" i="34"/>
  <c r="U68" i="34"/>
  <c r="N68" i="34"/>
  <c r="G68" i="34"/>
  <c r="U67" i="34"/>
  <c r="N67" i="34"/>
  <c r="G67" i="34" s="1"/>
  <c r="U66" i="34"/>
  <c r="N66" i="34"/>
  <c r="G66" i="34" s="1"/>
  <c r="U65" i="34"/>
  <c r="N65" i="34"/>
  <c r="G65" i="34" s="1"/>
  <c r="U64" i="34"/>
  <c r="N64" i="34"/>
  <c r="U63" i="34"/>
  <c r="G63" i="34" s="1"/>
  <c r="N63" i="34"/>
  <c r="U62" i="34"/>
  <c r="N62" i="34"/>
  <c r="G62" i="34"/>
  <c r="U61" i="34"/>
  <c r="G61" i="34" s="1"/>
  <c r="N61" i="34"/>
  <c r="U60" i="34"/>
  <c r="N60" i="34"/>
  <c r="G60" i="34"/>
  <c r="U59" i="34"/>
  <c r="N59" i="34"/>
  <c r="G59" i="34" s="1"/>
  <c r="U58" i="34"/>
  <c r="N58" i="34"/>
  <c r="G58" i="34" s="1"/>
  <c r="U57" i="34"/>
  <c r="N57" i="34"/>
  <c r="G57" i="34" s="1"/>
  <c r="U56" i="34"/>
  <c r="N56" i="34"/>
  <c r="G56" i="34" s="1"/>
  <c r="U55" i="34"/>
  <c r="G55" i="34" s="1"/>
  <c r="N55" i="34"/>
  <c r="U54" i="34"/>
  <c r="N54" i="34"/>
  <c r="G54" i="34"/>
  <c r="U53" i="34"/>
  <c r="G53" i="34" s="1"/>
  <c r="N53" i="34"/>
  <c r="U52" i="34"/>
  <c r="N52" i="34"/>
  <c r="G52" i="34"/>
  <c r="U51" i="34"/>
  <c r="N51" i="34"/>
  <c r="G51" i="34" s="1"/>
  <c r="U50" i="34"/>
  <c r="N50" i="34"/>
  <c r="G50" i="34" s="1"/>
  <c r="U49" i="34"/>
  <c r="N49" i="34"/>
  <c r="G49" i="34" s="1"/>
  <c r="U48" i="34"/>
  <c r="N48" i="34"/>
  <c r="G48" i="34" s="1"/>
  <c r="U47" i="34"/>
  <c r="G47" i="34" s="1"/>
  <c r="N47" i="34"/>
  <c r="U46" i="34"/>
  <c r="N46" i="34"/>
  <c r="G46" i="34"/>
  <c r="U45" i="34"/>
  <c r="G45" i="34" s="1"/>
  <c r="N45" i="34"/>
  <c r="U44" i="34"/>
  <c r="N44" i="34"/>
  <c r="G44" i="34"/>
  <c r="U43" i="34"/>
  <c r="N43" i="34"/>
  <c r="G43" i="34" s="1"/>
  <c r="U42" i="34"/>
  <c r="N42" i="34"/>
  <c r="G42" i="34" s="1"/>
  <c r="U41" i="34"/>
  <c r="N41" i="34"/>
  <c r="G41" i="34" s="1"/>
  <c r="U40" i="34"/>
  <c r="N40" i="34"/>
  <c r="U39" i="34"/>
  <c r="G39" i="34" s="1"/>
  <c r="N39" i="34"/>
  <c r="U38" i="34"/>
  <c r="N38" i="34"/>
  <c r="G38" i="34"/>
  <c r="U37" i="34"/>
  <c r="G37" i="34" s="1"/>
  <c r="N37" i="34"/>
  <c r="U36" i="34"/>
  <c r="N36" i="34"/>
  <c r="G36" i="34"/>
  <c r="U35" i="34"/>
  <c r="N35" i="34"/>
  <c r="G35" i="34" s="1"/>
  <c r="U34" i="34"/>
  <c r="N34" i="34"/>
  <c r="G34" i="34" s="1"/>
  <c r="U33" i="34"/>
  <c r="N33" i="34"/>
  <c r="G33" i="34" s="1"/>
  <c r="U32" i="34"/>
  <c r="N32" i="34"/>
  <c r="U31" i="34"/>
  <c r="G31" i="34" s="1"/>
  <c r="N31" i="34"/>
  <c r="U30" i="34"/>
  <c r="N30" i="34"/>
  <c r="G30" i="34"/>
  <c r="U29" i="34"/>
  <c r="N29" i="34"/>
  <c r="G29" i="34" s="1"/>
  <c r="U28" i="34"/>
  <c r="N28" i="34"/>
  <c r="G28" i="34"/>
  <c r="U27" i="34"/>
  <c r="N27" i="34"/>
  <c r="G27" i="34" s="1"/>
  <c r="U26" i="34"/>
  <c r="N26" i="34"/>
  <c r="G26" i="34" s="1"/>
  <c r="U25" i="34"/>
  <c r="N25" i="34"/>
  <c r="G25" i="34" s="1"/>
  <c r="U24" i="34"/>
  <c r="N24" i="34"/>
  <c r="G24" i="34" s="1"/>
  <c r="U23" i="34"/>
  <c r="N23" i="34"/>
  <c r="G23" i="34" s="1"/>
  <c r="U22" i="34"/>
  <c r="N22" i="34"/>
  <c r="G22" i="34"/>
  <c r="U21" i="34"/>
  <c r="N21" i="34"/>
  <c r="G21" i="34" s="1"/>
  <c r="U20" i="34"/>
  <c r="N20" i="34"/>
  <c r="G20" i="34"/>
  <c r="U19" i="34"/>
  <c r="N19" i="34"/>
  <c r="G19" i="34" s="1"/>
  <c r="U18" i="34"/>
  <c r="N18" i="34"/>
  <c r="G18" i="34" s="1"/>
  <c r="U17" i="34"/>
  <c r="N17" i="34"/>
  <c r="G17" i="34" s="1"/>
  <c r="U16" i="34"/>
  <c r="N16" i="34"/>
  <c r="G16" i="34" s="1"/>
  <c r="U15" i="34"/>
  <c r="N15" i="34"/>
  <c r="G15" i="34" s="1"/>
  <c r="U14" i="34"/>
  <c r="N14" i="34"/>
  <c r="G14" i="34"/>
  <c r="U13" i="34"/>
  <c r="N13" i="34"/>
  <c r="G13" i="34" s="1"/>
  <c r="U12" i="34"/>
  <c r="N12" i="34"/>
  <c r="G12" i="34"/>
  <c r="U11" i="34"/>
  <c r="N11" i="34"/>
  <c r="G11" i="34" s="1"/>
  <c r="U10" i="34"/>
  <c r="N10" i="34"/>
  <c r="G10" i="34" s="1"/>
  <c r="U7" i="34"/>
  <c r="N7" i="34"/>
  <c r="G7" i="34" s="1"/>
  <c r="U157" i="33"/>
  <c r="N157" i="33"/>
  <c r="U156" i="33"/>
  <c r="N156" i="33"/>
  <c r="G156" i="33" s="1"/>
  <c r="U155" i="33"/>
  <c r="N155" i="33"/>
  <c r="G155" i="33"/>
  <c r="U154" i="33"/>
  <c r="G154" i="33" s="1"/>
  <c r="N154" i="33"/>
  <c r="U153" i="33"/>
  <c r="N153" i="33"/>
  <c r="G153" i="33"/>
  <c r="U152" i="33"/>
  <c r="N152" i="33"/>
  <c r="G152" i="33" s="1"/>
  <c r="U151" i="33"/>
  <c r="N151" i="33"/>
  <c r="G151" i="33" s="1"/>
  <c r="U150" i="33"/>
  <c r="N150" i="33"/>
  <c r="G150" i="33" s="1"/>
  <c r="U149" i="33"/>
  <c r="N149" i="33"/>
  <c r="G149" i="33" s="1"/>
  <c r="U148" i="33"/>
  <c r="N148" i="33"/>
  <c r="G148" i="33" s="1"/>
  <c r="U147" i="33"/>
  <c r="N147" i="33"/>
  <c r="G147" i="33"/>
  <c r="U146" i="33"/>
  <c r="G146" i="33" s="1"/>
  <c r="N146" i="33"/>
  <c r="U145" i="33"/>
  <c r="N145" i="33"/>
  <c r="G145" i="33"/>
  <c r="U144" i="33"/>
  <c r="N144" i="33"/>
  <c r="G144" i="33" s="1"/>
  <c r="U143" i="33"/>
  <c r="N143" i="33"/>
  <c r="G143" i="33" s="1"/>
  <c r="U142" i="33"/>
  <c r="N142" i="33"/>
  <c r="G142" i="33" s="1"/>
  <c r="U141" i="33"/>
  <c r="N141" i="33"/>
  <c r="G141" i="33" s="1"/>
  <c r="U140" i="33"/>
  <c r="N140" i="33"/>
  <c r="G140" i="33" s="1"/>
  <c r="U139" i="33"/>
  <c r="N139" i="33"/>
  <c r="G139" i="33"/>
  <c r="U138" i="33"/>
  <c r="G138" i="33" s="1"/>
  <c r="N138" i="33"/>
  <c r="U137" i="33"/>
  <c r="N137" i="33"/>
  <c r="G137" i="33"/>
  <c r="U136" i="33"/>
  <c r="N136" i="33"/>
  <c r="G136" i="33" s="1"/>
  <c r="U135" i="33"/>
  <c r="N135" i="33"/>
  <c r="G135" i="33" s="1"/>
  <c r="U134" i="33"/>
  <c r="N134" i="33"/>
  <c r="G134" i="33" s="1"/>
  <c r="U133" i="33"/>
  <c r="N133" i="33"/>
  <c r="G133" i="33" s="1"/>
  <c r="U132" i="33"/>
  <c r="G132" i="33" s="1"/>
  <c r="N132" i="33"/>
  <c r="U131" i="33"/>
  <c r="N131" i="33"/>
  <c r="G131" i="33"/>
  <c r="U130" i="33"/>
  <c r="G130" i="33" s="1"/>
  <c r="N130" i="33"/>
  <c r="U129" i="33"/>
  <c r="N129" i="33"/>
  <c r="G129" i="33"/>
  <c r="U128" i="33"/>
  <c r="N128" i="33"/>
  <c r="G128" i="33" s="1"/>
  <c r="U127" i="33"/>
  <c r="N127" i="33"/>
  <c r="G127" i="33" s="1"/>
  <c r="U126" i="33"/>
  <c r="N126" i="33"/>
  <c r="G126" i="33" s="1"/>
  <c r="U125" i="33"/>
  <c r="N125" i="33"/>
  <c r="U124" i="33"/>
  <c r="G124" i="33" s="1"/>
  <c r="N124" i="33"/>
  <c r="U123" i="33"/>
  <c r="N123" i="33"/>
  <c r="G123" i="33"/>
  <c r="U122" i="33"/>
  <c r="G122" i="33" s="1"/>
  <c r="N122" i="33"/>
  <c r="U121" i="33"/>
  <c r="N121" i="33"/>
  <c r="G121" i="33"/>
  <c r="U120" i="33"/>
  <c r="N120" i="33"/>
  <c r="G120" i="33" s="1"/>
  <c r="U119" i="33"/>
  <c r="N119" i="33"/>
  <c r="G119" i="33" s="1"/>
  <c r="U118" i="33"/>
  <c r="N118" i="33"/>
  <c r="G118" i="33" s="1"/>
  <c r="U117" i="33"/>
  <c r="N117" i="33"/>
  <c r="G117" i="33" s="1"/>
  <c r="U116" i="33"/>
  <c r="N116" i="33"/>
  <c r="G116" i="33" s="1"/>
  <c r="U115" i="33"/>
  <c r="N115" i="33"/>
  <c r="G115" i="33"/>
  <c r="U114" i="33"/>
  <c r="G114" i="33" s="1"/>
  <c r="N114" i="33"/>
  <c r="U113" i="33"/>
  <c r="G113" i="33" s="1"/>
  <c r="N113" i="33"/>
  <c r="U112" i="33"/>
  <c r="N112" i="33"/>
  <c r="G112" i="33" s="1"/>
  <c r="U111" i="33"/>
  <c r="N111" i="33"/>
  <c r="G111" i="33"/>
  <c r="U110" i="33"/>
  <c r="N110" i="33"/>
  <c r="G110" i="33" s="1"/>
  <c r="U109" i="33"/>
  <c r="N109" i="33"/>
  <c r="G109" i="33" s="1"/>
  <c r="U108" i="33"/>
  <c r="N108" i="33"/>
  <c r="G108" i="33" s="1"/>
  <c r="U107" i="33"/>
  <c r="N107" i="33"/>
  <c r="G107" i="33"/>
  <c r="U106" i="33"/>
  <c r="G106" i="33" s="1"/>
  <c r="N106" i="33"/>
  <c r="U105" i="33"/>
  <c r="G105" i="33" s="1"/>
  <c r="N105" i="33"/>
  <c r="U104" i="33"/>
  <c r="N104" i="33"/>
  <c r="G104" i="33" s="1"/>
  <c r="U103" i="33"/>
  <c r="N103" i="33"/>
  <c r="G103" i="33"/>
  <c r="U102" i="33"/>
  <c r="N102" i="33"/>
  <c r="G102" i="33" s="1"/>
  <c r="U101" i="33"/>
  <c r="N101" i="33"/>
  <c r="G101" i="33" s="1"/>
  <c r="U100" i="33"/>
  <c r="N100" i="33"/>
  <c r="G100" i="33" s="1"/>
  <c r="U99" i="33"/>
  <c r="N99" i="33"/>
  <c r="G99" i="33"/>
  <c r="U98" i="33"/>
  <c r="G98" i="33" s="1"/>
  <c r="N98" i="33"/>
  <c r="U97" i="33"/>
  <c r="G97" i="33" s="1"/>
  <c r="N97" i="33"/>
  <c r="U96" i="33"/>
  <c r="N96" i="33"/>
  <c r="G96" i="33" s="1"/>
  <c r="U95" i="33"/>
  <c r="N95" i="33"/>
  <c r="G95" i="33"/>
  <c r="U94" i="33"/>
  <c r="N94" i="33"/>
  <c r="G94" i="33" s="1"/>
  <c r="U93" i="33"/>
  <c r="N93" i="33"/>
  <c r="U92" i="33"/>
  <c r="N92" i="33"/>
  <c r="G92" i="33" s="1"/>
  <c r="U91" i="33"/>
  <c r="N91" i="33"/>
  <c r="G91" i="33"/>
  <c r="U90" i="33"/>
  <c r="G90" i="33" s="1"/>
  <c r="N90" i="33"/>
  <c r="U89" i="33"/>
  <c r="G89" i="33" s="1"/>
  <c r="N89" i="33"/>
  <c r="U88" i="33"/>
  <c r="N88" i="33"/>
  <c r="G88" i="33" s="1"/>
  <c r="U87" i="33"/>
  <c r="N87" i="33"/>
  <c r="G87" i="33"/>
  <c r="U86" i="33"/>
  <c r="N86" i="33"/>
  <c r="G86" i="33" s="1"/>
  <c r="U85" i="33"/>
  <c r="N85" i="33"/>
  <c r="G85" i="33" s="1"/>
  <c r="U84" i="33"/>
  <c r="N84" i="33"/>
  <c r="G84" i="33" s="1"/>
  <c r="U83" i="33"/>
  <c r="N83" i="33"/>
  <c r="G83" i="33"/>
  <c r="U82" i="33"/>
  <c r="G82" i="33" s="1"/>
  <c r="N82" i="33"/>
  <c r="U81" i="33"/>
  <c r="G81" i="33" s="1"/>
  <c r="N81" i="33"/>
  <c r="U80" i="33"/>
  <c r="N80" i="33"/>
  <c r="G80" i="33" s="1"/>
  <c r="U79" i="33"/>
  <c r="N79" i="33"/>
  <c r="G79" i="33"/>
  <c r="U78" i="33"/>
  <c r="N78" i="33"/>
  <c r="G78" i="33" s="1"/>
  <c r="U77" i="33"/>
  <c r="N77" i="33"/>
  <c r="G77" i="33" s="1"/>
  <c r="U76" i="33"/>
  <c r="N76" i="33"/>
  <c r="G76" i="33" s="1"/>
  <c r="U75" i="33"/>
  <c r="N75" i="33"/>
  <c r="G75" i="33"/>
  <c r="U74" i="33"/>
  <c r="G74" i="33" s="1"/>
  <c r="N74" i="33"/>
  <c r="U73" i="33"/>
  <c r="G73" i="33" s="1"/>
  <c r="N73" i="33"/>
  <c r="U72" i="33"/>
  <c r="N72" i="33"/>
  <c r="G72" i="33" s="1"/>
  <c r="U71" i="33"/>
  <c r="N71" i="33"/>
  <c r="G71" i="33"/>
  <c r="U70" i="33"/>
  <c r="N70" i="33"/>
  <c r="G70" i="33" s="1"/>
  <c r="U69" i="33"/>
  <c r="N69" i="33"/>
  <c r="G69" i="33" s="1"/>
  <c r="U68" i="33"/>
  <c r="N68" i="33"/>
  <c r="G68" i="33" s="1"/>
  <c r="U67" i="33"/>
  <c r="N67" i="33"/>
  <c r="G67" i="33"/>
  <c r="U66" i="33"/>
  <c r="G66" i="33" s="1"/>
  <c r="N66" i="33"/>
  <c r="U65" i="33"/>
  <c r="G65" i="33" s="1"/>
  <c r="N65" i="33"/>
  <c r="U64" i="33"/>
  <c r="N64" i="33"/>
  <c r="G64" i="33" s="1"/>
  <c r="U63" i="33"/>
  <c r="N63" i="33"/>
  <c r="G63" i="33"/>
  <c r="U62" i="33"/>
  <c r="N62" i="33"/>
  <c r="G62" i="33" s="1"/>
  <c r="U61" i="33"/>
  <c r="N61" i="33"/>
  <c r="U60" i="33"/>
  <c r="N60" i="33"/>
  <c r="G60" i="33" s="1"/>
  <c r="U59" i="33"/>
  <c r="N59" i="33"/>
  <c r="G59" i="33"/>
  <c r="U58" i="33"/>
  <c r="G58" i="33" s="1"/>
  <c r="N58" i="33"/>
  <c r="U57" i="33"/>
  <c r="G57" i="33" s="1"/>
  <c r="N57" i="33"/>
  <c r="U56" i="33"/>
  <c r="N56" i="33"/>
  <c r="G56" i="33" s="1"/>
  <c r="U55" i="33"/>
  <c r="N55" i="33"/>
  <c r="G55" i="33"/>
  <c r="U54" i="33"/>
  <c r="N54" i="33"/>
  <c r="G54" i="33" s="1"/>
  <c r="U53" i="33"/>
  <c r="N53" i="33"/>
  <c r="G53" i="33" s="1"/>
  <c r="U52" i="33"/>
  <c r="N52" i="33"/>
  <c r="G52" i="33" s="1"/>
  <c r="U51" i="33"/>
  <c r="N51" i="33"/>
  <c r="G51" i="33"/>
  <c r="U50" i="33"/>
  <c r="G50" i="33" s="1"/>
  <c r="N50" i="33"/>
  <c r="U49" i="33"/>
  <c r="G49" i="33" s="1"/>
  <c r="N49" i="33"/>
  <c r="U48" i="33"/>
  <c r="N48" i="33"/>
  <c r="G48" i="33" s="1"/>
  <c r="U47" i="33"/>
  <c r="N47" i="33"/>
  <c r="G47" i="33"/>
  <c r="U46" i="33"/>
  <c r="N46" i="33"/>
  <c r="G46" i="33" s="1"/>
  <c r="U45" i="33"/>
  <c r="N45" i="33"/>
  <c r="G45" i="33" s="1"/>
  <c r="U44" i="33"/>
  <c r="N44" i="33"/>
  <c r="G44" i="33" s="1"/>
  <c r="U43" i="33"/>
  <c r="N43" i="33"/>
  <c r="G43" i="33"/>
  <c r="U42" i="33"/>
  <c r="G42" i="33" s="1"/>
  <c r="N42" i="33"/>
  <c r="U41" i="33"/>
  <c r="G41" i="33" s="1"/>
  <c r="N41" i="33"/>
  <c r="U40" i="33"/>
  <c r="N40" i="33"/>
  <c r="G40" i="33" s="1"/>
  <c r="U39" i="33"/>
  <c r="N39" i="33"/>
  <c r="G39" i="33"/>
  <c r="U38" i="33"/>
  <c r="N38" i="33"/>
  <c r="G38" i="33" s="1"/>
  <c r="U37" i="33"/>
  <c r="N37" i="33"/>
  <c r="G37" i="33" s="1"/>
  <c r="U36" i="33"/>
  <c r="N36" i="33"/>
  <c r="G36" i="33" s="1"/>
  <c r="U35" i="33"/>
  <c r="N35" i="33"/>
  <c r="G35" i="33"/>
  <c r="U34" i="33"/>
  <c r="G34" i="33" s="1"/>
  <c r="N34" i="33"/>
  <c r="U33" i="33"/>
  <c r="G33" i="33" s="1"/>
  <c r="N33" i="33"/>
  <c r="U32" i="33"/>
  <c r="N32" i="33"/>
  <c r="G32" i="33" s="1"/>
  <c r="U31" i="33"/>
  <c r="N31" i="33"/>
  <c r="G31" i="33"/>
  <c r="U30" i="33"/>
  <c r="N30" i="33"/>
  <c r="G30" i="33" s="1"/>
  <c r="U29" i="33"/>
  <c r="N29" i="33"/>
  <c r="U28" i="33"/>
  <c r="N28" i="33"/>
  <c r="G28" i="33" s="1"/>
  <c r="U27" i="33"/>
  <c r="N27" i="33"/>
  <c r="G27" i="33"/>
  <c r="U26" i="33"/>
  <c r="G26" i="33" s="1"/>
  <c r="N26" i="33"/>
  <c r="U25" i="33"/>
  <c r="G25" i="33" s="1"/>
  <c r="N25" i="33"/>
  <c r="U24" i="33"/>
  <c r="N24" i="33"/>
  <c r="G24" i="33" s="1"/>
  <c r="U23" i="33"/>
  <c r="N23" i="33"/>
  <c r="G23" i="33"/>
  <c r="U22" i="33"/>
  <c r="N22" i="33"/>
  <c r="G22" i="33" s="1"/>
  <c r="U21" i="33"/>
  <c r="N21" i="33"/>
  <c r="G21" i="33" s="1"/>
  <c r="U20" i="33"/>
  <c r="N20" i="33"/>
  <c r="G20" i="33" s="1"/>
  <c r="U19" i="33"/>
  <c r="N19" i="33"/>
  <c r="G19" i="33"/>
  <c r="U18" i="33"/>
  <c r="G18" i="33" s="1"/>
  <c r="N18" i="33"/>
  <c r="U17" i="33"/>
  <c r="G17" i="33" s="1"/>
  <c r="N17" i="33"/>
  <c r="U16" i="33"/>
  <c r="N16" i="33"/>
  <c r="G16" i="33" s="1"/>
  <c r="U15" i="33"/>
  <c r="N15" i="33"/>
  <c r="G15" i="33"/>
  <c r="U14" i="33"/>
  <c r="N14" i="33"/>
  <c r="G14" i="33" s="1"/>
  <c r="U13" i="33"/>
  <c r="N13" i="33"/>
  <c r="G13" i="33" s="1"/>
  <c r="U12" i="33"/>
  <c r="N12" i="33"/>
  <c r="G12" i="33" s="1"/>
  <c r="U11" i="33"/>
  <c r="N11" i="33"/>
  <c r="G11" i="33"/>
  <c r="U10" i="33"/>
  <c r="G10" i="33" s="1"/>
  <c r="N10" i="33"/>
  <c r="U7" i="33"/>
  <c r="G7" i="33" s="1"/>
  <c r="N7" i="33"/>
  <c r="U157" i="32"/>
  <c r="N157" i="32"/>
  <c r="G157" i="32" s="1"/>
  <c r="U156" i="32"/>
  <c r="N156" i="32"/>
  <c r="G156" i="32"/>
  <c r="U155" i="32"/>
  <c r="N155" i="32"/>
  <c r="G155" i="32" s="1"/>
  <c r="U154" i="32"/>
  <c r="N154" i="32"/>
  <c r="G154" i="32" s="1"/>
  <c r="U153" i="32"/>
  <c r="N153" i="32"/>
  <c r="G153" i="32" s="1"/>
  <c r="U152" i="32"/>
  <c r="N152" i="32"/>
  <c r="G152" i="32"/>
  <c r="U151" i="32"/>
  <c r="G151" i="32" s="1"/>
  <c r="N151" i="32"/>
  <c r="U150" i="32"/>
  <c r="G150" i="32" s="1"/>
  <c r="N150" i="32"/>
  <c r="U149" i="32"/>
  <c r="N149" i="32"/>
  <c r="G149" i="32" s="1"/>
  <c r="U148" i="32"/>
  <c r="N148" i="32"/>
  <c r="G148" i="32"/>
  <c r="U147" i="32"/>
  <c r="N147" i="32"/>
  <c r="G147" i="32" s="1"/>
  <c r="U146" i="32"/>
  <c r="N146" i="32"/>
  <c r="U145" i="32"/>
  <c r="N145" i="32"/>
  <c r="G145" i="32" s="1"/>
  <c r="U144" i="32"/>
  <c r="N144" i="32"/>
  <c r="G144" i="32"/>
  <c r="U143" i="32"/>
  <c r="G143" i="32" s="1"/>
  <c r="N143" i="32"/>
  <c r="U142" i="32"/>
  <c r="G142" i="32" s="1"/>
  <c r="N142" i="32"/>
  <c r="U141" i="32"/>
  <c r="N141" i="32"/>
  <c r="G141" i="32" s="1"/>
  <c r="U140" i="32"/>
  <c r="N140" i="32"/>
  <c r="G140" i="32"/>
  <c r="U139" i="32"/>
  <c r="N139" i="32"/>
  <c r="G139" i="32" s="1"/>
  <c r="U138" i="32"/>
  <c r="N138" i="32"/>
  <c r="G138" i="32" s="1"/>
  <c r="U137" i="32"/>
  <c r="N137" i="32"/>
  <c r="G137" i="32" s="1"/>
  <c r="U136" i="32"/>
  <c r="N136" i="32"/>
  <c r="G136" i="32"/>
  <c r="U135" i="32"/>
  <c r="G135" i="32" s="1"/>
  <c r="N135" i="32"/>
  <c r="U134" i="32"/>
  <c r="G134" i="32" s="1"/>
  <c r="N134" i="32"/>
  <c r="U133" i="32"/>
  <c r="N133" i="32"/>
  <c r="G133" i="32" s="1"/>
  <c r="U132" i="32"/>
  <c r="N132" i="32"/>
  <c r="G132" i="32"/>
  <c r="U131" i="32"/>
  <c r="N131" i="32"/>
  <c r="G131" i="32" s="1"/>
  <c r="U130" i="32"/>
  <c r="N130" i="32"/>
  <c r="G130" i="32" s="1"/>
  <c r="U129" i="32"/>
  <c r="N129" i="32"/>
  <c r="G129" i="32" s="1"/>
  <c r="U128" i="32"/>
  <c r="N128" i="32"/>
  <c r="G128" i="32"/>
  <c r="U127" i="32"/>
  <c r="G127" i="32" s="1"/>
  <c r="N127" i="32"/>
  <c r="U126" i="32"/>
  <c r="G126" i="32" s="1"/>
  <c r="N126" i="32"/>
  <c r="U125" i="32"/>
  <c r="N125" i="32"/>
  <c r="G125" i="32" s="1"/>
  <c r="U124" i="32"/>
  <c r="N124" i="32"/>
  <c r="G124" i="32"/>
  <c r="U123" i="32"/>
  <c r="N123" i="32"/>
  <c r="G123" i="32" s="1"/>
  <c r="U122" i="32"/>
  <c r="N122" i="32"/>
  <c r="G122" i="32" s="1"/>
  <c r="U121" i="32"/>
  <c r="N121" i="32"/>
  <c r="G121" i="32" s="1"/>
  <c r="U120" i="32"/>
  <c r="N120" i="32"/>
  <c r="G120" i="32"/>
  <c r="U119" i="32"/>
  <c r="G119" i="32" s="1"/>
  <c r="N119" i="32"/>
  <c r="U118" i="32"/>
  <c r="G118" i="32" s="1"/>
  <c r="N118" i="32"/>
  <c r="U117" i="32"/>
  <c r="N117" i="32"/>
  <c r="G117" i="32" s="1"/>
  <c r="U116" i="32"/>
  <c r="N116" i="32"/>
  <c r="G116" i="32"/>
  <c r="U115" i="32"/>
  <c r="N115" i="32"/>
  <c r="G115" i="32" s="1"/>
  <c r="U114" i="32"/>
  <c r="N114" i="32"/>
  <c r="U113" i="32"/>
  <c r="N113" i="32"/>
  <c r="G113" i="32" s="1"/>
  <c r="U112" i="32"/>
  <c r="N112" i="32"/>
  <c r="G112" i="32"/>
  <c r="U111" i="32"/>
  <c r="G111" i="32" s="1"/>
  <c r="N111" i="32"/>
  <c r="U110" i="32"/>
  <c r="G110" i="32" s="1"/>
  <c r="N110" i="32"/>
  <c r="U109" i="32"/>
  <c r="N109" i="32"/>
  <c r="G109" i="32" s="1"/>
  <c r="U108" i="32"/>
  <c r="N108" i="32"/>
  <c r="G108" i="32"/>
  <c r="U107" i="32"/>
  <c r="N107" i="32"/>
  <c r="G107" i="32" s="1"/>
  <c r="U106" i="32"/>
  <c r="N106" i="32"/>
  <c r="G106" i="32" s="1"/>
  <c r="U105" i="32"/>
  <c r="N105" i="32"/>
  <c r="G105" i="32" s="1"/>
  <c r="U104" i="32"/>
  <c r="N104" i="32"/>
  <c r="G104" i="32"/>
  <c r="U103" i="32"/>
  <c r="G103" i="32" s="1"/>
  <c r="N103" i="32"/>
  <c r="U102" i="32"/>
  <c r="G102" i="32" s="1"/>
  <c r="N102" i="32"/>
  <c r="U101" i="32"/>
  <c r="N101" i="32"/>
  <c r="G101" i="32" s="1"/>
  <c r="U100" i="32"/>
  <c r="N100" i="32"/>
  <c r="G100" i="32"/>
  <c r="U99" i="32"/>
  <c r="N99" i="32"/>
  <c r="G99" i="32" s="1"/>
  <c r="U98" i="32"/>
  <c r="N98" i="32"/>
  <c r="G98" i="32" s="1"/>
  <c r="U97" i="32"/>
  <c r="N97" i="32"/>
  <c r="G97" i="32" s="1"/>
  <c r="U96" i="32"/>
  <c r="N96" i="32"/>
  <c r="G96" i="32"/>
  <c r="U95" i="32"/>
  <c r="G95" i="32" s="1"/>
  <c r="N95" i="32"/>
  <c r="U94" i="32"/>
  <c r="G94" i="32" s="1"/>
  <c r="N94" i="32"/>
  <c r="U93" i="32"/>
  <c r="N93" i="32"/>
  <c r="G93" i="32" s="1"/>
  <c r="U92" i="32"/>
  <c r="N92" i="32"/>
  <c r="G92" i="32"/>
  <c r="U91" i="32"/>
  <c r="N91" i="32"/>
  <c r="G91" i="32" s="1"/>
  <c r="U90" i="32"/>
  <c r="N90" i="32"/>
  <c r="G90" i="32" s="1"/>
  <c r="U89" i="32"/>
  <c r="N89" i="32"/>
  <c r="G89" i="32" s="1"/>
  <c r="U88" i="32"/>
  <c r="N88" i="32"/>
  <c r="G88" i="32"/>
  <c r="U87" i="32"/>
  <c r="G87" i="32" s="1"/>
  <c r="N87" i="32"/>
  <c r="U86" i="32"/>
  <c r="G86" i="32" s="1"/>
  <c r="N86" i="32"/>
  <c r="U85" i="32"/>
  <c r="N85" i="32"/>
  <c r="G85" i="32" s="1"/>
  <c r="U84" i="32"/>
  <c r="N84" i="32"/>
  <c r="G84" i="32"/>
  <c r="U83" i="32"/>
  <c r="N83" i="32"/>
  <c r="G83" i="32" s="1"/>
  <c r="U82" i="32"/>
  <c r="N82" i="32"/>
  <c r="U81" i="32"/>
  <c r="N81" i="32"/>
  <c r="G81" i="32" s="1"/>
  <c r="U80" i="32"/>
  <c r="N80" i="32"/>
  <c r="G80" i="32"/>
  <c r="U79" i="32"/>
  <c r="G79" i="32" s="1"/>
  <c r="N79" i="32"/>
  <c r="U78" i="32"/>
  <c r="G78" i="32" s="1"/>
  <c r="N78" i="32"/>
  <c r="U77" i="32"/>
  <c r="N77" i="32"/>
  <c r="G77" i="32" s="1"/>
  <c r="U76" i="32"/>
  <c r="N76" i="32"/>
  <c r="G76" i="32"/>
  <c r="U75" i="32"/>
  <c r="N75" i="32"/>
  <c r="G75" i="32" s="1"/>
  <c r="U74" i="32"/>
  <c r="N74" i="32"/>
  <c r="G74" i="32" s="1"/>
  <c r="U73" i="32"/>
  <c r="N73" i="32"/>
  <c r="G73" i="32" s="1"/>
  <c r="U72" i="32"/>
  <c r="N72" i="32"/>
  <c r="G72" i="32"/>
  <c r="U71" i="32"/>
  <c r="G71" i="32" s="1"/>
  <c r="N71" i="32"/>
  <c r="U70" i="32"/>
  <c r="G70" i="32" s="1"/>
  <c r="N70" i="32"/>
  <c r="U69" i="32"/>
  <c r="N69" i="32"/>
  <c r="G69" i="32" s="1"/>
  <c r="U68" i="32"/>
  <c r="N68" i="32"/>
  <c r="G68" i="32"/>
  <c r="U67" i="32"/>
  <c r="N67" i="32"/>
  <c r="G67" i="32" s="1"/>
  <c r="U66" i="32"/>
  <c r="N66" i="32"/>
  <c r="G66" i="32" s="1"/>
  <c r="U65" i="32"/>
  <c r="N65" i="32"/>
  <c r="G65" i="32" s="1"/>
  <c r="U64" i="32"/>
  <c r="N64" i="32"/>
  <c r="G64" i="32"/>
  <c r="U63" i="32"/>
  <c r="G63" i="32" s="1"/>
  <c r="N63" i="32"/>
  <c r="U62" i="32"/>
  <c r="G62" i="32" s="1"/>
  <c r="N62" i="32"/>
  <c r="U61" i="32"/>
  <c r="N61" i="32"/>
  <c r="G61" i="32" s="1"/>
  <c r="U60" i="32"/>
  <c r="N60" i="32"/>
  <c r="G60" i="32"/>
  <c r="U59" i="32"/>
  <c r="N59" i="32"/>
  <c r="G59" i="32" s="1"/>
  <c r="U58" i="32"/>
  <c r="N58" i="32"/>
  <c r="G58" i="32" s="1"/>
  <c r="U57" i="32"/>
  <c r="N57" i="32"/>
  <c r="G57" i="32" s="1"/>
  <c r="U56" i="32"/>
  <c r="N56" i="32"/>
  <c r="G56" i="32"/>
  <c r="U55" i="32"/>
  <c r="G55" i="32" s="1"/>
  <c r="N55" i="32"/>
  <c r="U54" i="32"/>
  <c r="G54" i="32" s="1"/>
  <c r="N54" i="32"/>
  <c r="U53" i="32"/>
  <c r="N53" i="32"/>
  <c r="G53" i="32" s="1"/>
  <c r="U52" i="32"/>
  <c r="N52" i="32"/>
  <c r="G52" i="32"/>
  <c r="U51" i="32"/>
  <c r="N51" i="32"/>
  <c r="G51" i="32" s="1"/>
  <c r="U50" i="32"/>
  <c r="N50" i="32"/>
  <c r="U49" i="32"/>
  <c r="N49" i="32"/>
  <c r="G49" i="32" s="1"/>
  <c r="U48" i="32"/>
  <c r="N48" i="32"/>
  <c r="G48" i="32"/>
  <c r="U47" i="32"/>
  <c r="G47" i="32" s="1"/>
  <c r="N47" i="32"/>
  <c r="U46" i="32"/>
  <c r="G46" i="32" s="1"/>
  <c r="N46" i="32"/>
  <c r="U45" i="32"/>
  <c r="N45" i="32"/>
  <c r="G45" i="32" s="1"/>
  <c r="U44" i="32"/>
  <c r="N44" i="32"/>
  <c r="G44" i="32"/>
  <c r="U43" i="32"/>
  <c r="N43" i="32"/>
  <c r="G43" i="32" s="1"/>
  <c r="U42" i="32"/>
  <c r="N42" i="32"/>
  <c r="G42" i="32" s="1"/>
  <c r="U41" i="32"/>
  <c r="N41" i="32"/>
  <c r="G41" i="32" s="1"/>
  <c r="U40" i="32"/>
  <c r="N40" i="32"/>
  <c r="G40" i="32"/>
  <c r="U39" i="32"/>
  <c r="G39" i="32" s="1"/>
  <c r="N39" i="32"/>
  <c r="U38" i="32"/>
  <c r="G38" i="32" s="1"/>
  <c r="N38" i="32"/>
  <c r="U37" i="32"/>
  <c r="N37" i="32"/>
  <c r="G37" i="32" s="1"/>
  <c r="U36" i="32"/>
  <c r="N36" i="32"/>
  <c r="G36" i="32"/>
  <c r="U35" i="32"/>
  <c r="N35" i="32"/>
  <c r="G35" i="32" s="1"/>
  <c r="U34" i="32"/>
  <c r="N34" i="32"/>
  <c r="G34" i="32" s="1"/>
  <c r="U33" i="32"/>
  <c r="N33" i="32"/>
  <c r="G33" i="32" s="1"/>
  <c r="U32" i="32"/>
  <c r="N32" i="32"/>
  <c r="G32" i="32"/>
  <c r="U31" i="32"/>
  <c r="G31" i="32" s="1"/>
  <c r="N31" i="32"/>
  <c r="U30" i="32"/>
  <c r="G30" i="32" s="1"/>
  <c r="N30" i="32"/>
  <c r="U29" i="32"/>
  <c r="N29" i="32"/>
  <c r="G29" i="32" s="1"/>
  <c r="U28" i="32"/>
  <c r="N28" i="32"/>
  <c r="G28" i="32"/>
  <c r="U27" i="32"/>
  <c r="N27" i="32"/>
  <c r="G27" i="32" s="1"/>
  <c r="U26" i="32"/>
  <c r="N26" i="32"/>
  <c r="G26" i="32" s="1"/>
  <c r="U25" i="32"/>
  <c r="N25" i="32"/>
  <c r="G25" i="32" s="1"/>
  <c r="U24" i="32"/>
  <c r="N24" i="32"/>
  <c r="G24" i="32"/>
  <c r="U23" i="32"/>
  <c r="G23" i="32" s="1"/>
  <c r="N23" i="32"/>
  <c r="U22" i="32"/>
  <c r="G22" i="32" s="1"/>
  <c r="N22" i="32"/>
  <c r="U21" i="32"/>
  <c r="N21" i="32"/>
  <c r="G21" i="32" s="1"/>
  <c r="U20" i="32"/>
  <c r="N20" i="32"/>
  <c r="G20" i="32"/>
  <c r="U19" i="32"/>
  <c r="N19" i="32"/>
  <c r="G19" i="32" s="1"/>
  <c r="U18" i="32"/>
  <c r="N18" i="32"/>
  <c r="U17" i="32"/>
  <c r="N17" i="32"/>
  <c r="G17" i="32" s="1"/>
  <c r="U16" i="32"/>
  <c r="N16" i="32"/>
  <c r="G16" i="32"/>
  <c r="U15" i="32"/>
  <c r="G15" i="32" s="1"/>
  <c r="N15" i="32"/>
  <c r="U14" i="32"/>
  <c r="G14" i="32" s="1"/>
  <c r="N14" i="32"/>
  <c r="U13" i="32"/>
  <c r="N13" i="32"/>
  <c r="G13" i="32" s="1"/>
  <c r="U12" i="32"/>
  <c r="N12" i="32"/>
  <c r="G12" i="32"/>
  <c r="U11" i="32"/>
  <c r="N11" i="32"/>
  <c r="G11" i="32" s="1"/>
  <c r="U10" i="32"/>
  <c r="N10" i="32"/>
  <c r="G10" i="32" s="1"/>
  <c r="U7" i="32"/>
  <c r="N7" i="32"/>
  <c r="G7" i="32" s="1"/>
  <c r="U157" i="31"/>
  <c r="N157" i="31"/>
  <c r="G157" i="31"/>
  <c r="U156" i="31"/>
  <c r="G156" i="31" s="1"/>
  <c r="N156" i="31"/>
  <c r="U155" i="31"/>
  <c r="G155" i="31" s="1"/>
  <c r="N155" i="31"/>
  <c r="U154" i="31"/>
  <c r="N154" i="31"/>
  <c r="G154" i="31" s="1"/>
  <c r="U153" i="31"/>
  <c r="N153" i="31"/>
  <c r="G153" i="31"/>
  <c r="U152" i="31"/>
  <c r="N152" i="31"/>
  <c r="G152" i="31" s="1"/>
  <c r="U151" i="31"/>
  <c r="N151" i="31"/>
  <c r="G151" i="31" s="1"/>
  <c r="U150" i="31"/>
  <c r="N150" i="31"/>
  <c r="G150" i="31" s="1"/>
  <c r="U149" i="31"/>
  <c r="N149" i="31"/>
  <c r="G149" i="31"/>
  <c r="U148" i="31"/>
  <c r="G148" i="31" s="1"/>
  <c r="N148" i="31"/>
  <c r="U147" i="31"/>
  <c r="G147" i="31" s="1"/>
  <c r="N147" i="31"/>
  <c r="U146" i="31"/>
  <c r="N146" i="31"/>
  <c r="G146" i="31" s="1"/>
  <c r="U145" i="31"/>
  <c r="N145" i="31"/>
  <c r="G145" i="31"/>
  <c r="U144" i="31"/>
  <c r="N144" i="31"/>
  <c r="G144" i="31" s="1"/>
  <c r="U143" i="31"/>
  <c r="N143" i="31"/>
  <c r="G143" i="31" s="1"/>
  <c r="U142" i="31"/>
  <c r="N142" i="31"/>
  <c r="G142" i="31" s="1"/>
  <c r="U141" i="31"/>
  <c r="N141" i="31"/>
  <c r="G141" i="31"/>
  <c r="U140" i="31"/>
  <c r="G140" i="31" s="1"/>
  <c r="N140" i="31"/>
  <c r="U139" i="31"/>
  <c r="G139" i="31" s="1"/>
  <c r="N139" i="31"/>
  <c r="U138" i="31"/>
  <c r="N138" i="31"/>
  <c r="G138" i="31" s="1"/>
  <c r="U137" i="31"/>
  <c r="N137" i="31"/>
  <c r="G137" i="31"/>
  <c r="U136" i="31"/>
  <c r="N136" i="31"/>
  <c r="G136" i="31" s="1"/>
  <c r="U135" i="31"/>
  <c r="N135" i="31"/>
  <c r="U134" i="31"/>
  <c r="N134" i="31"/>
  <c r="G134" i="31" s="1"/>
  <c r="U133" i="31"/>
  <c r="N133" i="31"/>
  <c r="G133" i="31"/>
  <c r="U132" i="31"/>
  <c r="G132" i="31" s="1"/>
  <c r="N132" i="31"/>
  <c r="U131" i="31"/>
  <c r="G131" i="31" s="1"/>
  <c r="N131" i="31"/>
  <c r="U130" i="31"/>
  <c r="N130" i="31"/>
  <c r="G130" i="31" s="1"/>
  <c r="U129" i="31"/>
  <c r="N129" i="31"/>
  <c r="G129" i="31"/>
  <c r="U128" i="31"/>
  <c r="N128" i="31"/>
  <c r="G128" i="31" s="1"/>
  <c r="U127" i="31"/>
  <c r="N127" i="31"/>
  <c r="G127" i="31" s="1"/>
  <c r="U126" i="31"/>
  <c r="N126" i="31"/>
  <c r="G126" i="31" s="1"/>
  <c r="U125" i="31"/>
  <c r="N125" i="31"/>
  <c r="G125" i="31"/>
  <c r="U124" i="31"/>
  <c r="G124" i="31" s="1"/>
  <c r="N124" i="31"/>
  <c r="U123" i="31"/>
  <c r="G123" i="31" s="1"/>
  <c r="N123" i="31"/>
  <c r="U122" i="31"/>
  <c r="N122" i="31"/>
  <c r="G122" i="31" s="1"/>
  <c r="U121" i="31"/>
  <c r="N121" i="31"/>
  <c r="G121" i="31"/>
  <c r="U120" i="31"/>
  <c r="N120" i="31"/>
  <c r="G120" i="31" s="1"/>
  <c r="U119" i="31"/>
  <c r="N119" i="31"/>
  <c r="U118" i="31"/>
  <c r="N118" i="31"/>
  <c r="G118" i="31" s="1"/>
  <c r="U117" i="31"/>
  <c r="N117" i="31"/>
  <c r="G117" i="31"/>
  <c r="U116" i="31"/>
  <c r="G116" i="31" s="1"/>
  <c r="N116" i="31"/>
  <c r="U115" i="31"/>
  <c r="G115" i="31" s="1"/>
  <c r="N115" i="31"/>
  <c r="U114" i="31"/>
  <c r="N114" i="31"/>
  <c r="G114" i="31" s="1"/>
  <c r="U113" i="31"/>
  <c r="N113" i="31"/>
  <c r="G113" i="31"/>
  <c r="U112" i="31"/>
  <c r="N112" i="31"/>
  <c r="G112" i="31" s="1"/>
  <c r="U111" i="31"/>
  <c r="N111" i="31"/>
  <c r="G111" i="31" s="1"/>
  <c r="U110" i="31"/>
  <c r="N110" i="31"/>
  <c r="G110" i="31" s="1"/>
  <c r="U109" i="31"/>
  <c r="N109" i="31"/>
  <c r="G109" i="31"/>
  <c r="U108" i="31"/>
  <c r="G108" i="31" s="1"/>
  <c r="N108" i="31"/>
  <c r="U107" i="31"/>
  <c r="G107" i="31" s="1"/>
  <c r="N107" i="31"/>
  <c r="U106" i="31"/>
  <c r="N106" i="31"/>
  <c r="G106" i="31" s="1"/>
  <c r="U105" i="31"/>
  <c r="N105" i="31"/>
  <c r="G105" i="31"/>
  <c r="U104" i="31"/>
  <c r="N104" i="31"/>
  <c r="G104" i="31" s="1"/>
  <c r="U103" i="31"/>
  <c r="N103" i="31"/>
  <c r="U102" i="31"/>
  <c r="N102" i="31"/>
  <c r="G102" i="31" s="1"/>
  <c r="U101" i="31"/>
  <c r="N101" i="31"/>
  <c r="G101" i="31"/>
  <c r="U100" i="31"/>
  <c r="G100" i="31" s="1"/>
  <c r="N100" i="31"/>
  <c r="U99" i="31"/>
  <c r="G99" i="31" s="1"/>
  <c r="N99" i="31"/>
  <c r="U98" i="31"/>
  <c r="N98" i="31"/>
  <c r="G98" i="31" s="1"/>
  <c r="U97" i="31"/>
  <c r="N97" i="31"/>
  <c r="G97" i="31"/>
  <c r="U96" i="31"/>
  <c r="N96" i="31"/>
  <c r="G96" i="31" s="1"/>
  <c r="U95" i="31"/>
  <c r="N95" i="31"/>
  <c r="G95" i="31" s="1"/>
  <c r="U94" i="31"/>
  <c r="N94" i="31"/>
  <c r="G94" i="31" s="1"/>
  <c r="U93" i="31"/>
  <c r="N93" i="31"/>
  <c r="G93" i="31"/>
  <c r="U92" i="31"/>
  <c r="G92" i="31" s="1"/>
  <c r="N92" i="31"/>
  <c r="U91" i="31"/>
  <c r="G91" i="31" s="1"/>
  <c r="N91" i="31"/>
  <c r="U90" i="31"/>
  <c r="N90" i="31"/>
  <c r="G90" i="31" s="1"/>
  <c r="U89" i="31"/>
  <c r="N89" i="31"/>
  <c r="G89" i="31"/>
  <c r="U88" i="31"/>
  <c r="N88" i="31"/>
  <c r="G88" i="31" s="1"/>
  <c r="U87" i="31"/>
  <c r="N87" i="31"/>
  <c r="U86" i="31"/>
  <c r="N86" i="31"/>
  <c r="G86" i="31" s="1"/>
  <c r="U85" i="31"/>
  <c r="N85" i="31"/>
  <c r="G85" i="31"/>
  <c r="U84" i="31"/>
  <c r="G84" i="31" s="1"/>
  <c r="N84" i="31"/>
  <c r="U83" i="31"/>
  <c r="G83" i="31" s="1"/>
  <c r="N83" i="31"/>
  <c r="U82" i="31"/>
  <c r="N82" i="31"/>
  <c r="G82" i="31" s="1"/>
  <c r="U81" i="31"/>
  <c r="N81" i="31"/>
  <c r="G81" i="31"/>
  <c r="U80" i="31"/>
  <c r="N80" i="31"/>
  <c r="G80" i="31" s="1"/>
  <c r="U79" i="31"/>
  <c r="N79" i="31"/>
  <c r="G79" i="31" s="1"/>
  <c r="U78" i="31"/>
  <c r="N78" i="31"/>
  <c r="G78" i="31" s="1"/>
  <c r="U77" i="31"/>
  <c r="N77" i="31"/>
  <c r="G77" i="31"/>
  <c r="U76" i="31"/>
  <c r="G76" i="31" s="1"/>
  <c r="N76" i="31"/>
  <c r="U75" i="31"/>
  <c r="G75" i="31" s="1"/>
  <c r="N75" i="31"/>
  <c r="U74" i="31"/>
  <c r="N74" i="31"/>
  <c r="G74" i="31" s="1"/>
  <c r="U73" i="31"/>
  <c r="N73" i="31"/>
  <c r="G73" i="31"/>
  <c r="U72" i="31"/>
  <c r="N72" i="31"/>
  <c r="G72" i="31" s="1"/>
  <c r="U71" i="31"/>
  <c r="N71" i="31"/>
  <c r="U70" i="31"/>
  <c r="N70" i="31"/>
  <c r="G70" i="31" s="1"/>
  <c r="U69" i="31"/>
  <c r="N69" i="31"/>
  <c r="G69" i="31"/>
  <c r="U68" i="31"/>
  <c r="G68" i="31" s="1"/>
  <c r="N68" i="31"/>
  <c r="U67" i="31"/>
  <c r="G67" i="31" s="1"/>
  <c r="N67" i="31"/>
  <c r="U66" i="31"/>
  <c r="N66" i="31"/>
  <c r="G66" i="31" s="1"/>
  <c r="U65" i="31"/>
  <c r="N65" i="31"/>
  <c r="G65" i="31"/>
  <c r="U64" i="31"/>
  <c r="N64" i="31"/>
  <c r="G64" i="31" s="1"/>
  <c r="U63" i="31"/>
  <c r="N63" i="31"/>
  <c r="G63" i="31" s="1"/>
  <c r="U62" i="31"/>
  <c r="N62" i="31"/>
  <c r="G62" i="31" s="1"/>
  <c r="U61" i="31"/>
  <c r="N61" i="31"/>
  <c r="G61" i="31"/>
  <c r="U60" i="31"/>
  <c r="N60" i="31"/>
  <c r="G60" i="31"/>
  <c r="U59" i="31"/>
  <c r="G59" i="31" s="1"/>
  <c r="N59" i="31"/>
  <c r="U58" i="31"/>
  <c r="N58" i="31"/>
  <c r="G58" i="31" s="1"/>
  <c r="U57" i="31"/>
  <c r="N57" i="31"/>
  <c r="G57" i="31"/>
  <c r="U56" i="31"/>
  <c r="N56" i="31"/>
  <c r="G56" i="31" s="1"/>
  <c r="U55" i="31"/>
  <c r="N55" i="31"/>
  <c r="U54" i="31"/>
  <c r="N54" i="31"/>
  <c r="G54" i="31" s="1"/>
  <c r="U53" i="31"/>
  <c r="N53" i="31"/>
  <c r="G53" i="31"/>
  <c r="U52" i="31"/>
  <c r="N52" i="31"/>
  <c r="G52" i="31"/>
  <c r="U51" i="31"/>
  <c r="G51" i="31" s="1"/>
  <c r="N51" i="31"/>
  <c r="U50" i="31"/>
  <c r="N50" i="31"/>
  <c r="G50" i="31" s="1"/>
  <c r="U49" i="31"/>
  <c r="N49" i="31"/>
  <c r="G49" i="31"/>
  <c r="U48" i="31"/>
  <c r="N48" i="31"/>
  <c r="G48" i="31" s="1"/>
  <c r="U47" i="31"/>
  <c r="N47" i="31"/>
  <c r="U46" i="31"/>
  <c r="N46" i="31"/>
  <c r="G46" i="31" s="1"/>
  <c r="U45" i="31"/>
  <c r="N45" i="31"/>
  <c r="G45" i="31"/>
  <c r="U44" i="31"/>
  <c r="N44" i="31"/>
  <c r="G44" i="31"/>
  <c r="U43" i="31"/>
  <c r="G43" i="31" s="1"/>
  <c r="N43" i="31"/>
  <c r="U42" i="31"/>
  <c r="N42" i="31"/>
  <c r="G42" i="31" s="1"/>
  <c r="U41" i="31"/>
  <c r="N41" i="31"/>
  <c r="G41" i="31"/>
  <c r="U40" i="31"/>
  <c r="N40" i="31"/>
  <c r="G40" i="31" s="1"/>
  <c r="U39" i="31"/>
  <c r="N39" i="31"/>
  <c r="G39" i="31" s="1"/>
  <c r="U38" i="31"/>
  <c r="N38" i="31"/>
  <c r="G38" i="31" s="1"/>
  <c r="U37" i="31"/>
  <c r="N37" i="31"/>
  <c r="G37" i="31"/>
  <c r="U36" i="31"/>
  <c r="N36" i="31"/>
  <c r="G36" i="31"/>
  <c r="U35" i="31"/>
  <c r="G35" i="31" s="1"/>
  <c r="N35" i="31"/>
  <c r="U34" i="31"/>
  <c r="N34" i="31"/>
  <c r="G34" i="31" s="1"/>
  <c r="U33" i="31"/>
  <c r="N33" i="31"/>
  <c r="G33" i="31"/>
  <c r="U32" i="31"/>
  <c r="N32" i="31"/>
  <c r="G32" i="31" s="1"/>
  <c r="U31" i="31"/>
  <c r="N31" i="31"/>
  <c r="G31" i="31" s="1"/>
  <c r="U30" i="31"/>
  <c r="N30" i="31"/>
  <c r="G30" i="31" s="1"/>
  <c r="U29" i="31"/>
  <c r="N29" i="31"/>
  <c r="G29" i="31"/>
  <c r="U28" i="31"/>
  <c r="N28" i="31"/>
  <c r="G28" i="31"/>
  <c r="U27" i="31"/>
  <c r="G27" i="31" s="1"/>
  <c r="N27" i="31"/>
  <c r="U26" i="31"/>
  <c r="N26" i="31"/>
  <c r="G26" i="31" s="1"/>
  <c r="U25" i="31"/>
  <c r="N25" i="31"/>
  <c r="G25" i="31"/>
  <c r="U24" i="31"/>
  <c r="N24" i="31"/>
  <c r="G24" i="31" s="1"/>
  <c r="U23" i="31"/>
  <c r="N23" i="31"/>
  <c r="G23" i="31" s="1"/>
  <c r="U22" i="31"/>
  <c r="N22" i="31"/>
  <c r="G22" i="31" s="1"/>
  <c r="U21" i="31"/>
  <c r="N21" i="31"/>
  <c r="G21" i="31"/>
  <c r="U20" i="31"/>
  <c r="N20" i="31"/>
  <c r="G20" i="31"/>
  <c r="U19" i="31"/>
  <c r="G19" i="31" s="1"/>
  <c r="N19" i="31"/>
  <c r="U18" i="31"/>
  <c r="N18" i="31"/>
  <c r="G18" i="31" s="1"/>
  <c r="U17" i="31"/>
  <c r="N17" i="31"/>
  <c r="G17" i="31"/>
  <c r="U16" i="31"/>
  <c r="N16" i="31"/>
  <c r="G16" i="31" s="1"/>
  <c r="U15" i="31"/>
  <c r="N15" i="31"/>
  <c r="U14" i="31"/>
  <c r="N14" i="31"/>
  <c r="G14" i="31" s="1"/>
  <c r="U13" i="31"/>
  <c r="N13" i="31"/>
  <c r="G13" i="31"/>
  <c r="U12" i="31"/>
  <c r="N12" i="31"/>
  <c r="G12" i="31"/>
  <c r="U11" i="31"/>
  <c r="G11" i="31" s="1"/>
  <c r="N11" i="31"/>
  <c r="U10" i="31"/>
  <c r="N10" i="31"/>
  <c r="G10" i="31" s="1"/>
  <c r="U7" i="31"/>
  <c r="N7" i="31"/>
  <c r="G7" i="31"/>
  <c r="U157" i="38"/>
  <c r="N157" i="38"/>
  <c r="G157" i="38" s="1"/>
  <c r="U156" i="38"/>
  <c r="N156" i="38"/>
  <c r="G156" i="38" s="1"/>
  <c r="U155" i="38"/>
  <c r="N155" i="38"/>
  <c r="G155" i="38" s="1"/>
  <c r="U154" i="38"/>
  <c r="N154" i="38"/>
  <c r="G154" i="38"/>
  <c r="U153" i="38"/>
  <c r="N153" i="38"/>
  <c r="G153" i="38"/>
  <c r="U152" i="38"/>
  <c r="G152" i="38" s="1"/>
  <c r="N152" i="38"/>
  <c r="U151" i="38"/>
  <c r="N151" i="38"/>
  <c r="G151" i="38" s="1"/>
  <c r="U150" i="38"/>
  <c r="N150" i="38"/>
  <c r="G150" i="38"/>
  <c r="U149" i="38"/>
  <c r="N149" i="38"/>
  <c r="G149" i="38" s="1"/>
  <c r="U148" i="38"/>
  <c r="N148" i="38"/>
  <c r="G148" i="38" s="1"/>
  <c r="U147" i="38"/>
  <c r="N147" i="38"/>
  <c r="G147" i="38" s="1"/>
  <c r="U146" i="38"/>
  <c r="N146" i="38"/>
  <c r="G146" i="38"/>
  <c r="U145" i="38"/>
  <c r="N145" i="38"/>
  <c r="G145" i="38"/>
  <c r="U144" i="38"/>
  <c r="G144" i="38" s="1"/>
  <c r="N144" i="38"/>
  <c r="U143" i="38"/>
  <c r="N143" i="38"/>
  <c r="G143" i="38" s="1"/>
  <c r="U142" i="38"/>
  <c r="N142" i="38"/>
  <c r="G142" i="38"/>
  <c r="U141" i="38"/>
  <c r="N141" i="38"/>
  <c r="G141" i="38" s="1"/>
  <c r="U140" i="38"/>
  <c r="N140" i="38"/>
  <c r="U139" i="38"/>
  <c r="N139" i="38"/>
  <c r="G139" i="38" s="1"/>
  <c r="U138" i="38"/>
  <c r="N138" i="38"/>
  <c r="G138" i="38"/>
  <c r="U137" i="38"/>
  <c r="N137" i="38"/>
  <c r="G137" i="38"/>
  <c r="U136" i="38"/>
  <c r="G136" i="38" s="1"/>
  <c r="N136" i="38"/>
  <c r="U135" i="38"/>
  <c r="N135" i="38"/>
  <c r="G135" i="38" s="1"/>
  <c r="U134" i="38"/>
  <c r="N134" i="38"/>
  <c r="G134" i="38" s="1"/>
  <c r="U133" i="38"/>
  <c r="N133" i="38"/>
  <c r="G133" i="38" s="1"/>
  <c r="U132" i="38"/>
  <c r="N132" i="38"/>
  <c r="U131" i="38"/>
  <c r="N131" i="38"/>
  <c r="G131" i="38" s="1"/>
  <c r="U130" i="38"/>
  <c r="N130" i="38"/>
  <c r="G130" i="38"/>
  <c r="U129" i="38"/>
  <c r="N129" i="38"/>
  <c r="G129" i="38"/>
  <c r="U128" i="38"/>
  <c r="G128" i="38" s="1"/>
  <c r="N128" i="38"/>
  <c r="U127" i="38"/>
  <c r="N127" i="38"/>
  <c r="G127" i="38" s="1"/>
  <c r="U126" i="38"/>
  <c r="N126" i="38"/>
  <c r="G126" i="38"/>
  <c r="U125" i="38"/>
  <c r="N125" i="38"/>
  <c r="G125" i="38" s="1"/>
  <c r="U124" i="38"/>
  <c r="N124" i="38"/>
  <c r="G124" i="38" s="1"/>
  <c r="U123" i="38"/>
  <c r="N123" i="38"/>
  <c r="U122" i="38"/>
  <c r="N122" i="38"/>
  <c r="G122" i="38"/>
  <c r="U121" i="38"/>
  <c r="N121" i="38"/>
  <c r="G121" i="38"/>
  <c r="U120" i="38"/>
  <c r="G120" i="38" s="1"/>
  <c r="N120" i="38"/>
  <c r="U119" i="38"/>
  <c r="N119" i="38"/>
  <c r="G119" i="38" s="1"/>
  <c r="U118" i="38"/>
  <c r="N118" i="38"/>
  <c r="G118" i="38"/>
  <c r="U117" i="38"/>
  <c r="N117" i="38"/>
  <c r="G117" i="38" s="1"/>
  <c r="U116" i="38"/>
  <c r="N116" i="38"/>
  <c r="G116" i="38" s="1"/>
  <c r="U115" i="38"/>
  <c r="N115" i="38"/>
  <c r="G115" i="38" s="1"/>
  <c r="U114" i="38"/>
  <c r="N114" i="38"/>
  <c r="G114" i="38"/>
  <c r="U113" i="38"/>
  <c r="N113" i="38"/>
  <c r="G113" i="38"/>
  <c r="U112" i="38"/>
  <c r="N112" i="38"/>
  <c r="G112" i="38"/>
  <c r="U111" i="38"/>
  <c r="N111" i="38"/>
  <c r="G111" i="38" s="1"/>
  <c r="U110" i="38"/>
  <c r="N110" i="38"/>
  <c r="G110" i="38" s="1"/>
  <c r="U109" i="38"/>
  <c r="N109" i="38"/>
  <c r="G109" i="38" s="1"/>
  <c r="U108" i="38"/>
  <c r="N108" i="38"/>
  <c r="U107" i="38"/>
  <c r="N107" i="38"/>
  <c r="G107" i="38" s="1"/>
  <c r="U106" i="38"/>
  <c r="G106" i="38" s="1"/>
  <c r="N106" i="38"/>
  <c r="U105" i="38"/>
  <c r="N105" i="38"/>
  <c r="G105" i="38"/>
  <c r="U104" i="38"/>
  <c r="N104" i="38"/>
  <c r="G104" i="38"/>
  <c r="U103" i="38"/>
  <c r="N103" i="38"/>
  <c r="G103" i="38"/>
  <c r="U102" i="38"/>
  <c r="N102" i="38"/>
  <c r="G102" i="38" s="1"/>
  <c r="U101" i="38"/>
  <c r="N101" i="38"/>
  <c r="G101" i="38" s="1"/>
  <c r="U100" i="38"/>
  <c r="N100" i="38"/>
  <c r="G100" i="38" s="1"/>
  <c r="U99" i="38"/>
  <c r="N99" i="38"/>
  <c r="G99" i="38" s="1"/>
  <c r="U98" i="38"/>
  <c r="N98" i="38"/>
  <c r="G98" i="38"/>
  <c r="U97" i="38"/>
  <c r="G97" i="38" s="1"/>
  <c r="N97" i="38"/>
  <c r="U96" i="38"/>
  <c r="N96" i="38"/>
  <c r="G96" i="38"/>
  <c r="U95" i="38"/>
  <c r="N95" i="38"/>
  <c r="G95" i="38" s="1"/>
  <c r="U94" i="38"/>
  <c r="N94" i="38"/>
  <c r="G94" i="38"/>
  <c r="U93" i="38"/>
  <c r="N93" i="38"/>
  <c r="G93" i="38" s="1"/>
  <c r="U92" i="38"/>
  <c r="N92" i="38"/>
  <c r="G92" i="38" s="1"/>
  <c r="U91" i="38"/>
  <c r="N91" i="38"/>
  <c r="G91" i="38" s="1"/>
  <c r="U90" i="38"/>
  <c r="N90" i="38"/>
  <c r="G90" i="38" s="1"/>
  <c r="U89" i="38"/>
  <c r="N89" i="38"/>
  <c r="G89" i="38"/>
  <c r="U88" i="38"/>
  <c r="N88" i="38"/>
  <c r="G88" i="38"/>
  <c r="U87" i="38"/>
  <c r="N87" i="38"/>
  <c r="G87" i="38" s="1"/>
  <c r="U86" i="38"/>
  <c r="N86" i="38"/>
  <c r="G86" i="38" s="1"/>
  <c r="U85" i="38"/>
  <c r="N85" i="38"/>
  <c r="G85" i="38"/>
  <c r="U84" i="38"/>
  <c r="N84" i="38"/>
  <c r="U83" i="38"/>
  <c r="N83" i="38"/>
  <c r="U82" i="38"/>
  <c r="N82" i="38"/>
  <c r="G82" i="38"/>
  <c r="U81" i="38"/>
  <c r="G81" i="38" s="1"/>
  <c r="N81" i="38"/>
  <c r="U80" i="38"/>
  <c r="G80" i="38" s="1"/>
  <c r="N80" i="38"/>
  <c r="U79" i="38"/>
  <c r="N79" i="38"/>
  <c r="G79" i="38"/>
  <c r="U78" i="38"/>
  <c r="N78" i="38"/>
  <c r="G78" i="38"/>
  <c r="U77" i="38"/>
  <c r="N77" i="38"/>
  <c r="G77" i="38"/>
  <c r="U76" i="38"/>
  <c r="N76" i="38"/>
  <c r="G76" i="38" s="1"/>
  <c r="U75" i="38"/>
  <c r="N75" i="38"/>
  <c r="G75" i="38"/>
  <c r="U74" i="38"/>
  <c r="G74" i="38" s="1"/>
  <c r="N74" i="38"/>
  <c r="U73" i="38"/>
  <c r="N73" i="38"/>
  <c r="G73" i="38" s="1"/>
  <c r="U72" i="38"/>
  <c r="N72" i="38"/>
  <c r="G72" i="38" s="1"/>
  <c r="U71" i="38"/>
  <c r="N71" i="38"/>
  <c r="G71" i="38"/>
  <c r="U70" i="38"/>
  <c r="N70" i="38"/>
  <c r="G70" i="38" s="1"/>
  <c r="U69" i="38"/>
  <c r="N69" i="38"/>
  <c r="G69" i="38" s="1"/>
  <c r="U68" i="38"/>
  <c r="N68" i="38"/>
  <c r="G68" i="38"/>
  <c r="U67" i="38"/>
  <c r="N67" i="38"/>
  <c r="G67" i="38"/>
  <c r="U66" i="38"/>
  <c r="G66" i="38" s="1"/>
  <c r="N66" i="38"/>
  <c r="U65" i="38"/>
  <c r="N65" i="38"/>
  <c r="G65" i="38" s="1"/>
  <c r="U64" i="38"/>
  <c r="N64" i="38"/>
  <c r="G64" i="38" s="1"/>
  <c r="U63" i="38"/>
  <c r="N63" i="38"/>
  <c r="G63" i="38"/>
  <c r="U62" i="38"/>
  <c r="N62" i="38"/>
  <c r="G62" i="38" s="1"/>
  <c r="U61" i="38"/>
  <c r="N61" i="38"/>
  <c r="G61" i="38" s="1"/>
  <c r="U60" i="38"/>
  <c r="N60" i="38"/>
  <c r="G60" i="38"/>
  <c r="U59" i="38"/>
  <c r="N59" i="38"/>
  <c r="G59" i="38"/>
  <c r="U58" i="38"/>
  <c r="G58" i="38" s="1"/>
  <c r="N58" i="38"/>
  <c r="U57" i="38"/>
  <c r="N57" i="38"/>
  <c r="G57" i="38" s="1"/>
  <c r="U56" i="38"/>
  <c r="N56" i="38"/>
  <c r="G56" i="38" s="1"/>
  <c r="U55" i="38"/>
  <c r="N55" i="38"/>
  <c r="G55" i="38"/>
  <c r="U54" i="38"/>
  <c r="N54" i="38"/>
  <c r="G54" i="38" s="1"/>
  <c r="U53" i="38"/>
  <c r="N53" i="38"/>
  <c r="U52" i="38"/>
  <c r="N52" i="38"/>
  <c r="G52" i="38"/>
  <c r="U51" i="38"/>
  <c r="N51" i="38"/>
  <c r="G51" i="38"/>
  <c r="U50" i="38"/>
  <c r="G50" i="38" s="1"/>
  <c r="N50" i="38"/>
  <c r="U49" i="38"/>
  <c r="N49" i="38"/>
  <c r="G49" i="38" s="1"/>
  <c r="U48" i="38"/>
  <c r="N48" i="38"/>
  <c r="G48" i="38" s="1"/>
  <c r="U47" i="38"/>
  <c r="N47" i="38"/>
  <c r="G47" i="38"/>
  <c r="U46" i="38"/>
  <c r="N46" i="38"/>
  <c r="G46" i="38" s="1"/>
  <c r="U45" i="38"/>
  <c r="N45" i="38"/>
  <c r="G45" i="38" s="1"/>
  <c r="U44" i="38"/>
  <c r="N44" i="38"/>
  <c r="G44" i="38"/>
  <c r="U43" i="38"/>
  <c r="N43" i="38"/>
  <c r="G43" i="38"/>
  <c r="U42" i="38"/>
  <c r="G42" i="38" s="1"/>
  <c r="N42" i="38"/>
  <c r="U41" i="38"/>
  <c r="N41" i="38"/>
  <c r="G41" i="38" s="1"/>
  <c r="U40" i="38"/>
  <c r="N40" i="38"/>
  <c r="G40" i="38" s="1"/>
  <c r="U39" i="38"/>
  <c r="N39" i="38"/>
  <c r="G39" i="38"/>
  <c r="U38" i="38"/>
  <c r="N38" i="38"/>
  <c r="G38" i="38" s="1"/>
  <c r="U37" i="38"/>
  <c r="N37" i="38"/>
  <c r="U36" i="38"/>
  <c r="N36" i="38"/>
  <c r="G36" i="38"/>
  <c r="U35" i="38"/>
  <c r="N35" i="38"/>
  <c r="G35" i="38"/>
  <c r="U34" i="38"/>
  <c r="G34" i="38" s="1"/>
  <c r="N34" i="38"/>
  <c r="U33" i="38"/>
  <c r="N33" i="38"/>
  <c r="G33" i="38" s="1"/>
  <c r="U32" i="38"/>
  <c r="N32" i="38"/>
  <c r="G32" i="38" s="1"/>
  <c r="U31" i="38"/>
  <c r="N31" i="38"/>
  <c r="G31" i="38"/>
  <c r="U30" i="38"/>
  <c r="N30" i="38"/>
  <c r="G30" i="38" s="1"/>
  <c r="U29" i="38"/>
  <c r="N29" i="38"/>
  <c r="G29" i="38" s="1"/>
  <c r="U28" i="38"/>
  <c r="N28" i="38"/>
  <c r="G28" i="38"/>
  <c r="U27" i="38"/>
  <c r="N27" i="38"/>
  <c r="G27" i="38"/>
  <c r="U26" i="38"/>
  <c r="G26" i="38" s="1"/>
  <c r="N26" i="38"/>
  <c r="U25" i="38"/>
  <c r="N25" i="38"/>
  <c r="G25" i="38" s="1"/>
  <c r="U24" i="38"/>
  <c r="N24" i="38"/>
  <c r="G24" i="38" s="1"/>
  <c r="U23" i="38"/>
  <c r="N23" i="38"/>
  <c r="G23" i="38"/>
  <c r="U22" i="38"/>
  <c r="N22" i="38"/>
  <c r="G22" i="38" s="1"/>
  <c r="U21" i="38"/>
  <c r="N21" i="38"/>
  <c r="G21" i="38" s="1"/>
  <c r="U20" i="38"/>
  <c r="N20" i="38"/>
  <c r="G20" i="38"/>
  <c r="U19" i="38"/>
  <c r="N19" i="38"/>
  <c r="G19" i="38"/>
  <c r="U18" i="38"/>
  <c r="G18" i="38" s="1"/>
  <c r="N18" i="38"/>
  <c r="U17" i="38"/>
  <c r="N17" i="38"/>
  <c r="G17" i="38" s="1"/>
  <c r="U16" i="38"/>
  <c r="N16" i="38"/>
  <c r="G16" i="38" s="1"/>
  <c r="U15" i="38"/>
  <c r="N15" i="38"/>
  <c r="G15" i="38"/>
  <c r="U14" i="38"/>
  <c r="N14" i="38"/>
  <c r="G14" i="38" s="1"/>
  <c r="U13" i="38"/>
  <c r="N13" i="38"/>
  <c r="G13" i="38" s="1"/>
  <c r="U12" i="38"/>
  <c r="N12" i="38"/>
  <c r="G12" i="38"/>
  <c r="U11" i="38"/>
  <c r="N11" i="38"/>
  <c r="G11" i="38"/>
  <c r="U10" i="38"/>
  <c r="G10" i="38" s="1"/>
  <c r="N10" i="38"/>
  <c r="U7" i="38"/>
  <c r="N7" i="38"/>
  <c r="G7" i="38" s="1"/>
  <c r="U157" i="30"/>
  <c r="N157" i="30"/>
  <c r="G157" i="30" s="1"/>
  <c r="U156" i="30"/>
  <c r="N156" i="30"/>
  <c r="G156" i="30"/>
  <c r="U155" i="30"/>
  <c r="N155" i="30"/>
  <c r="G155" i="30" s="1"/>
  <c r="U154" i="30"/>
  <c r="N154" i="30"/>
  <c r="G154" i="30" s="1"/>
  <c r="U153" i="30"/>
  <c r="N153" i="30"/>
  <c r="G153" i="30"/>
  <c r="U152" i="30"/>
  <c r="N152" i="30"/>
  <c r="G152" i="30"/>
  <c r="U151" i="30"/>
  <c r="G151" i="30" s="1"/>
  <c r="N151" i="30"/>
  <c r="U150" i="30"/>
  <c r="N150" i="30"/>
  <c r="G150" i="30" s="1"/>
  <c r="U149" i="30"/>
  <c r="N149" i="30"/>
  <c r="G149" i="30" s="1"/>
  <c r="U148" i="30"/>
  <c r="N148" i="30"/>
  <c r="G148" i="30"/>
  <c r="U147" i="30"/>
  <c r="N147" i="30"/>
  <c r="G147" i="30" s="1"/>
  <c r="U146" i="30"/>
  <c r="N146" i="30"/>
  <c r="G146" i="30" s="1"/>
  <c r="U145" i="30"/>
  <c r="N145" i="30"/>
  <c r="G145" i="30"/>
  <c r="U144" i="30"/>
  <c r="N144" i="30"/>
  <c r="G144" i="30"/>
  <c r="U143" i="30"/>
  <c r="G143" i="30" s="1"/>
  <c r="N143" i="30"/>
  <c r="U142" i="30"/>
  <c r="N142" i="30"/>
  <c r="G142" i="30" s="1"/>
  <c r="U141" i="30"/>
  <c r="N141" i="30"/>
  <c r="G141" i="30" s="1"/>
  <c r="U140" i="30"/>
  <c r="N140" i="30"/>
  <c r="G140" i="30"/>
  <c r="U139" i="30"/>
  <c r="N139" i="30"/>
  <c r="G139" i="30" s="1"/>
  <c r="U138" i="30"/>
  <c r="N138" i="30"/>
  <c r="U137" i="30"/>
  <c r="N137" i="30"/>
  <c r="G137" i="30"/>
  <c r="U136" i="30"/>
  <c r="N136" i="30"/>
  <c r="G136" i="30"/>
  <c r="U135" i="30"/>
  <c r="G135" i="30" s="1"/>
  <c r="N135" i="30"/>
  <c r="U134" i="30"/>
  <c r="N134" i="30"/>
  <c r="G134" i="30" s="1"/>
  <c r="U133" i="30"/>
  <c r="N133" i="30"/>
  <c r="G133" i="30" s="1"/>
  <c r="U132" i="30"/>
  <c r="N132" i="30"/>
  <c r="G132" i="30"/>
  <c r="U131" i="30"/>
  <c r="N131" i="30"/>
  <c r="G131" i="30" s="1"/>
  <c r="U130" i="30"/>
  <c r="N130" i="30"/>
  <c r="G130" i="30" s="1"/>
  <c r="U129" i="30"/>
  <c r="N129" i="30"/>
  <c r="G129" i="30"/>
  <c r="U128" i="30"/>
  <c r="N128" i="30"/>
  <c r="G128" i="30"/>
  <c r="U127" i="30"/>
  <c r="G127" i="30" s="1"/>
  <c r="N127" i="30"/>
  <c r="U126" i="30"/>
  <c r="N126" i="30"/>
  <c r="G126" i="30" s="1"/>
  <c r="U125" i="30"/>
  <c r="N125" i="30"/>
  <c r="G125" i="30" s="1"/>
  <c r="U124" i="30"/>
  <c r="N124" i="30"/>
  <c r="G124" i="30"/>
  <c r="U123" i="30"/>
  <c r="N123" i="30"/>
  <c r="G123" i="30" s="1"/>
  <c r="U122" i="30"/>
  <c r="N122" i="30"/>
  <c r="U121" i="30"/>
  <c r="N121" i="30"/>
  <c r="G121" i="30"/>
  <c r="U120" i="30"/>
  <c r="N120" i="30"/>
  <c r="G120" i="30"/>
  <c r="U119" i="30"/>
  <c r="G119" i="30" s="1"/>
  <c r="N119" i="30"/>
  <c r="U118" i="30"/>
  <c r="N118" i="30"/>
  <c r="G118" i="30" s="1"/>
  <c r="U117" i="30"/>
  <c r="N117" i="30"/>
  <c r="G117" i="30" s="1"/>
  <c r="U116" i="30"/>
  <c r="N116" i="30"/>
  <c r="G116" i="30"/>
  <c r="U115" i="30"/>
  <c r="N115" i="30"/>
  <c r="G115" i="30" s="1"/>
  <c r="U114" i="30"/>
  <c r="N114" i="30"/>
  <c r="G114" i="30" s="1"/>
  <c r="U113" i="30"/>
  <c r="N113" i="30"/>
  <c r="G113" i="30"/>
  <c r="U112" i="30"/>
  <c r="N112" i="30"/>
  <c r="G112" i="30"/>
  <c r="U111" i="30"/>
  <c r="G111" i="30" s="1"/>
  <c r="N111" i="30"/>
  <c r="U110" i="30"/>
  <c r="N110" i="30"/>
  <c r="G110" i="30" s="1"/>
  <c r="U109" i="30"/>
  <c r="N109" i="30"/>
  <c r="G109" i="30" s="1"/>
  <c r="U108" i="30"/>
  <c r="N108" i="30"/>
  <c r="G108" i="30"/>
  <c r="U107" i="30"/>
  <c r="N107" i="30"/>
  <c r="G107" i="30" s="1"/>
  <c r="U106" i="30"/>
  <c r="N106" i="30"/>
  <c r="G106" i="30" s="1"/>
  <c r="U105" i="30"/>
  <c r="N105" i="30"/>
  <c r="G105" i="30"/>
  <c r="U104" i="30"/>
  <c r="N104" i="30"/>
  <c r="G104" i="30"/>
  <c r="U103" i="30"/>
  <c r="G103" i="30" s="1"/>
  <c r="N103" i="30"/>
  <c r="U102" i="30"/>
  <c r="N102" i="30"/>
  <c r="G102" i="30" s="1"/>
  <c r="U101" i="30"/>
  <c r="N101" i="30"/>
  <c r="G101" i="30" s="1"/>
  <c r="U100" i="30"/>
  <c r="N100" i="30"/>
  <c r="G100" i="30"/>
  <c r="U99" i="30"/>
  <c r="N99" i="30"/>
  <c r="G99" i="30" s="1"/>
  <c r="U98" i="30"/>
  <c r="N98" i="30"/>
  <c r="G98" i="30" s="1"/>
  <c r="U97" i="30"/>
  <c r="N97" i="30"/>
  <c r="G97" i="30"/>
  <c r="U96" i="30"/>
  <c r="N96" i="30"/>
  <c r="G96" i="30"/>
  <c r="U95" i="30"/>
  <c r="G95" i="30" s="1"/>
  <c r="N95" i="30"/>
  <c r="U94" i="30"/>
  <c r="N94" i="30"/>
  <c r="G94" i="30" s="1"/>
  <c r="U93" i="30"/>
  <c r="N93" i="30"/>
  <c r="G93" i="30" s="1"/>
  <c r="U92" i="30"/>
  <c r="N92" i="30"/>
  <c r="G92" i="30"/>
  <c r="U91" i="30"/>
  <c r="N91" i="30"/>
  <c r="G91" i="30" s="1"/>
  <c r="U90" i="30"/>
  <c r="N90" i="30"/>
  <c r="G90" i="30" s="1"/>
  <c r="U89" i="30"/>
  <c r="N89" i="30"/>
  <c r="G89" i="30"/>
  <c r="U88" i="30"/>
  <c r="N88" i="30"/>
  <c r="G88" i="30"/>
  <c r="U87" i="30"/>
  <c r="G87" i="30" s="1"/>
  <c r="N87" i="30"/>
  <c r="U86" i="30"/>
  <c r="N86" i="30"/>
  <c r="G86" i="30" s="1"/>
  <c r="U85" i="30"/>
  <c r="N85" i="30"/>
  <c r="G85" i="30" s="1"/>
  <c r="U84" i="30"/>
  <c r="N84" i="30"/>
  <c r="G84" i="30"/>
  <c r="U83" i="30"/>
  <c r="N83" i="30"/>
  <c r="G83" i="30" s="1"/>
  <c r="U82" i="30"/>
  <c r="N82" i="30"/>
  <c r="G82" i="30" s="1"/>
  <c r="U81" i="30"/>
  <c r="N81" i="30"/>
  <c r="G81" i="30"/>
  <c r="U80" i="30"/>
  <c r="N80" i="30"/>
  <c r="G80" i="30"/>
  <c r="U79" i="30"/>
  <c r="G79" i="30" s="1"/>
  <c r="N79" i="30"/>
  <c r="U78" i="30"/>
  <c r="N78" i="30"/>
  <c r="G78" i="30" s="1"/>
  <c r="U77" i="30"/>
  <c r="N77" i="30"/>
  <c r="G77" i="30" s="1"/>
  <c r="U76" i="30"/>
  <c r="N76" i="30"/>
  <c r="G76" i="30"/>
  <c r="U75" i="30"/>
  <c r="N75" i="30"/>
  <c r="G75" i="30" s="1"/>
  <c r="U74" i="30"/>
  <c r="N74" i="30"/>
  <c r="U73" i="30"/>
  <c r="N73" i="30"/>
  <c r="G73" i="30"/>
  <c r="U72" i="30"/>
  <c r="N72" i="30"/>
  <c r="G72" i="30"/>
  <c r="U71" i="30"/>
  <c r="G71" i="30" s="1"/>
  <c r="N71" i="30"/>
  <c r="U70" i="30"/>
  <c r="N70" i="30"/>
  <c r="G70" i="30" s="1"/>
  <c r="U69" i="30"/>
  <c r="N69" i="30"/>
  <c r="G69" i="30" s="1"/>
  <c r="U68" i="30"/>
  <c r="N68" i="30"/>
  <c r="G68" i="30"/>
  <c r="U67" i="30"/>
  <c r="N67" i="30"/>
  <c r="G67" i="30" s="1"/>
  <c r="U66" i="30"/>
  <c r="N66" i="30"/>
  <c r="G66" i="30" s="1"/>
  <c r="U65" i="30"/>
  <c r="N65" i="30"/>
  <c r="G65" i="30"/>
  <c r="U64" i="30"/>
  <c r="N64" i="30"/>
  <c r="G64" i="30"/>
  <c r="U63" i="30"/>
  <c r="G63" i="30" s="1"/>
  <c r="N63" i="30"/>
  <c r="U62" i="30"/>
  <c r="N62" i="30"/>
  <c r="G62" i="30" s="1"/>
  <c r="U61" i="30"/>
  <c r="N61" i="30"/>
  <c r="G61" i="30" s="1"/>
  <c r="U60" i="30"/>
  <c r="N60" i="30"/>
  <c r="G60" i="30"/>
  <c r="U59" i="30"/>
  <c r="N59" i="30"/>
  <c r="G59" i="30" s="1"/>
  <c r="U58" i="30"/>
  <c r="N58" i="30"/>
  <c r="U57" i="30"/>
  <c r="N57" i="30"/>
  <c r="G57" i="30"/>
  <c r="U56" i="30"/>
  <c r="N56" i="30"/>
  <c r="G56" i="30"/>
  <c r="U55" i="30"/>
  <c r="G55" i="30" s="1"/>
  <c r="N55" i="30"/>
  <c r="U54" i="30"/>
  <c r="N54" i="30"/>
  <c r="G54" i="30" s="1"/>
  <c r="U53" i="30"/>
  <c r="N53" i="30"/>
  <c r="G53" i="30" s="1"/>
  <c r="U52" i="30"/>
  <c r="N52" i="30"/>
  <c r="G52" i="30"/>
  <c r="U51" i="30"/>
  <c r="N51" i="30"/>
  <c r="G51" i="30" s="1"/>
  <c r="U50" i="30"/>
  <c r="N50" i="30"/>
  <c r="G50" i="30" s="1"/>
  <c r="U49" i="30"/>
  <c r="N49" i="30"/>
  <c r="G49" i="30"/>
  <c r="U48" i="30"/>
  <c r="N48" i="30"/>
  <c r="G48" i="30"/>
  <c r="U47" i="30"/>
  <c r="G47" i="30" s="1"/>
  <c r="N47" i="30"/>
  <c r="U46" i="30"/>
  <c r="N46" i="30"/>
  <c r="G46" i="30" s="1"/>
  <c r="U45" i="30"/>
  <c r="N45" i="30"/>
  <c r="G45" i="30" s="1"/>
  <c r="U44" i="30"/>
  <c r="N44" i="30"/>
  <c r="G44" i="30"/>
  <c r="U43" i="30"/>
  <c r="N43" i="30"/>
  <c r="G43" i="30" s="1"/>
  <c r="U42" i="30"/>
  <c r="N42" i="30"/>
  <c r="G42" i="30" s="1"/>
  <c r="U41" i="30"/>
  <c r="N41" i="30"/>
  <c r="G41" i="30"/>
  <c r="U40" i="30"/>
  <c r="N40" i="30"/>
  <c r="G40" i="30"/>
  <c r="U39" i="30"/>
  <c r="G39" i="30" s="1"/>
  <c r="N39" i="30"/>
  <c r="U38" i="30"/>
  <c r="N38" i="30"/>
  <c r="G38" i="30" s="1"/>
  <c r="U37" i="30"/>
  <c r="N37" i="30"/>
  <c r="G37" i="30" s="1"/>
  <c r="U36" i="30"/>
  <c r="N36" i="30"/>
  <c r="G36" i="30"/>
  <c r="U35" i="30"/>
  <c r="N35" i="30"/>
  <c r="G35" i="30" s="1"/>
  <c r="U34" i="30"/>
  <c r="N34" i="30"/>
  <c r="G34" i="30" s="1"/>
  <c r="U33" i="30"/>
  <c r="N33" i="30"/>
  <c r="G33" i="30"/>
  <c r="U32" i="30"/>
  <c r="N32" i="30"/>
  <c r="G32" i="30"/>
  <c r="U31" i="30"/>
  <c r="G31" i="30" s="1"/>
  <c r="N31" i="30"/>
  <c r="U30" i="30"/>
  <c r="N30" i="30"/>
  <c r="G30" i="30" s="1"/>
  <c r="U29" i="30"/>
  <c r="N29" i="30"/>
  <c r="G29" i="30" s="1"/>
  <c r="U28" i="30"/>
  <c r="N28" i="30"/>
  <c r="G28" i="30"/>
  <c r="U27" i="30"/>
  <c r="N27" i="30"/>
  <c r="G27" i="30" s="1"/>
  <c r="U26" i="30"/>
  <c r="N26" i="30"/>
  <c r="G26" i="30" s="1"/>
  <c r="U25" i="30"/>
  <c r="N25" i="30"/>
  <c r="G25" i="30"/>
  <c r="U24" i="30"/>
  <c r="N24" i="30"/>
  <c r="G24" i="30"/>
  <c r="U23" i="30"/>
  <c r="G23" i="30" s="1"/>
  <c r="N23" i="30"/>
  <c r="U22" i="30"/>
  <c r="N22" i="30"/>
  <c r="G22" i="30" s="1"/>
  <c r="U21" i="30"/>
  <c r="N21" i="30"/>
  <c r="G21" i="30" s="1"/>
  <c r="U20" i="30"/>
  <c r="N20" i="30"/>
  <c r="G20" i="30"/>
  <c r="U19" i="30"/>
  <c r="N19" i="30"/>
  <c r="G19" i="30" s="1"/>
  <c r="U18" i="30"/>
  <c r="N18" i="30"/>
  <c r="G18" i="30" s="1"/>
  <c r="U17" i="30"/>
  <c r="N17" i="30"/>
  <c r="G17" i="30"/>
  <c r="U16" i="30"/>
  <c r="N16" i="30"/>
  <c r="G16" i="30"/>
  <c r="U15" i="30"/>
  <c r="G15" i="30" s="1"/>
  <c r="N15" i="30"/>
  <c r="U14" i="30"/>
  <c r="N14" i="30"/>
  <c r="G14" i="30" s="1"/>
  <c r="U13" i="30"/>
  <c r="N13" i="30"/>
  <c r="G13" i="30" s="1"/>
  <c r="U12" i="30"/>
  <c r="N12" i="30"/>
  <c r="G12" i="30"/>
  <c r="U11" i="30"/>
  <c r="N11" i="30"/>
  <c r="G11" i="30" s="1"/>
  <c r="U10" i="30"/>
  <c r="N10" i="30"/>
  <c r="U7" i="30"/>
  <c r="N7" i="30"/>
  <c r="G7" i="30"/>
  <c r="U157" i="29"/>
  <c r="N157" i="29"/>
  <c r="G157" i="29"/>
  <c r="U156" i="29"/>
  <c r="N156" i="29"/>
  <c r="U155" i="29"/>
  <c r="N155" i="29"/>
  <c r="G155" i="29" s="1"/>
  <c r="U154" i="29"/>
  <c r="N154" i="29"/>
  <c r="G154" i="29" s="1"/>
  <c r="U153" i="29"/>
  <c r="N153" i="29"/>
  <c r="G153" i="29"/>
  <c r="U152" i="29"/>
  <c r="N152" i="29"/>
  <c r="G152" i="29" s="1"/>
  <c r="U151" i="29"/>
  <c r="N151" i="29"/>
  <c r="G151" i="29" s="1"/>
  <c r="U150" i="29"/>
  <c r="N150" i="29"/>
  <c r="G150" i="29"/>
  <c r="U149" i="29"/>
  <c r="N149" i="29"/>
  <c r="G149" i="29"/>
  <c r="U148" i="29"/>
  <c r="N148" i="29"/>
  <c r="G148" i="29" s="1"/>
  <c r="U147" i="29"/>
  <c r="N147" i="29"/>
  <c r="G147" i="29" s="1"/>
  <c r="U146" i="29"/>
  <c r="N146" i="29"/>
  <c r="G146" i="29" s="1"/>
  <c r="U145" i="29"/>
  <c r="N145" i="29"/>
  <c r="G145" i="29"/>
  <c r="U144" i="29"/>
  <c r="N144" i="29"/>
  <c r="G144" i="29" s="1"/>
  <c r="U143" i="29"/>
  <c r="N143" i="29"/>
  <c r="U142" i="29"/>
  <c r="N142" i="29"/>
  <c r="G142" i="29"/>
  <c r="U141" i="29"/>
  <c r="N141" i="29"/>
  <c r="G141" i="29"/>
  <c r="U140" i="29"/>
  <c r="N140" i="29"/>
  <c r="U139" i="29"/>
  <c r="N139" i="29"/>
  <c r="G139" i="29" s="1"/>
  <c r="U138" i="29"/>
  <c r="N138" i="29"/>
  <c r="G138" i="29" s="1"/>
  <c r="U137" i="29"/>
  <c r="N137" i="29"/>
  <c r="G137" i="29"/>
  <c r="U136" i="29"/>
  <c r="N136" i="29"/>
  <c r="G136" i="29" s="1"/>
  <c r="U135" i="29"/>
  <c r="N135" i="29"/>
  <c r="G135" i="29" s="1"/>
  <c r="U134" i="29"/>
  <c r="N134" i="29"/>
  <c r="G134" i="29"/>
  <c r="U133" i="29"/>
  <c r="N133" i="29"/>
  <c r="G133" i="29"/>
  <c r="U132" i="29"/>
  <c r="N132" i="29"/>
  <c r="G132" i="29" s="1"/>
  <c r="U131" i="29"/>
  <c r="N131" i="29"/>
  <c r="G131" i="29" s="1"/>
  <c r="U130" i="29"/>
  <c r="N130" i="29"/>
  <c r="G130" i="29" s="1"/>
  <c r="U129" i="29"/>
  <c r="N129" i="29"/>
  <c r="G129" i="29"/>
  <c r="U128" i="29"/>
  <c r="N128" i="29"/>
  <c r="G128" i="29" s="1"/>
  <c r="U127" i="29"/>
  <c r="N127" i="29"/>
  <c r="G127" i="29" s="1"/>
  <c r="U126" i="29"/>
  <c r="N126" i="29"/>
  <c r="G126" i="29"/>
  <c r="U125" i="29"/>
  <c r="N125" i="29"/>
  <c r="G125" i="29"/>
  <c r="U124" i="29"/>
  <c r="N124" i="29"/>
  <c r="G124" i="29" s="1"/>
  <c r="U123" i="29"/>
  <c r="N123" i="29"/>
  <c r="G123" i="29" s="1"/>
  <c r="U122" i="29"/>
  <c r="N122" i="29"/>
  <c r="G122" i="29" s="1"/>
  <c r="U121" i="29"/>
  <c r="N121" i="29"/>
  <c r="G121" i="29"/>
  <c r="U120" i="29"/>
  <c r="N120" i="29"/>
  <c r="G120" i="29" s="1"/>
  <c r="U119" i="29"/>
  <c r="N119" i="29"/>
  <c r="G119" i="29" s="1"/>
  <c r="U118" i="29"/>
  <c r="N118" i="29"/>
  <c r="G118" i="29"/>
  <c r="U117" i="29"/>
  <c r="N117" i="29"/>
  <c r="G117" i="29"/>
  <c r="U116" i="29"/>
  <c r="N116" i="29"/>
  <c r="G116" i="29" s="1"/>
  <c r="U115" i="29"/>
  <c r="N115" i="29"/>
  <c r="G115" i="29" s="1"/>
  <c r="U114" i="29"/>
  <c r="N114" i="29"/>
  <c r="G114" i="29" s="1"/>
  <c r="U113" i="29"/>
  <c r="N113" i="29"/>
  <c r="G113" i="29"/>
  <c r="U112" i="29"/>
  <c r="N112" i="29"/>
  <c r="G112" i="29" s="1"/>
  <c r="U111" i="29"/>
  <c r="N111" i="29"/>
  <c r="G111" i="29" s="1"/>
  <c r="U110" i="29"/>
  <c r="N110" i="29"/>
  <c r="G110" i="29"/>
  <c r="U109" i="29"/>
  <c r="N109" i="29"/>
  <c r="G109" i="29"/>
  <c r="U108" i="29"/>
  <c r="N108" i="29"/>
  <c r="G108" i="29" s="1"/>
  <c r="U107" i="29"/>
  <c r="N107" i="29"/>
  <c r="G107" i="29" s="1"/>
  <c r="U106" i="29"/>
  <c r="N106" i="29"/>
  <c r="G106" i="29" s="1"/>
  <c r="U105" i="29"/>
  <c r="N105" i="29"/>
  <c r="G105" i="29"/>
  <c r="U104" i="29"/>
  <c r="N104" i="29"/>
  <c r="G104" i="29" s="1"/>
  <c r="U103" i="29"/>
  <c r="N103" i="29"/>
  <c r="G103" i="29" s="1"/>
  <c r="U102" i="29"/>
  <c r="N102" i="29"/>
  <c r="G102" i="29"/>
  <c r="U101" i="29"/>
  <c r="N101" i="29"/>
  <c r="G101" i="29"/>
  <c r="U100" i="29"/>
  <c r="N100" i="29"/>
  <c r="G100" i="29" s="1"/>
  <c r="U99" i="29"/>
  <c r="N99" i="29"/>
  <c r="G99" i="29" s="1"/>
  <c r="U98" i="29"/>
  <c r="N98" i="29"/>
  <c r="G98" i="29" s="1"/>
  <c r="U97" i="29"/>
  <c r="N97" i="29"/>
  <c r="G97" i="29"/>
  <c r="U96" i="29"/>
  <c r="N96" i="29"/>
  <c r="G96" i="29" s="1"/>
  <c r="U95" i="29"/>
  <c r="N95" i="29"/>
  <c r="U94" i="29"/>
  <c r="N94" i="29"/>
  <c r="G94" i="29"/>
  <c r="U93" i="29"/>
  <c r="N93" i="29"/>
  <c r="G93" i="29"/>
  <c r="U92" i="29"/>
  <c r="N92" i="29"/>
  <c r="U91" i="29"/>
  <c r="N91" i="29"/>
  <c r="G91" i="29" s="1"/>
  <c r="U90" i="29"/>
  <c r="N90" i="29"/>
  <c r="G90" i="29" s="1"/>
  <c r="U89" i="29"/>
  <c r="N89" i="29"/>
  <c r="G89" i="29"/>
  <c r="U88" i="29"/>
  <c r="N88" i="29"/>
  <c r="G88" i="29" s="1"/>
  <c r="U87" i="29"/>
  <c r="N87" i="29"/>
  <c r="G87" i="29" s="1"/>
  <c r="U86" i="29"/>
  <c r="N86" i="29"/>
  <c r="G86" i="29"/>
  <c r="U85" i="29"/>
  <c r="N85" i="29"/>
  <c r="G85" i="29"/>
  <c r="U84" i="29"/>
  <c r="N84" i="29"/>
  <c r="G84" i="29" s="1"/>
  <c r="U83" i="29"/>
  <c r="N83" i="29"/>
  <c r="G83" i="29" s="1"/>
  <c r="U82" i="29"/>
  <c r="N82" i="29"/>
  <c r="G82" i="29" s="1"/>
  <c r="U81" i="29"/>
  <c r="N81" i="29"/>
  <c r="G81" i="29"/>
  <c r="U80" i="29"/>
  <c r="N80" i="29"/>
  <c r="G80" i="29" s="1"/>
  <c r="U79" i="29"/>
  <c r="N79" i="29"/>
  <c r="U78" i="29"/>
  <c r="N78" i="29"/>
  <c r="G78" i="29"/>
  <c r="U77" i="29"/>
  <c r="N77" i="29"/>
  <c r="G77" i="29"/>
  <c r="U76" i="29"/>
  <c r="N76" i="29"/>
  <c r="U75" i="29"/>
  <c r="N75" i="29"/>
  <c r="G75" i="29" s="1"/>
  <c r="U74" i="29"/>
  <c r="N74" i="29"/>
  <c r="G74" i="29" s="1"/>
  <c r="U73" i="29"/>
  <c r="N73" i="29"/>
  <c r="G73" i="29"/>
  <c r="U72" i="29"/>
  <c r="N72" i="29"/>
  <c r="G72" i="29" s="1"/>
  <c r="U71" i="29"/>
  <c r="N71" i="29"/>
  <c r="G71" i="29" s="1"/>
  <c r="U70" i="29"/>
  <c r="N70" i="29"/>
  <c r="G70" i="29"/>
  <c r="U69" i="29"/>
  <c r="N69" i="29"/>
  <c r="G69" i="29"/>
  <c r="U68" i="29"/>
  <c r="N68" i="29"/>
  <c r="G68" i="29" s="1"/>
  <c r="U67" i="29"/>
  <c r="N67" i="29"/>
  <c r="G67" i="29" s="1"/>
  <c r="U66" i="29"/>
  <c r="N66" i="29"/>
  <c r="G66" i="29" s="1"/>
  <c r="U65" i="29"/>
  <c r="N65" i="29"/>
  <c r="G65" i="29"/>
  <c r="U64" i="29"/>
  <c r="N64" i="29"/>
  <c r="G64" i="29" s="1"/>
  <c r="U63" i="29"/>
  <c r="N63" i="29"/>
  <c r="G63" i="29" s="1"/>
  <c r="U62" i="29"/>
  <c r="N62" i="29"/>
  <c r="G62" i="29"/>
  <c r="U61" i="29"/>
  <c r="N61" i="29"/>
  <c r="G61" i="29"/>
  <c r="U60" i="29"/>
  <c r="N60" i="29"/>
  <c r="G60" i="29" s="1"/>
  <c r="U59" i="29"/>
  <c r="N59" i="29"/>
  <c r="G59" i="29" s="1"/>
  <c r="U58" i="29"/>
  <c r="N58" i="29"/>
  <c r="G58" i="29" s="1"/>
  <c r="U57" i="29"/>
  <c r="N57" i="29"/>
  <c r="G57" i="29"/>
  <c r="U56" i="29"/>
  <c r="N56" i="29"/>
  <c r="G56" i="29" s="1"/>
  <c r="U55" i="29"/>
  <c r="N55" i="29"/>
  <c r="G55" i="29" s="1"/>
  <c r="U54" i="29"/>
  <c r="N54" i="29"/>
  <c r="G54" i="29"/>
  <c r="U53" i="29"/>
  <c r="N53" i="29"/>
  <c r="G53" i="29"/>
  <c r="U52" i="29"/>
  <c r="N52" i="29"/>
  <c r="G52" i="29" s="1"/>
  <c r="U51" i="29"/>
  <c r="N51" i="29"/>
  <c r="G51" i="29" s="1"/>
  <c r="U50" i="29"/>
  <c r="N50" i="29"/>
  <c r="G50" i="29" s="1"/>
  <c r="U49" i="29"/>
  <c r="N49" i="29"/>
  <c r="G49" i="29"/>
  <c r="U48" i="29"/>
  <c r="N48" i="29"/>
  <c r="G48" i="29" s="1"/>
  <c r="U47" i="29"/>
  <c r="N47" i="29"/>
  <c r="G47" i="29" s="1"/>
  <c r="U46" i="29"/>
  <c r="N46" i="29"/>
  <c r="G46" i="29"/>
  <c r="U45" i="29"/>
  <c r="N45" i="29"/>
  <c r="G45" i="29"/>
  <c r="U44" i="29"/>
  <c r="N44" i="29"/>
  <c r="G44" i="29" s="1"/>
  <c r="U43" i="29"/>
  <c r="N43" i="29"/>
  <c r="G43" i="29" s="1"/>
  <c r="U42" i="29"/>
  <c r="N42" i="29"/>
  <c r="G42" i="29" s="1"/>
  <c r="U41" i="29"/>
  <c r="N41" i="29"/>
  <c r="G41" i="29"/>
  <c r="U40" i="29"/>
  <c r="N40" i="29"/>
  <c r="G40" i="29" s="1"/>
  <c r="U39" i="29"/>
  <c r="N39" i="29"/>
  <c r="G39" i="29" s="1"/>
  <c r="U38" i="29"/>
  <c r="N38" i="29"/>
  <c r="G38" i="29"/>
  <c r="U37" i="29"/>
  <c r="N37" i="29"/>
  <c r="G37" i="29"/>
  <c r="U36" i="29"/>
  <c r="N36" i="29"/>
  <c r="G36" i="29" s="1"/>
  <c r="U35" i="29"/>
  <c r="N35" i="29"/>
  <c r="G35" i="29" s="1"/>
  <c r="U34" i="29"/>
  <c r="N34" i="29"/>
  <c r="G34" i="29" s="1"/>
  <c r="U33" i="29"/>
  <c r="N33" i="29"/>
  <c r="G33" i="29"/>
  <c r="U32" i="29"/>
  <c r="N32" i="29"/>
  <c r="G32" i="29" s="1"/>
  <c r="U31" i="29"/>
  <c r="N31" i="29"/>
  <c r="U30" i="29"/>
  <c r="N30" i="29"/>
  <c r="G30" i="29"/>
  <c r="U29" i="29"/>
  <c r="N29" i="29"/>
  <c r="G29" i="29"/>
  <c r="U28" i="29"/>
  <c r="N28" i="29"/>
  <c r="U27" i="29"/>
  <c r="N27" i="29"/>
  <c r="G27" i="29" s="1"/>
  <c r="U26" i="29"/>
  <c r="N26" i="29"/>
  <c r="G26" i="29" s="1"/>
  <c r="U25" i="29"/>
  <c r="N25" i="29"/>
  <c r="G25" i="29"/>
  <c r="U24" i="29"/>
  <c r="N24" i="29"/>
  <c r="G24" i="29" s="1"/>
  <c r="U23" i="29"/>
  <c r="N23" i="29"/>
  <c r="G23" i="29" s="1"/>
  <c r="U22" i="29"/>
  <c r="N22" i="29"/>
  <c r="G22" i="29"/>
  <c r="U21" i="29"/>
  <c r="N21" i="29"/>
  <c r="G21" i="29"/>
  <c r="U20" i="29"/>
  <c r="N20" i="29"/>
  <c r="G20" i="29" s="1"/>
  <c r="U19" i="29"/>
  <c r="N19" i="29"/>
  <c r="G19" i="29" s="1"/>
  <c r="U18" i="29"/>
  <c r="N18" i="29"/>
  <c r="G18" i="29" s="1"/>
  <c r="U17" i="29"/>
  <c r="N17" i="29"/>
  <c r="G17" i="29"/>
  <c r="U16" i="29"/>
  <c r="N16" i="29"/>
  <c r="G16" i="29" s="1"/>
  <c r="U15" i="29"/>
  <c r="N15" i="29"/>
  <c r="U14" i="29"/>
  <c r="N14" i="29"/>
  <c r="G14" i="29"/>
  <c r="U13" i="29"/>
  <c r="N13" i="29"/>
  <c r="G13" i="29"/>
  <c r="U12" i="29"/>
  <c r="N12" i="29"/>
  <c r="U11" i="29"/>
  <c r="N11" i="29"/>
  <c r="G11" i="29" s="1"/>
  <c r="U10" i="29"/>
  <c r="N10" i="29"/>
  <c r="G10" i="29" s="1"/>
  <c r="U7" i="29"/>
  <c r="N7" i="29"/>
  <c r="G7" i="29"/>
  <c r="U157" i="28"/>
  <c r="N157" i="28"/>
  <c r="G157" i="28" s="1"/>
  <c r="U156" i="28"/>
  <c r="N156" i="28"/>
  <c r="G156" i="28" s="1"/>
  <c r="U155" i="28"/>
  <c r="N155" i="28"/>
  <c r="G155" i="28"/>
  <c r="U154" i="28"/>
  <c r="N154" i="28"/>
  <c r="G154" i="28"/>
  <c r="U153" i="28"/>
  <c r="N153" i="28"/>
  <c r="G153" i="28" s="1"/>
  <c r="U152" i="28"/>
  <c r="N152" i="28"/>
  <c r="G152" i="28" s="1"/>
  <c r="U151" i="28"/>
  <c r="N151" i="28"/>
  <c r="G151" i="28" s="1"/>
  <c r="U150" i="28"/>
  <c r="N150" i="28"/>
  <c r="G150" i="28"/>
  <c r="U149" i="28"/>
  <c r="N149" i="28"/>
  <c r="G149" i="28" s="1"/>
  <c r="U148" i="28"/>
  <c r="N148" i="28"/>
  <c r="G148" i="28" s="1"/>
  <c r="U147" i="28"/>
  <c r="N147" i="28"/>
  <c r="G147" i="28"/>
  <c r="U146" i="28"/>
  <c r="N146" i="28"/>
  <c r="G146" i="28"/>
  <c r="U145" i="28"/>
  <c r="N145" i="28"/>
  <c r="G145" i="28" s="1"/>
  <c r="U144" i="28"/>
  <c r="N144" i="28"/>
  <c r="G144" i="28" s="1"/>
  <c r="U143" i="28"/>
  <c r="N143" i="28"/>
  <c r="G143" i="28" s="1"/>
  <c r="U142" i="28"/>
  <c r="N142" i="28"/>
  <c r="G142" i="28"/>
  <c r="U141" i="28"/>
  <c r="N141" i="28"/>
  <c r="G141" i="28" s="1"/>
  <c r="U140" i="28"/>
  <c r="N140" i="28"/>
  <c r="G140" i="28" s="1"/>
  <c r="U139" i="28"/>
  <c r="N139" i="28"/>
  <c r="G139" i="28"/>
  <c r="U138" i="28"/>
  <c r="N138" i="28"/>
  <c r="G138" i="28"/>
  <c r="U137" i="28"/>
  <c r="N137" i="28"/>
  <c r="G137" i="28" s="1"/>
  <c r="U136" i="28"/>
  <c r="N136" i="28"/>
  <c r="G136" i="28" s="1"/>
  <c r="U135" i="28"/>
  <c r="N135" i="28"/>
  <c r="G135" i="28" s="1"/>
  <c r="U134" i="28"/>
  <c r="N134" i="28"/>
  <c r="G134" i="28"/>
  <c r="U133" i="28"/>
  <c r="N133" i="28"/>
  <c r="G133" i="28" s="1"/>
  <c r="U132" i="28"/>
  <c r="N132" i="28"/>
  <c r="G132" i="28" s="1"/>
  <c r="U131" i="28"/>
  <c r="N131" i="28"/>
  <c r="G131" i="28"/>
  <c r="U130" i="28"/>
  <c r="N130" i="28"/>
  <c r="G130" i="28"/>
  <c r="U129" i="28"/>
  <c r="N129" i="28"/>
  <c r="G129" i="28" s="1"/>
  <c r="U128" i="28"/>
  <c r="N128" i="28"/>
  <c r="G128" i="28" s="1"/>
  <c r="U127" i="28"/>
  <c r="N127" i="28"/>
  <c r="G127" i="28" s="1"/>
  <c r="U126" i="28"/>
  <c r="N126" i="28"/>
  <c r="G126" i="28"/>
  <c r="U125" i="28"/>
  <c r="N125" i="28"/>
  <c r="G125" i="28" s="1"/>
  <c r="U124" i="28"/>
  <c r="N124" i="28"/>
  <c r="G124" i="28" s="1"/>
  <c r="U123" i="28"/>
  <c r="N123" i="28"/>
  <c r="G123" i="28"/>
  <c r="U122" i="28"/>
  <c r="N122" i="28"/>
  <c r="G122" i="28"/>
  <c r="U121" i="28"/>
  <c r="N121" i="28"/>
  <c r="G121" i="28" s="1"/>
  <c r="U120" i="28"/>
  <c r="N120" i="28"/>
  <c r="G120" i="28" s="1"/>
  <c r="U119" i="28"/>
  <c r="N119" i="28"/>
  <c r="G119" i="28" s="1"/>
  <c r="U118" i="28"/>
  <c r="N118" i="28"/>
  <c r="G118" i="28"/>
  <c r="U117" i="28"/>
  <c r="N117" i="28"/>
  <c r="G117" i="28" s="1"/>
  <c r="U116" i="28"/>
  <c r="N116" i="28"/>
  <c r="U115" i="28"/>
  <c r="N115" i="28"/>
  <c r="G115" i="28"/>
  <c r="U114" i="28"/>
  <c r="N114" i="28"/>
  <c r="G114" i="28"/>
  <c r="U113" i="28"/>
  <c r="N113" i="28"/>
  <c r="U112" i="28"/>
  <c r="N112" i="28"/>
  <c r="G112" i="28" s="1"/>
  <c r="U111" i="28"/>
  <c r="N111" i="28"/>
  <c r="G111" i="28" s="1"/>
  <c r="U110" i="28"/>
  <c r="N110" i="28"/>
  <c r="G110" i="28"/>
  <c r="U109" i="28"/>
  <c r="N109" i="28"/>
  <c r="G109" i="28" s="1"/>
  <c r="U108" i="28"/>
  <c r="N108" i="28"/>
  <c r="G108" i="28" s="1"/>
  <c r="U107" i="28"/>
  <c r="N107" i="28"/>
  <c r="G107" i="28"/>
  <c r="U106" i="28"/>
  <c r="N106" i="28"/>
  <c r="G106" i="28"/>
  <c r="U105" i="28"/>
  <c r="N105" i="28"/>
  <c r="G105" i="28" s="1"/>
  <c r="U104" i="28"/>
  <c r="N104" i="28"/>
  <c r="G104" i="28" s="1"/>
  <c r="U103" i="28"/>
  <c r="N103" i="28"/>
  <c r="G103" i="28" s="1"/>
  <c r="U102" i="28"/>
  <c r="N102" i="28"/>
  <c r="G102" i="28"/>
  <c r="U101" i="28"/>
  <c r="N101" i="28"/>
  <c r="G101" i="28" s="1"/>
  <c r="U100" i="28"/>
  <c r="N100" i="28"/>
  <c r="U99" i="28"/>
  <c r="N99" i="28"/>
  <c r="G99" i="28"/>
  <c r="U98" i="28"/>
  <c r="N98" i="28"/>
  <c r="G98" i="28"/>
  <c r="U97" i="28"/>
  <c r="N97" i="28"/>
  <c r="U96" i="28"/>
  <c r="N96" i="28"/>
  <c r="G96" i="28" s="1"/>
  <c r="U95" i="28"/>
  <c r="N95" i="28"/>
  <c r="G95" i="28" s="1"/>
  <c r="U94" i="28"/>
  <c r="N94" i="28"/>
  <c r="G94" i="28"/>
  <c r="U93" i="28"/>
  <c r="N93" i="28"/>
  <c r="G93" i="28" s="1"/>
  <c r="U92" i="28"/>
  <c r="N92" i="28"/>
  <c r="G92" i="28" s="1"/>
  <c r="U91" i="28"/>
  <c r="N91" i="28"/>
  <c r="G91" i="28"/>
  <c r="U90" i="28"/>
  <c r="G90" i="28" s="1"/>
  <c r="N90" i="28"/>
  <c r="U89" i="28"/>
  <c r="N89" i="28"/>
  <c r="G89" i="28" s="1"/>
  <c r="U88" i="28"/>
  <c r="N88" i="28"/>
  <c r="G88" i="28"/>
  <c r="U87" i="28"/>
  <c r="N87" i="28"/>
  <c r="G87" i="28"/>
  <c r="U86" i="28"/>
  <c r="N86" i="28"/>
  <c r="G86" i="28"/>
  <c r="U85" i="28"/>
  <c r="N85" i="28"/>
  <c r="G85" i="28" s="1"/>
  <c r="U84" i="28"/>
  <c r="N84" i="28"/>
  <c r="U83" i="28"/>
  <c r="N83" i="28"/>
  <c r="G83" i="28"/>
  <c r="U82" i="28"/>
  <c r="N82" i="28"/>
  <c r="G82" i="28"/>
  <c r="U81" i="28"/>
  <c r="N81" i="28"/>
  <c r="U80" i="28"/>
  <c r="N80" i="28"/>
  <c r="G80" i="28"/>
  <c r="U79" i="28"/>
  <c r="N79" i="28"/>
  <c r="G79" i="28"/>
  <c r="U78" i="28"/>
  <c r="N78" i="28"/>
  <c r="G78" i="28"/>
  <c r="U77" i="28"/>
  <c r="N77" i="28"/>
  <c r="G77" i="28" s="1"/>
  <c r="U76" i="28"/>
  <c r="N76" i="28"/>
  <c r="G76" i="28" s="1"/>
  <c r="U75" i="28"/>
  <c r="N75" i="28"/>
  <c r="G75" i="28"/>
  <c r="U74" i="28"/>
  <c r="N74" i="28"/>
  <c r="G74" i="28"/>
  <c r="U73" i="28"/>
  <c r="N73" i="28"/>
  <c r="G73" i="28" s="1"/>
  <c r="U72" i="28"/>
  <c r="N72" i="28"/>
  <c r="G72" i="28" s="1"/>
  <c r="U71" i="28"/>
  <c r="N71" i="28"/>
  <c r="G71" i="28"/>
  <c r="U70" i="28"/>
  <c r="N70" i="28"/>
  <c r="G70" i="28"/>
  <c r="U69" i="28"/>
  <c r="N69" i="28"/>
  <c r="U68" i="28"/>
  <c r="N68" i="28"/>
  <c r="U67" i="28"/>
  <c r="N67" i="28"/>
  <c r="G67" i="28"/>
  <c r="U66" i="28"/>
  <c r="G66" i="28" s="1"/>
  <c r="N66" i="28"/>
  <c r="U65" i="28"/>
  <c r="N65" i="28"/>
  <c r="U64" i="28"/>
  <c r="N64" i="28"/>
  <c r="G64" i="28"/>
  <c r="U63" i="28"/>
  <c r="N63" i="28"/>
  <c r="G63" i="28" s="1"/>
  <c r="U62" i="28"/>
  <c r="N62" i="28"/>
  <c r="G62" i="28"/>
  <c r="U61" i="28"/>
  <c r="N61" i="28"/>
  <c r="G61" i="28" s="1"/>
  <c r="U60" i="28"/>
  <c r="N60" i="28"/>
  <c r="U59" i="28"/>
  <c r="N59" i="28"/>
  <c r="G59" i="28"/>
  <c r="U58" i="28"/>
  <c r="G58" i="28" s="1"/>
  <c r="N58" i="28"/>
  <c r="U57" i="28"/>
  <c r="N57" i="28"/>
  <c r="U56" i="28"/>
  <c r="N56" i="28"/>
  <c r="G56" i="28" s="1"/>
  <c r="U55" i="28"/>
  <c r="N55" i="28"/>
  <c r="G55" i="28"/>
  <c r="U54" i="28"/>
  <c r="N54" i="28"/>
  <c r="G54" i="28"/>
  <c r="U53" i="28"/>
  <c r="N53" i="28"/>
  <c r="U52" i="28"/>
  <c r="N52" i="28"/>
  <c r="U51" i="28"/>
  <c r="N51" i="28"/>
  <c r="G51" i="28"/>
  <c r="U50" i="28"/>
  <c r="N50" i="28"/>
  <c r="G50" i="28"/>
  <c r="U49" i="28"/>
  <c r="N49" i="28"/>
  <c r="U48" i="28"/>
  <c r="N48" i="28"/>
  <c r="G48" i="28"/>
  <c r="U47" i="28"/>
  <c r="N47" i="28"/>
  <c r="G47" i="28" s="1"/>
  <c r="U46" i="28"/>
  <c r="N46" i="28"/>
  <c r="G46" i="28"/>
  <c r="U45" i="28"/>
  <c r="N45" i="28"/>
  <c r="U44" i="28"/>
  <c r="N44" i="28"/>
  <c r="G44" i="28" s="1"/>
  <c r="U43" i="28"/>
  <c r="N43" i="28"/>
  <c r="G43" i="28"/>
  <c r="U42" i="28"/>
  <c r="N42" i="28"/>
  <c r="G42" i="28"/>
  <c r="U41" i="28"/>
  <c r="N41" i="28"/>
  <c r="G41" i="28" s="1"/>
  <c r="U40" i="28"/>
  <c r="N40" i="28"/>
  <c r="G40" i="28" s="1"/>
  <c r="U39" i="28"/>
  <c r="N39" i="28"/>
  <c r="G39" i="28" s="1"/>
  <c r="U38" i="28"/>
  <c r="N38" i="28"/>
  <c r="G38" i="28"/>
  <c r="U37" i="28"/>
  <c r="N37" i="28"/>
  <c r="U36" i="28"/>
  <c r="N36" i="28"/>
  <c r="G36" i="28" s="1"/>
  <c r="U35" i="28"/>
  <c r="N35" i="28"/>
  <c r="G35" i="28"/>
  <c r="U34" i="28"/>
  <c r="G34" i="28" s="1"/>
  <c r="N34" i="28"/>
  <c r="U33" i="28"/>
  <c r="N33" i="28"/>
  <c r="G33" i="28" s="1"/>
  <c r="U32" i="28"/>
  <c r="G32" i="28" s="1"/>
  <c r="N32" i="28"/>
  <c r="U31" i="28"/>
  <c r="N31" i="28"/>
  <c r="G31" i="28" s="1"/>
  <c r="U30" i="28"/>
  <c r="N30" i="28"/>
  <c r="G30" i="28"/>
  <c r="U29" i="28"/>
  <c r="N29" i="28"/>
  <c r="G29" i="28" s="1"/>
  <c r="U28" i="28"/>
  <c r="N28" i="28"/>
  <c r="G28" i="28" s="1"/>
  <c r="U27" i="28"/>
  <c r="N27" i="28"/>
  <c r="G27" i="28"/>
  <c r="U26" i="28"/>
  <c r="G26" i="28" s="1"/>
  <c r="N26" i="28"/>
  <c r="U25" i="28"/>
  <c r="N25" i="28"/>
  <c r="G25" i="28" s="1"/>
  <c r="U24" i="28"/>
  <c r="N24" i="28"/>
  <c r="G24" i="28"/>
  <c r="U23" i="28"/>
  <c r="N23" i="28"/>
  <c r="G23" i="28"/>
  <c r="U22" i="28"/>
  <c r="G22" i="28" s="1"/>
  <c r="N22" i="28"/>
  <c r="U21" i="28"/>
  <c r="N21" i="28"/>
  <c r="G21" i="28" s="1"/>
  <c r="U20" i="28"/>
  <c r="G20" i="28" s="1"/>
  <c r="N20" i="28"/>
  <c r="U19" i="28"/>
  <c r="N19" i="28"/>
  <c r="G19" i="28" s="1"/>
  <c r="U18" i="28"/>
  <c r="N18" i="28"/>
  <c r="G18" i="28"/>
  <c r="U17" i="28"/>
  <c r="N17" i="28"/>
  <c r="G17" i="28" s="1"/>
  <c r="U16" i="28"/>
  <c r="N16" i="28"/>
  <c r="G16" i="28" s="1"/>
  <c r="U15" i="28"/>
  <c r="N15" i="28"/>
  <c r="G15" i="28" s="1"/>
  <c r="U14" i="28"/>
  <c r="N14" i="28"/>
  <c r="G14" i="28"/>
  <c r="U13" i="28"/>
  <c r="N13" i="28"/>
  <c r="U12" i="28"/>
  <c r="N12" i="28"/>
  <c r="G12" i="28" s="1"/>
  <c r="U11" i="28"/>
  <c r="N11" i="28"/>
  <c r="G11" i="28" s="1"/>
  <c r="U10" i="28"/>
  <c r="G10" i="28" s="1"/>
  <c r="N10" i="28"/>
  <c r="U7" i="28"/>
  <c r="N7" i="28"/>
  <c r="G7" i="28" s="1"/>
  <c r="U157" i="27"/>
  <c r="N157" i="27"/>
  <c r="G157" i="27" s="1"/>
  <c r="U156" i="27"/>
  <c r="G156" i="27" s="1"/>
  <c r="N156" i="27"/>
  <c r="U155" i="27"/>
  <c r="N155" i="27"/>
  <c r="U154" i="27"/>
  <c r="N154" i="27"/>
  <c r="G154" i="27"/>
  <c r="U153" i="27"/>
  <c r="N153" i="27"/>
  <c r="G153" i="27"/>
  <c r="U152" i="27"/>
  <c r="G152" i="27" s="1"/>
  <c r="N152" i="27"/>
  <c r="U151" i="27"/>
  <c r="N151" i="27"/>
  <c r="G151" i="27" s="1"/>
  <c r="U150" i="27"/>
  <c r="N150" i="27"/>
  <c r="G150" i="27" s="1"/>
  <c r="U149" i="27"/>
  <c r="N149" i="27"/>
  <c r="G149" i="27" s="1"/>
  <c r="U148" i="27"/>
  <c r="G148" i="27" s="1"/>
  <c r="N148" i="27"/>
  <c r="U147" i="27"/>
  <c r="N147" i="27"/>
  <c r="G147" i="27" s="1"/>
  <c r="U146" i="27"/>
  <c r="N146" i="27"/>
  <c r="G146" i="27"/>
  <c r="U145" i="27"/>
  <c r="N145" i="27"/>
  <c r="G145" i="27"/>
  <c r="U144" i="27"/>
  <c r="G144" i="27" s="1"/>
  <c r="N144" i="27"/>
  <c r="U143" i="27"/>
  <c r="N143" i="27"/>
  <c r="G143" i="27" s="1"/>
  <c r="U142" i="27"/>
  <c r="N142" i="27"/>
  <c r="G142" i="27" s="1"/>
  <c r="U141" i="27"/>
  <c r="N141" i="27"/>
  <c r="G141" i="27" s="1"/>
  <c r="U140" i="27"/>
  <c r="G140" i="27" s="1"/>
  <c r="N140" i="27"/>
  <c r="U139" i="27"/>
  <c r="N139" i="27"/>
  <c r="G139" i="27" s="1"/>
  <c r="U138" i="27"/>
  <c r="N138" i="27"/>
  <c r="G138" i="27"/>
  <c r="U137" i="27"/>
  <c r="N137" i="27"/>
  <c r="G137" i="27"/>
  <c r="U136" i="27"/>
  <c r="G136" i="27" s="1"/>
  <c r="N136" i="27"/>
  <c r="U135" i="27"/>
  <c r="N135" i="27"/>
  <c r="G135" i="27" s="1"/>
  <c r="U134" i="27"/>
  <c r="N134" i="27"/>
  <c r="G134" i="27" s="1"/>
  <c r="U133" i="27"/>
  <c r="N133" i="27"/>
  <c r="G133" i="27" s="1"/>
  <c r="U132" i="27"/>
  <c r="G132" i="27" s="1"/>
  <c r="N132" i="27"/>
  <c r="U131" i="27"/>
  <c r="N131" i="27"/>
  <c r="G131" i="27" s="1"/>
  <c r="U130" i="27"/>
  <c r="N130" i="27"/>
  <c r="G130" i="27"/>
  <c r="U129" i="27"/>
  <c r="N129" i="27"/>
  <c r="G129" i="27"/>
  <c r="U128" i="27"/>
  <c r="G128" i="27" s="1"/>
  <c r="N128" i="27"/>
  <c r="U127" i="27"/>
  <c r="N127" i="27"/>
  <c r="G127" i="27" s="1"/>
  <c r="U126" i="27"/>
  <c r="N126" i="27"/>
  <c r="G126" i="27"/>
  <c r="U125" i="27"/>
  <c r="N125" i="27"/>
  <c r="G125" i="27" s="1"/>
  <c r="U124" i="27"/>
  <c r="G124" i="27" s="1"/>
  <c r="N124" i="27"/>
  <c r="U123" i="27"/>
  <c r="N123" i="27"/>
  <c r="U122" i="27"/>
  <c r="N122" i="27"/>
  <c r="G122" i="27"/>
  <c r="U121" i="27"/>
  <c r="N121" i="27"/>
  <c r="G121" i="27"/>
  <c r="U120" i="27"/>
  <c r="G120" i="27" s="1"/>
  <c r="N120" i="27"/>
  <c r="U119" i="27"/>
  <c r="N119" i="27"/>
  <c r="G119" i="27" s="1"/>
  <c r="U118" i="27"/>
  <c r="N118" i="27"/>
  <c r="G118" i="27"/>
  <c r="U117" i="27"/>
  <c r="N117" i="27"/>
  <c r="G117" i="27" s="1"/>
  <c r="U116" i="27"/>
  <c r="G116" i="27" s="1"/>
  <c r="N116" i="27"/>
  <c r="U115" i="27"/>
  <c r="N115" i="27"/>
  <c r="U114" i="27"/>
  <c r="N114" i="27"/>
  <c r="G114" i="27"/>
  <c r="U113" i="27"/>
  <c r="N113" i="27"/>
  <c r="G113" i="27"/>
  <c r="U112" i="27"/>
  <c r="G112" i="27" s="1"/>
  <c r="N112" i="27"/>
  <c r="U111" i="27"/>
  <c r="N111" i="27"/>
  <c r="G111" i="27" s="1"/>
  <c r="U110" i="27"/>
  <c r="N110" i="27"/>
  <c r="G110" i="27" s="1"/>
  <c r="U109" i="27"/>
  <c r="N109" i="27"/>
  <c r="G109" i="27" s="1"/>
  <c r="U108" i="27"/>
  <c r="G108" i="27" s="1"/>
  <c r="N108" i="27"/>
  <c r="U107" i="27"/>
  <c r="N107" i="27"/>
  <c r="G107" i="27" s="1"/>
  <c r="U106" i="27"/>
  <c r="N106" i="27"/>
  <c r="G106" i="27"/>
  <c r="U105" i="27"/>
  <c r="N105" i="27"/>
  <c r="G105" i="27"/>
  <c r="U104" i="27"/>
  <c r="G104" i="27" s="1"/>
  <c r="N104" i="27"/>
  <c r="U103" i="27"/>
  <c r="N103" i="27"/>
  <c r="G103" i="27" s="1"/>
  <c r="U102" i="27"/>
  <c r="N102" i="27"/>
  <c r="G102" i="27" s="1"/>
  <c r="U101" i="27"/>
  <c r="N101" i="27"/>
  <c r="G101" i="27" s="1"/>
  <c r="U100" i="27"/>
  <c r="G100" i="27" s="1"/>
  <c r="N100" i="27"/>
  <c r="U99" i="27"/>
  <c r="N99" i="27"/>
  <c r="U98" i="27"/>
  <c r="N98" i="27"/>
  <c r="G98" i="27"/>
  <c r="U97" i="27"/>
  <c r="N97" i="27"/>
  <c r="G97" i="27"/>
  <c r="U96" i="27"/>
  <c r="G96" i="27" s="1"/>
  <c r="N96" i="27"/>
  <c r="U95" i="27"/>
  <c r="N95" i="27"/>
  <c r="G95" i="27" s="1"/>
  <c r="U94" i="27"/>
  <c r="N94" i="27"/>
  <c r="G94" i="27"/>
  <c r="U93" i="27"/>
  <c r="N93" i="27"/>
  <c r="G93" i="27" s="1"/>
  <c r="U92" i="27"/>
  <c r="G92" i="27" s="1"/>
  <c r="N92" i="27"/>
  <c r="U91" i="27"/>
  <c r="N91" i="27"/>
  <c r="U90" i="27"/>
  <c r="N90" i="27"/>
  <c r="G90" i="27"/>
  <c r="U89" i="27"/>
  <c r="N89" i="27"/>
  <c r="G89" i="27"/>
  <c r="U88" i="27"/>
  <c r="G88" i="27" s="1"/>
  <c r="N88" i="27"/>
  <c r="U87" i="27"/>
  <c r="N87" i="27"/>
  <c r="G87" i="27" s="1"/>
  <c r="U86" i="27"/>
  <c r="N86" i="27"/>
  <c r="G86" i="27" s="1"/>
  <c r="U85" i="27"/>
  <c r="N85" i="27"/>
  <c r="G85" i="27" s="1"/>
  <c r="U84" i="27"/>
  <c r="G84" i="27" s="1"/>
  <c r="N84" i="27"/>
  <c r="U83" i="27"/>
  <c r="N83" i="27"/>
  <c r="U82" i="27"/>
  <c r="N82" i="27"/>
  <c r="G82" i="27"/>
  <c r="U81" i="27"/>
  <c r="N81" i="27"/>
  <c r="G81" i="27"/>
  <c r="U80" i="27"/>
  <c r="G80" i="27" s="1"/>
  <c r="N80" i="27"/>
  <c r="U79" i="27"/>
  <c r="N79" i="27"/>
  <c r="G79" i="27" s="1"/>
  <c r="U78" i="27"/>
  <c r="N78" i="27"/>
  <c r="G78" i="27" s="1"/>
  <c r="U77" i="27"/>
  <c r="N77" i="27"/>
  <c r="G77" i="27" s="1"/>
  <c r="U76" i="27"/>
  <c r="G76" i="27" s="1"/>
  <c r="N76" i="27"/>
  <c r="U75" i="27"/>
  <c r="N75" i="27"/>
  <c r="G75" i="27" s="1"/>
  <c r="U74" i="27"/>
  <c r="N74" i="27"/>
  <c r="G74" i="27"/>
  <c r="U73" i="27"/>
  <c r="N73" i="27"/>
  <c r="G73" i="27"/>
  <c r="U72" i="27"/>
  <c r="G72" i="27" s="1"/>
  <c r="N72" i="27"/>
  <c r="U71" i="27"/>
  <c r="N71" i="27"/>
  <c r="G71" i="27" s="1"/>
  <c r="U70" i="27"/>
  <c r="N70" i="27"/>
  <c r="G70" i="27"/>
  <c r="U69" i="27"/>
  <c r="N69" i="27"/>
  <c r="G69" i="27" s="1"/>
  <c r="U68" i="27"/>
  <c r="G68" i="27" s="1"/>
  <c r="N68" i="27"/>
  <c r="U67" i="27"/>
  <c r="N67" i="27"/>
  <c r="G67" i="27" s="1"/>
  <c r="U66" i="27"/>
  <c r="N66" i="27"/>
  <c r="G66" i="27"/>
  <c r="U65" i="27"/>
  <c r="N65" i="27"/>
  <c r="G65" i="27"/>
  <c r="U64" i="27"/>
  <c r="G64" i="27" s="1"/>
  <c r="N64" i="27"/>
  <c r="U63" i="27"/>
  <c r="N63" i="27"/>
  <c r="G63" i="27" s="1"/>
  <c r="U62" i="27"/>
  <c r="N62" i="27"/>
  <c r="G62" i="27"/>
  <c r="U61" i="27"/>
  <c r="N61" i="27"/>
  <c r="G61" i="27" s="1"/>
  <c r="U60" i="27"/>
  <c r="G60" i="27" s="1"/>
  <c r="N60" i="27"/>
  <c r="U59" i="27"/>
  <c r="N59" i="27"/>
  <c r="U58" i="27"/>
  <c r="N58" i="27"/>
  <c r="G58" i="27"/>
  <c r="U57" i="27"/>
  <c r="N57" i="27"/>
  <c r="G57" i="27"/>
  <c r="U56" i="27"/>
  <c r="G56" i="27" s="1"/>
  <c r="N56" i="27"/>
  <c r="U55" i="27"/>
  <c r="N55" i="27"/>
  <c r="G55" i="27" s="1"/>
  <c r="U54" i="27"/>
  <c r="N54" i="27"/>
  <c r="G54" i="27"/>
  <c r="U53" i="27"/>
  <c r="N53" i="27"/>
  <c r="G53" i="27" s="1"/>
  <c r="U52" i="27"/>
  <c r="G52" i="27" s="1"/>
  <c r="N52" i="27"/>
  <c r="U51" i="27"/>
  <c r="N51" i="27"/>
  <c r="U50" i="27"/>
  <c r="N50" i="27"/>
  <c r="G50" i="27"/>
  <c r="U49" i="27"/>
  <c r="N49" i="27"/>
  <c r="G49" i="27"/>
  <c r="U48" i="27"/>
  <c r="G48" i="27" s="1"/>
  <c r="N48" i="27"/>
  <c r="U47" i="27"/>
  <c r="N47" i="27"/>
  <c r="G47" i="27" s="1"/>
  <c r="U46" i="27"/>
  <c r="N46" i="27"/>
  <c r="G46" i="27" s="1"/>
  <c r="U45" i="27"/>
  <c r="N45" i="27"/>
  <c r="G45" i="27" s="1"/>
  <c r="U44" i="27"/>
  <c r="G44" i="27" s="1"/>
  <c r="N44" i="27"/>
  <c r="U43" i="27"/>
  <c r="N43" i="27"/>
  <c r="G43" i="27" s="1"/>
  <c r="U42" i="27"/>
  <c r="N42" i="27"/>
  <c r="G42" i="27"/>
  <c r="U41" i="27"/>
  <c r="N41" i="27"/>
  <c r="G41" i="27"/>
  <c r="U40" i="27"/>
  <c r="N40" i="27"/>
  <c r="G40" i="27"/>
  <c r="U39" i="27"/>
  <c r="N39" i="27"/>
  <c r="G39" i="27" s="1"/>
  <c r="U38" i="27"/>
  <c r="N38" i="27"/>
  <c r="G38" i="27" s="1"/>
  <c r="U37" i="27"/>
  <c r="N37" i="27"/>
  <c r="G37" i="27" s="1"/>
  <c r="U36" i="27"/>
  <c r="G36" i="27" s="1"/>
  <c r="N36" i="27"/>
  <c r="U35" i="27"/>
  <c r="N35" i="27"/>
  <c r="G35" i="27" s="1"/>
  <c r="U34" i="27"/>
  <c r="G34" i="27" s="1"/>
  <c r="N34" i="27"/>
  <c r="U33" i="27"/>
  <c r="N33" i="27"/>
  <c r="G33" i="27"/>
  <c r="U32" i="27"/>
  <c r="N32" i="27"/>
  <c r="G32" i="27"/>
  <c r="U31" i="27"/>
  <c r="N31" i="27"/>
  <c r="G31" i="27" s="1"/>
  <c r="U30" i="27"/>
  <c r="N30" i="27"/>
  <c r="G30" i="27" s="1"/>
  <c r="U29" i="27"/>
  <c r="N29" i="27"/>
  <c r="G29" i="27" s="1"/>
  <c r="U28" i="27"/>
  <c r="G28" i="27" s="1"/>
  <c r="N28" i="27"/>
  <c r="U27" i="27"/>
  <c r="N27" i="27"/>
  <c r="G27" i="27" s="1"/>
  <c r="U26" i="27"/>
  <c r="G26" i="27" s="1"/>
  <c r="N26" i="27"/>
  <c r="U25" i="27"/>
  <c r="N25" i="27"/>
  <c r="G25" i="27"/>
  <c r="U24" i="27"/>
  <c r="N24" i="27"/>
  <c r="G24" i="27"/>
  <c r="U23" i="27"/>
  <c r="N23" i="27"/>
  <c r="G23" i="27" s="1"/>
  <c r="U22" i="27"/>
  <c r="N22" i="27"/>
  <c r="G22" i="27" s="1"/>
  <c r="U21" i="27"/>
  <c r="N21" i="27"/>
  <c r="G21" i="27" s="1"/>
  <c r="U20" i="27"/>
  <c r="G20" i="27" s="1"/>
  <c r="N20" i="27"/>
  <c r="U19" i="27"/>
  <c r="N19" i="27"/>
  <c r="G19" i="27" s="1"/>
  <c r="U18" i="27"/>
  <c r="G18" i="27" s="1"/>
  <c r="N18" i="27"/>
  <c r="U17" i="27"/>
  <c r="N17" i="27"/>
  <c r="G17" i="27"/>
  <c r="U16" i="27"/>
  <c r="N16" i="27"/>
  <c r="G16" i="27"/>
  <c r="U15" i="27"/>
  <c r="N15" i="27"/>
  <c r="G15" i="27" s="1"/>
  <c r="U14" i="27"/>
  <c r="N14" i="27"/>
  <c r="G14" i="27" s="1"/>
  <c r="U13" i="27"/>
  <c r="N13" i="27"/>
  <c r="G13" i="27" s="1"/>
  <c r="U12" i="27"/>
  <c r="G12" i="27" s="1"/>
  <c r="N12" i="27"/>
  <c r="U11" i="27"/>
  <c r="N11" i="27"/>
  <c r="G11" i="27" s="1"/>
  <c r="U10" i="27"/>
  <c r="G10" i="27" s="1"/>
  <c r="N10" i="27"/>
  <c r="U7" i="27"/>
  <c r="N7" i="27"/>
  <c r="G7" i="27"/>
  <c r="U157" i="37"/>
  <c r="N157" i="37"/>
  <c r="G157" i="37"/>
  <c r="U156" i="37"/>
  <c r="N156" i="37"/>
  <c r="G156" i="37" s="1"/>
  <c r="U155" i="37"/>
  <c r="N155" i="37"/>
  <c r="G155" i="37" s="1"/>
  <c r="U154" i="37"/>
  <c r="N154" i="37"/>
  <c r="G154" i="37" s="1"/>
  <c r="U153" i="37"/>
  <c r="G153" i="37" s="1"/>
  <c r="N153" i="37"/>
  <c r="U152" i="37"/>
  <c r="N152" i="37"/>
  <c r="G152" i="37" s="1"/>
  <c r="U151" i="37"/>
  <c r="G151" i="37" s="1"/>
  <c r="N151" i="37"/>
  <c r="U150" i="37"/>
  <c r="N150" i="37"/>
  <c r="G150" i="37"/>
  <c r="U149" i="37"/>
  <c r="N149" i="37"/>
  <c r="G149" i="37"/>
  <c r="U148" i="37"/>
  <c r="N148" i="37"/>
  <c r="G148" i="37" s="1"/>
  <c r="U147" i="37"/>
  <c r="N147" i="37"/>
  <c r="G147" i="37" s="1"/>
  <c r="U146" i="37"/>
  <c r="N146" i="37"/>
  <c r="G146" i="37" s="1"/>
  <c r="U145" i="37"/>
  <c r="G145" i="37" s="1"/>
  <c r="N145" i="37"/>
  <c r="U144" i="37"/>
  <c r="N144" i="37"/>
  <c r="G144" i="37" s="1"/>
  <c r="U143" i="37"/>
  <c r="G143" i="37" s="1"/>
  <c r="N143" i="37"/>
  <c r="U142" i="37"/>
  <c r="N142" i="37"/>
  <c r="G142" i="37"/>
  <c r="U141" i="37"/>
  <c r="N141" i="37"/>
  <c r="G141" i="37"/>
  <c r="U140" i="37"/>
  <c r="N140" i="37"/>
  <c r="G140" i="37" s="1"/>
  <c r="U139" i="37"/>
  <c r="N139" i="37"/>
  <c r="G139" i="37" s="1"/>
  <c r="U138" i="37"/>
  <c r="N138" i="37"/>
  <c r="G138" i="37" s="1"/>
  <c r="U137" i="37"/>
  <c r="G137" i="37" s="1"/>
  <c r="N137" i="37"/>
  <c r="U136" i="37"/>
  <c r="N136" i="37"/>
  <c r="G136" i="37" s="1"/>
  <c r="U135" i="37"/>
  <c r="G135" i="37" s="1"/>
  <c r="N135" i="37"/>
  <c r="U134" i="37"/>
  <c r="N134" i="37"/>
  <c r="G134" i="37"/>
  <c r="U133" i="37"/>
  <c r="N133" i="37"/>
  <c r="G133" i="37"/>
  <c r="U132" i="37"/>
  <c r="N132" i="37"/>
  <c r="G132" i="37" s="1"/>
  <c r="U131" i="37"/>
  <c r="N131" i="37"/>
  <c r="G131" i="37" s="1"/>
  <c r="U130" i="37"/>
  <c r="N130" i="37"/>
  <c r="G130" i="37" s="1"/>
  <c r="U129" i="37"/>
  <c r="G129" i="37" s="1"/>
  <c r="N129" i="37"/>
  <c r="U128" i="37"/>
  <c r="N128" i="37"/>
  <c r="G128" i="37" s="1"/>
  <c r="U127" i="37"/>
  <c r="G127" i="37" s="1"/>
  <c r="AA125" i="5" s="1"/>
  <c r="N127" i="37"/>
  <c r="U126" i="37"/>
  <c r="N126" i="37"/>
  <c r="G126" i="37"/>
  <c r="U125" i="37"/>
  <c r="N125" i="37"/>
  <c r="G125" i="37"/>
  <c r="U124" i="37"/>
  <c r="N124" i="37"/>
  <c r="G124" i="37" s="1"/>
  <c r="U123" i="37"/>
  <c r="N123" i="37"/>
  <c r="G123" i="37" s="1"/>
  <c r="U122" i="37"/>
  <c r="N122" i="37"/>
  <c r="G122" i="37" s="1"/>
  <c r="U121" i="37"/>
  <c r="N121" i="37"/>
  <c r="G121" i="37"/>
  <c r="U120" i="37"/>
  <c r="N120" i="37"/>
  <c r="U119" i="37"/>
  <c r="N119" i="37"/>
  <c r="G119" i="37" s="1"/>
  <c r="U118" i="37"/>
  <c r="N118" i="37"/>
  <c r="G118" i="37"/>
  <c r="U117" i="37"/>
  <c r="G117" i="37" s="1"/>
  <c r="N117" i="37"/>
  <c r="U116" i="37"/>
  <c r="N116" i="37"/>
  <c r="G116" i="37" s="1"/>
  <c r="U115" i="37"/>
  <c r="N115" i="37"/>
  <c r="G115" i="37"/>
  <c r="U114" i="37"/>
  <c r="N114" i="37"/>
  <c r="G114" i="37"/>
  <c r="U113" i="37"/>
  <c r="G113" i="37" s="1"/>
  <c r="N113" i="37"/>
  <c r="U112" i="37"/>
  <c r="N112" i="37"/>
  <c r="G112" i="37" s="1"/>
  <c r="U111" i="37"/>
  <c r="G111" i="37" s="1"/>
  <c r="N111" i="37"/>
  <c r="U110" i="37"/>
  <c r="N110" i="37"/>
  <c r="G110" i="37" s="1"/>
  <c r="U109" i="37"/>
  <c r="N109" i="37"/>
  <c r="G109" i="37"/>
  <c r="U108" i="37"/>
  <c r="N108" i="37"/>
  <c r="G108" i="37" s="1"/>
  <c r="U107" i="37"/>
  <c r="N107" i="37"/>
  <c r="U106" i="37"/>
  <c r="N106" i="37"/>
  <c r="G106" i="37" s="1"/>
  <c r="U105" i="37"/>
  <c r="N105" i="37"/>
  <c r="G105" i="37"/>
  <c r="U104" i="37"/>
  <c r="N104" i="37"/>
  <c r="U103" i="37"/>
  <c r="N103" i="37"/>
  <c r="G103" i="37" s="1"/>
  <c r="U102" i="37"/>
  <c r="N102" i="37"/>
  <c r="G102" i="37"/>
  <c r="U101" i="37"/>
  <c r="G101" i="37" s="1"/>
  <c r="N101" i="37"/>
  <c r="U100" i="37"/>
  <c r="N100" i="37"/>
  <c r="U99" i="37"/>
  <c r="N99" i="37"/>
  <c r="G99" i="37"/>
  <c r="U98" i="37"/>
  <c r="N98" i="37"/>
  <c r="G98" i="37" s="1"/>
  <c r="U97" i="37"/>
  <c r="G97" i="37" s="1"/>
  <c r="N97" i="37"/>
  <c r="U96" i="37"/>
  <c r="N96" i="37"/>
  <c r="G96" i="37" s="1"/>
  <c r="U95" i="37"/>
  <c r="N95" i="37"/>
  <c r="G95" i="37" s="1"/>
  <c r="U94" i="37"/>
  <c r="N94" i="37"/>
  <c r="G94" i="37" s="1"/>
  <c r="U93" i="37"/>
  <c r="N93" i="37"/>
  <c r="G93" i="37"/>
  <c r="U92" i="37"/>
  <c r="N92" i="37"/>
  <c r="U91" i="37"/>
  <c r="N91" i="37"/>
  <c r="G91" i="37" s="1"/>
  <c r="U90" i="37"/>
  <c r="N90" i="37"/>
  <c r="G90" i="37" s="1"/>
  <c r="U89" i="37"/>
  <c r="N89" i="37"/>
  <c r="G89" i="37"/>
  <c r="U88" i="37"/>
  <c r="N88" i="37"/>
  <c r="U87" i="37"/>
  <c r="N87" i="37"/>
  <c r="G87" i="37" s="1"/>
  <c r="U86" i="37"/>
  <c r="N86" i="37"/>
  <c r="G86" i="37"/>
  <c r="U85" i="37"/>
  <c r="G85" i="37" s="1"/>
  <c r="N85" i="37"/>
  <c r="U84" i="37"/>
  <c r="N84" i="37"/>
  <c r="G84" i="37" s="1"/>
  <c r="U83" i="37"/>
  <c r="N83" i="37"/>
  <c r="G83" i="37"/>
  <c r="U82" i="37"/>
  <c r="N82" i="37"/>
  <c r="G82" i="37"/>
  <c r="U81" i="37"/>
  <c r="G81" i="37" s="1"/>
  <c r="N81" i="37"/>
  <c r="U80" i="37"/>
  <c r="N80" i="37"/>
  <c r="G80" i="37" s="1"/>
  <c r="U79" i="37"/>
  <c r="G79" i="37" s="1"/>
  <c r="N79" i="37"/>
  <c r="U78" i="37"/>
  <c r="N78" i="37"/>
  <c r="G78" i="37" s="1"/>
  <c r="U77" i="37"/>
  <c r="N77" i="37"/>
  <c r="G77" i="37"/>
  <c r="U76" i="37"/>
  <c r="N76" i="37"/>
  <c r="G76" i="37" s="1"/>
  <c r="U75" i="37"/>
  <c r="N75" i="37"/>
  <c r="G75" i="37" s="1"/>
  <c r="U74" i="37"/>
  <c r="N74" i="37"/>
  <c r="G74" i="37" s="1"/>
  <c r="U73" i="37"/>
  <c r="N73" i="37"/>
  <c r="G73" i="37"/>
  <c r="U72" i="37"/>
  <c r="N72" i="37"/>
  <c r="U71" i="37"/>
  <c r="N71" i="37"/>
  <c r="G71" i="37" s="1"/>
  <c r="U70" i="37"/>
  <c r="N70" i="37"/>
  <c r="G70" i="37"/>
  <c r="U69" i="37"/>
  <c r="G69" i="37" s="1"/>
  <c r="N69" i="37"/>
  <c r="U68" i="37"/>
  <c r="N68" i="37"/>
  <c r="U67" i="37"/>
  <c r="N67" i="37"/>
  <c r="G67" i="37"/>
  <c r="U66" i="37"/>
  <c r="N66" i="37"/>
  <c r="G66" i="37" s="1"/>
  <c r="U65" i="37"/>
  <c r="G65" i="37" s="1"/>
  <c r="N65" i="37"/>
  <c r="U64" i="37"/>
  <c r="N64" i="37"/>
  <c r="G64" i="37" s="1"/>
  <c r="U63" i="37"/>
  <c r="N63" i="37"/>
  <c r="G63" i="37" s="1"/>
  <c r="U62" i="37"/>
  <c r="N62" i="37"/>
  <c r="G62" i="37" s="1"/>
  <c r="U61" i="37"/>
  <c r="N61" i="37"/>
  <c r="G61" i="37"/>
  <c r="U60" i="37"/>
  <c r="N60" i="37"/>
  <c r="U59" i="37"/>
  <c r="N59" i="37"/>
  <c r="G59" i="37" s="1"/>
  <c r="U58" i="37"/>
  <c r="N58" i="37"/>
  <c r="G58" i="37" s="1"/>
  <c r="U57" i="37"/>
  <c r="N57" i="37"/>
  <c r="G57" i="37"/>
  <c r="U56" i="37"/>
  <c r="N56" i="37"/>
  <c r="U55" i="37"/>
  <c r="N55" i="37"/>
  <c r="G55" i="37" s="1"/>
  <c r="U54" i="37"/>
  <c r="N54" i="37"/>
  <c r="G54" i="37"/>
  <c r="U53" i="37"/>
  <c r="N53" i="37"/>
  <c r="G53" i="37"/>
  <c r="U52" i="37"/>
  <c r="N52" i="37"/>
  <c r="U51" i="37"/>
  <c r="N51" i="37"/>
  <c r="G51" i="37"/>
  <c r="U50" i="37"/>
  <c r="N50" i="37"/>
  <c r="G50" i="37"/>
  <c r="U49" i="37"/>
  <c r="G49" i="37" s="1"/>
  <c r="N49" i="37"/>
  <c r="U48" i="37"/>
  <c r="N48" i="37"/>
  <c r="G48" i="37" s="1"/>
  <c r="U47" i="37"/>
  <c r="N47" i="37"/>
  <c r="G47" i="37"/>
  <c r="U46" i="37"/>
  <c r="N46" i="37"/>
  <c r="G46" i="37" s="1"/>
  <c r="U45" i="37"/>
  <c r="N45" i="37"/>
  <c r="G45" i="37"/>
  <c r="U44" i="37"/>
  <c r="N44" i="37"/>
  <c r="G44" i="37" s="1"/>
  <c r="U43" i="37"/>
  <c r="N43" i="37"/>
  <c r="U42" i="37"/>
  <c r="N42" i="37"/>
  <c r="G42" i="37" s="1"/>
  <c r="U41" i="37"/>
  <c r="N41" i="37"/>
  <c r="G41" i="37"/>
  <c r="U40" i="37"/>
  <c r="N40" i="37"/>
  <c r="U39" i="37"/>
  <c r="N39" i="37"/>
  <c r="G39" i="37" s="1"/>
  <c r="U38" i="37"/>
  <c r="N38" i="37"/>
  <c r="G38" i="37"/>
  <c r="U37" i="37"/>
  <c r="G37" i="37" s="1"/>
  <c r="N37" i="37"/>
  <c r="U36" i="37"/>
  <c r="N36" i="37"/>
  <c r="U35" i="37"/>
  <c r="N35" i="37"/>
  <c r="G35" i="37"/>
  <c r="U34" i="37"/>
  <c r="N34" i="37"/>
  <c r="G34" i="37" s="1"/>
  <c r="U33" i="37"/>
  <c r="G33" i="37" s="1"/>
  <c r="N33" i="37"/>
  <c r="U32" i="37"/>
  <c r="N32" i="37"/>
  <c r="G32" i="37" s="1"/>
  <c r="U31" i="37"/>
  <c r="N31" i="37"/>
  <c r="G31" i="37" s="1"/>
  <c r="U30" i="37"/>
  <c r="N30" i="37"/>
  <c r="G30" i="37" s="1"/>
  <c r="U29" i="37"/>
  <c r="N29" i="37"/>
  <c r="G29" i="37"/>
  <c r="U28" i="37"/>
  <c r="N28" i="37"/>
  <c r="U27" i="37"/>
  <c r="N27" i="37"/>
  <c r="G27" i="37" s="1"/>
  <c r="U26" i="37"/>
  <c r="N26" i="37"/>
  <c r="G26" i="37"/>
  <c r="U25" i="37"/>
  <c r="N25" i="37"/>
  <c r="G25" i="37"/>
  <c r="U24" i="37"/>
  <c r="N24" i="37"/>
  <c r="U23" i="37"/>
  <c r="N23" i="37"/>
  <c r="G23" i="37"/>
  <c r="U22" i="37"/>
  <c r="N22" i="37"/>
  <c r="G22" i="37"/>
  <c r="U21" i="37"/>
  <c r="N21" i="37"/>
  <c r="G21" i="37"/>
  <c r="U20" i="37"/>
  <c r="N20" i="37"/>
  <c r="G20" i="37" s="1"/>
  <c r="U19" i="37"/>
  <c r="N19" i="37"/>
  <c r="G19" i="37"/>
  <c r="U18" i="37"/>
  <c r="N18" i="37"/>
  <c r="G18" i="37"/>
  <c r="U17" i="37"/>
  <c r="G17" i="37" s="1"/>
  <c r="N17" i="37"/>
  <c r="U16" i="37"/>
  <c r="N16" i="37"/>
  <c r="G16" i="37" s="1"/>
  <c r="U15" i="37"/>
  <c r="N15" i="37"/>
  <c r="G15" i="37"/>
  <c r="U14" i="37"/>
  <c r="N14" i="37"/>
  <c r="G14" i="37" s="1"/>
  <c r="U13" i="37"/>
  <c r="N13" i="37"/>
  <c r="G13" i="37"/>
  <c r="U12" i="37"/>
  <c r="N12" i="37"/>
  <c r="G12" i="37" s="1"/>
  <c r="U11" i="37"/>
  <c r="N11" i="37"/>
  <c r="G11" i="37" s="1"/>
  <c r="U10" i="37"/>
  <c r="N10" i="37"/>
  <c r="G10" i="37" s="1"/>
  <c r="U7" i="37"/>
  <c r="N7" i="37"/>
  <c r="G7" i="37"/>
  <c r="U157" i="8"/>
  <c r="N157" i="8"/>
  <c r="U156" i="8"/>
  <c r="N156" i="8"/>
  <c r="G156" i="8" s="1"/>
  <c r="U155" i="8"/>
  <c r="N155" i="8"/>
  <c r="G155" i="8"/>
  <c r="U154" i="8"/>
  <c r="G154" i="8" s="1"/>
  <c r="N154" i="8"/>
  <c r="U153" i="8"/>
  <c r="N153" i="8"/>
  <c r="U152" i="8"/>
  <c r="N152" i="8"/>
  <c r="G152" i="8"/>
  <c r="U151" i="8"/>
  <c r="N151" i="8"/>
  <c r="G151" i="8" s="1"/>
  <c r="U150" i="8"/>
  <c r="G150" i="8" s="1"/>
  <c r="N150" i="8"/>
  <c r="U149" i="8"/>
  <c r="N149" i="8"/>
  <c r="G149" i="8" s="1"/>
  <c r="U148" i="8"/>
  <c r="N148" i="8"/>
  <c r="U147" i="8"/>
  <c r="N147" i="8"/>
  <c r="G147" i="8" s="1"/>
  <c r="U146" i="8"/>
  <c r="N146" i="8"/>
  <c r="G146" i="8"/>
  <c r="U145" i="8"/>
  <c r="N145" i="8"/>
  <c r="U144" i="8"/>
  <c r="N144" i="8"/>
  <c r="G144" i="8" s="1"/>
  <c r="U143" i="8"/>
  <c r="N143" i="8"/>
  <c r="G143" i="8" s="1"/>
  <c r="U142" i="8"/>
  <c r="N142" i="8"/>
  <c r="G142" i="8"/>
  <c r="U141" i="8"/>
  <c r="N141" i="8"/>
  <c r="U140" i="8"/>
  <c r="N140" i="8"/>
  <c r="G140" i="8" s="1"/>
  <c r="U139" i="8"/>
  <c r="N139" i="8"/>
  <c r="G139" i="8"/>
  <c r="U138" i="8"/>
  <c r="N138" i="8"/>
  <c r="G138" i="8"/>
  <c r="U137" i="8"/>
  <c r="N137" i="8"/>
  <c r="U136" i="8"/>
  <c r="N136" i="8"/>
  <c r="G136" i="8"/>
  <c r="U135" i="8"/>
  <c r="N135" i="8"/>
  <c r="G135" i="8"/>
  <c r="U134" i="8"/>
  <c r="G134" i="8" s="1"/>
  <c r="N134" i="8"/>
  <c r="U133" i="8"/>
  <c r="N133" i="8"/>
  <c r="G133" i="8" s="1"/>
  <c r="U132" i="8"/>
  <c r="N132" i="8"/>
  <c r="G132" i="8"/>
  <c r="U131" i="8"/>
  <c r="N131" i="8"/>
  <c r="G131" i="8" s="1"/>
  <c r="U130" i="8"/>
  <c r="N130" i="8"/>
  <c r="G130" i="8"/>
  <c r="U129" i="8"/>
  <c r="N129" i="8"/>
  <c r="G129" i="8" s="1"/>
  <c r="U128" i="8"/>
  <c r="N128" i="8"/>
  <c r="U127" i="8"/>
  <c r="N127" i="8"/>
  <c r="G127" i="8" s="1"/>
  <c r="U126" i="8"/>
  <c r="N126" i="8"/>
  <c r="G126" i="8"/>
  <c r="U125" i="8"/>
  <c r="N125" i="8"/>
  <c r="U124" i="8"/>
  <c r="N124" i="8"/>
  <c r="G124" i="8" s="1"/>
  <c r="U123" i="8"/>
  <c r="N123" i="8"/>
  <c r="G123" i="8"/>
  <c r="U122" i="8"/>
  <c r="G122" i="8" s="1"/>
  <c r="N122" i="8"/>
  <c r="U121" i="8"/>
  <c r="N121" i="8"/>
  <c r="U120" i="8"/>
  <c r="N120" i="8"/>
  <c r="G120" i="8"/>
  <c r="U119" i="8"/>
  <c r="N119" i="8"/>
  <c r="G119" i="8" s="1"/>
  <c r="U118" i="8"/>
  <c r="G118" i="8" s="1"/>
  <c r="N118" i="8"/>
  <c r="U117" i="8"/>
  <c r="N117" i="8"/>
  <c r="G117" i="8" s="1"/>
  <c r="U116" i="8"/>
  <c r="N116" i="8"/>
  <c r="G116" i="8" s="1"/>
  <c r="U115" i="8"/>
  <c r="N115" i="8"/>
  <c r="G115" i="8" s="1"/>
  <c r="U114" i="8"/>
  <c r="N114" i="8"/>
  <c r="G114" i="8"/>
  <c r="U113" i="8"/>
  <c r="N113" i="8"/>
  <c r="U112" i="8"/>
  <c r="N112" i="8"/>
  <c r="G112" i="8" s="1"/>
  <c r="U111" i="8"/>
  <c r="N111" i="8"/>
  <c r="G111" i="8"/>
  <c r="U110" i="8"/>
  <c r="N110" i="8"/>
  <c r="G110" i="8"/>
  <c r="U109" i="8"/>
  <c r="N109" i="8"/>
  <c r="U108" i="8"/>
  <c r="N108" i="8"/>
  <c r="G108" i="8"/>
  <c r="U107" i="8"/>
  <c r="N107" i="8"/>
  <c r="G107" i="8"/>
  <c r="U106" i="8"/>
  <c r="N106" i="8"/>
  <c r="G106" i="8"/>
  <c r="U105" i="8"/>
  <c r="N105" i="8"/>
  <c r="G105" i="8" s="1"/>
  <c r="U104" i="8"/>
  <c r="N104" i="8"/>
  <c r="G104" i="8"/>
  <c r="U103" i="8"/>
  <c r="N103" i="8"/>
  <c r="G103" i="8"/>
  <c r="U102" i="8"/>
  <c r="G102" i="8" s="1"/>
  <c r="N102" i="8"/>
  <c r="U101" i="8"/>
  <c r="N101" i="8"/>
  <c r="G101" i="8" s="1"/>
  <c r="U100" i="8"/>
  <c r="N100" i="8"/>
  <c r="G100" i="8"/>
  <c r="U99" i="8"/>
  <c r="N99" i="8"/>
  <c r="G99" i="8" s="1"/>
  <c r="U98" i="8"/>
  <c r="N98" i="8"/>
  <c r="G98" i="8"/>
  <c r="U97" i="8"/>
  <c r="N97" i="8"/>
  <c r="G97" i="8" s="1"/>
  <c r="U96" i="8"/>
  <c r="N96" i="8"/>
  <c r="U95" i="8"/>
  <c r="N95" i="8"/>
  <c r="G95" i="8" s="1"/>
  <c r="U94" i="8"/>
  <c r="N94" i="8"/>
  <c r="G94" i="8"/>
  <c r="U93" i="8"/>
  <c r="N93" i="8"/>
  <c r="U92" i="8"/>
  <c r="N92" i="8"/>
  <c r="G92" i="8" s="1"/>
  <c r="U91" i="8"/>
  <c r="N91" i="8"/>
  <c r="G91" i="8"/>
  <c r="U90" i="8"/>
  <c r="G90" i="8" s="1"/>
  <c r="N90" i="8"/>
  <c r="U89" i="8"/>
  <c r="N89" i="8"/>
  <c r="U88" i="8"/>
  <c r="N88" i="8"/>
  <c r="G88" i="8"/>
  <c r="U87" i="8"/>
  <c r="N87" i="8"/>
  <c r="G87" i="8" s="1"/>
  <c r="U86" i="8"/>
  <c r="G86" i="8" s="1"/>
  <c r="N86" i="8"/>
  <c r="U85" i="8"/>
  <c r="N85" i="8"/>
  <c r="G85" i="8" s="1"/>
  <c r="U84" i="8"/>
  <c r="N84" i="8"/>
  <c r="U83" i="8"/>
  <c r="N83" i="8"/>
  <c r="G83" i="8" s="1"/>
  <c r="U82" i="8"/>
  <c r="N82" i="8"/>
  <c r="G82" i="8"/>
  <c r="U81" i="8"/>
  <c r="N81" i="8"/>
  <c r="U80" i="8"/>
  <c r="N80" i="8"/>
  <c r="G80" i="8" s="1"/>
  <c r="U79" i="8"/>
  <c r="N79" i="8"/>
  <c r="G79" i="8"/>
  <c r="U78" i="8"/>
  <c r="N78" i="8"/>
  <c r="G78" i="8"/>
  <c r="U77" i="8"/>
  <c r="N77" i="8"/>
  <c r="U76" i="8"/>
  <c r="N76" i="8"/>
  <c r="G76" i="8"/>
  <c r="U75" i="8"/>
  <c r="N75" i="8"/>
  <c r="G75" i="8"/>
  <c r="U74" i="8"/>
  <c r="N74" i="8"/>
  <c r="G74" i="8"/>
  <c r="U73" i="8"/>
  <c r="N73" i="8"/>
  <c r="G73" i="8" s="1"/>
  <c r="U72" i="8"/>
  <c r="N72" i="8"/>
  <c r="G72" i="8" s="1"/>
  <c r="U71" i="8"/>
  <c r="N71" i="8"/>
  <c r="G71" i="8"/>
  <c r="U70" i="8"/>
  <c r="N70" i="8"/>
  <c r="G70" i="8" s="1"/>
  <c r="U69" i="8"/>
  <c r="N69" i="8"/>
  <c r="G69" i="8" s="1"/>
  <c r="U68" i="8"/>
  <c r="N68" i="8"/>
  <c r="G68" i="8" s="1"/>
  <c r="U67" i="8"/>
  <c r="N67" i="8"/>
  <c r="G67" i="8"/>
  <c r="U66" i="8"/>
  <c r="N66" i="8"/>
  <c r="G66" i="8"/>
  <c r="U65" i="8"/>
  <c r="N65" i="8"/>
  <c r="U64" i="8"/>
  <c r="N64" i="8"/>
  <c r="G64" i="8" s="1"/>
  <c r="U63" i="8"/>
  <c r="N63" i="8"/>
  <c r="G63" i="8"/>
  <c r="U62" i="8"/>
  <c r="N62" i="8"/>
  <c r="G62" i="8" s="1"/>
  <c r="U61" i="8"/>
  <c r="N61" i="8"/>
  <c r="G61" i="8" s="1"/>
  <c r="U60" i="8"/>
  <c r="N60" i="8"/>
  <c r="G60" i="8"/>
  <c r="U59" i="8"/>
  <c r="N59" i="8"/>
  <c r="G59" i="8"/>
  <c r="U58" i="8"/>
  <c r="N58" i="8"/>
  <c r="G58" i="8"/>
  <c r="U57" i="8"/>
  <c r="N57" i="8"/>
  <c r="G57" i="8" s="1"/>
  <c r="U56" i="8"/>
  <c r="N56" i="8"/>
  <c r="G56" i="8" s="1"/>
  <c r="U55" i="8"/>
  <c r="N55" i="8"/>
  <c r="G55" i="8"/>
  <c r="U54" i="8"/>
  <c r="N54" i="8"/>
  <c r="G54" i="8" s="1"/>
  <c r="U53" i="8"/>
  <c r="N53" i="8"/>
  <c r="G53" i="8" s="1"/>
  <c r="U52" i="8"/>
  <c r="N52" i="8"/>
  <c r="G52" i="8" s="1"/>
  <c r="U51" i="8"/>
  <c r="N51" i="8"/>
  <c r="G51" i="8"/>
  <c r="U50" i="8"/>
  <c r="N50" i="8"/>
  <c r="G50" i="8"/>
  <c r="U49" i="8"/>
  <c r="N49" i="8"/>
  <c r="U48" i="8"/>
  <c r="N48" i="8"/>
  <c r="G48" i="8" s="1"/>
  <c r="U47" i="8"/>
  <c r="N47" i="8"/>
  <c r="G47" i="8"/>
  <c r="U46" i="8"/>
  <c r="N46" i="8"/>
  <c r="G46" i="8" s="1"/>
  <c r="U45" i="8"/>
  <c r="N45" i="8"/>
  <c r="G45" i="8" s="1"/>
  <c r="U44" i="8"/>
  <c r="N44" i="8"/>
  <c r="G44" i="8"/>
  <c r="U43" i="8"/>
  <c r="N43" i="8"/>
  <c r="G43" i="8"/>
  <c r="U42" i="8"/>
  <c r="N42" i="8"/>
  <c r="G42" i="8"/>
  <c r="U41" i="8"/>
  <c r="N41" i="8"/>
  <c r="G41" i="8" s="1"/>
  <c r="U40" i="8"/>
  <c r="N40" i="8"/>
  <c r="G40" i="8" s="1"/>
  <c r="U39" i="8"/>
  <c r="N39" i="8"/>
  <c r="G39" i="8"/>
  <c r="U38" i="8"/>
  <c r="N38" i="8"/>
  <c r="G38" i="8" s="1"/>
  <c r="U37" i="8"/>
  <c r="N37" i="8"/>
  <c r="G37" i="8" s="1"/>
  <c r="U36" i="8"/>
  <c r="N36" i="8"/>
  <c r="G36" i="8" s="1"/>
  <c r="U35" i="8"/>
  <c r="N35" i="8"/>
  <c r="G35" i="8"/>
  <c r="U34" i="8"/>
  <c r="N34" i="8"/>
  <c r="G34" i="8"/>
  <c r="U33" i="8"/>
  <c r="N33" i="8"/>
  <c r="U32" i="8"/>
  <c r="N32" i="8"/>
  <c r="G32" i="8" s="1"/>
  <c r="U31" i="8"/>
  <c r="N31" i="8"/>
  <c r="G31" i="8"/>
  <c r="U30" i="8"/>
  <c r="N30" i="8"/>
  <c r="G30" i="8" s="1"/>
  <c r="U29" i="8"/>
  <c r="N29" i="8"/>
  <c r="G29" i="8" s="1"/>
  <c r="U28" i="8"/>
  <c r="N28" i="8"/>
  <c r="G28" i="8"/>
  <c r="U27" i="8"/>
  <c r="N27" i="8"/>
  <c r="G27" i="8"/>
  <c r="U26" i="8"/>
  <c r="N26" i="8"/>
  <c r="G26" i="8"/>
  <c r="U25" i="8"/>
  <c r="N25" i="8"/>
  <c r="G25" i="8" s="1"/>
  <c r="U24" i="8"/>
  <c r="N24" i="8"/>
  <c r="G24" i="8" s="1"/>
  <c r="U23" i="8"/>
  <c r="N23" i="8"/>
  <c r="G23" i="8"/>
  <c r="U22" i="8"/>
  <c r="N22" i="8"/>
  <c r="G22" i="8" s="1"/>
  <c r="U21" i="8"/>
  <c r="N21" i="8"/>
  <c r="G21" i="8" s="1"/>
  <c r="U20" i="8"/>
  <c r="N20" i="8"/>
  <c r="G20" i="8" s="1"/>
  <c r="U19" i="8"/>
  <c r="N19" i="8"/>
  <c r="G19" i="8"/>
  <c r="U18" i="8"/>
  <c r="N18" i="8"/>
  <c r="G18" i="8"/>
  <c r="U17" i="8"/>
  <c r="N17" i="8"/>
  <c r="U16" i="8"/>
  <c r="N16" i="8"/>
  <c r="G16" i="8" s="1"/>
  <c r="U15" i="8"/>
  <c r="N15" i="8"/>
  <c r="G15" i="8"/>
  <c r="U14" i="8"/>
  <c r="N14" i="8"/>
  <c r="G14" i="8" s="1"/>
  <c r="U13" i="8"/>
  <c r="N13" i="8"/>
  <c r="G13" i="8" s="1"/>
  <c r="U12" i="8"/>
  <c r="N12" i="8"/>
  <c r="G12" i="8"/>
  <c r="U11" i="8"/>
  <c r="N11" i="8"/>
  <c r="G11" i="8"/>
  <c r="U10" i="8"/>
  <c r="N10" i="8"/>
  <c r="G10" i="8"/>
  <c r="U7" i="8"/>
  <c r="N7" i="8"/>
  <c r="G7" i="8" s="1"/>
  <c r="U157" i="7"/>
  <c r="N157" i="7"/>
  <c r="G157" i="7" s="1"/>
  <c r="U156" i="7"/>
  <c r="N156" i="7"/>
  <c r="G156" i="7"/>
  <c r="U155" i="7"/>
  <c r="N155" i="7"/>
  <c r="G155" i="7" s="1"/>
  <c r="U154" i="7"/>
  <c r="N154" i="7"/>
  <c r="G154" i="7" s="1"/>
  <c r="U153" i="7"/>
  <c r="N153" i="7"/>
  <c r="G153" i="7" s="1"/>
  <c r="U152" i="7"/>
  <c r="N152" i="7"/>
  <c r="G152" i="7"/>
  <c r="U151" i="7"/>
  <c r="N151" i="7"/>
  <c r="G151" i="7"/>
  <c r="U150" i="7"/>
  <c r="N150" i="7"/>
  <c r="U149" i="7"/>
  <c r="N149" i="7"/>
  <c r="G149" i="7" s="1"/>
  <c r="U148" i="7"/>
  <c r="N148" i="7"/>
  <c r="G148" i="7"/>
  <c r="U147" i="7"/>
  <c r="N147" i="7"/>
  <c r="G147" i="7" s="1"/>
  <c r="U146" i="7"/>
  <c r="N146" i="7"/>
  <c r="G146" i="7" s="1"/>
  <c r="U145" i="7"/>
  <c r="N145" i="7"/>
  <c r="G145" i="7"/>
  <c r="U144" i="7"/>
  <c r="N144" i="7"/>
  <c r="G144" i="7"/>
  <c r="U143" i="7"/>
  <c r="N143" i="7"/>
  <c r="G143" i="7"/>
  <c r="U142" i="7"/>
  <c r="N142" i="7"/>
  <c r="G142" i="7" s="1"/>
  <c r="U141" i="7"/>
  <c r="N141" i="7"/>
  <c r="G141" i="7" s="1"/>
  <c r="U140" i="7"/>
  <c r="N140" i="7"/>
  <c r="G140" i="7"/>
  <c r="U139" i="7"/>
  <c r="N139" i="7"/>
  <c r="G139" i="7" s="1"/>
  <c r="U138" i="7"/>
  <c r="N138" i="7"/>
  <c r="G138" i="7" s="1"/>
  <c r="U137" i="7"/>
  <c r="N137" i="7"/>
  <c r="G137" i="7" s="1"/>
  <c r="U136" i="7"/>
  <c r="N136" i="7"/>
  <c r="G136" i="7"/>
  <c r="U135" i="7"/>
  <c r="N135" i="7"/>
  <c r="G135" i="7"/>
  <c r="U134" i="7"/>
  <c r="N134" i="7"/>
  <c r="U133" i="7"/>
  <c r="N133" i="7"/>
  <c r="G133" i="7" s="1"/>
  <c r="U132" i="7"/>
  <c r="N132" i="7"/>
  <c r="G132" i="7"/>
  <c r="U131" i="7"/>
  <c r="N131" i="7"/>
  <c r="G131" i="7" s="1"/>
  <c r="U130" i="7"/>
  <c r="N130" i="7"/>
  <c r="G130" i="7" s="1"/>
  <c r="U129" i="7"/>
  <c r="N129" i="7"/>
  <c r="G129" i="7"/>
  <c r="U128" i="7"/>
  <c r="N128" i="7"/>
  <c r="G128" i="7"/>
  <c r="U127" i="7"/>
  <c r="N127" i="7"/>
  <c r="G127" i="7"/>
  <c r="U126" i="7"/>
  <c r="N126" i="7"/>
  <c r="G126" i="7" s="1"/>
  <c r="U125" i="7"/>
  <c r="N125" i="7"/>
  <c r="G125" i="7" s="1"/>
  <c r="U124" i="7"/>
  <c r="N124" i="7"/>
  <c r="G124" i="7"/>
  <c r="U123" i="7"/>
  <c r="N123" i="7"/>
  <c r="G123" i="7" s="1"/>
  <c r="U122" i="7"/>
  <c r="N122" i="7"/>
  <c r="G122" i="7" s="1"/>
  <c r="U121" i="7"/>
  <c r="N121" i="7"/>
  <c r="G121" i="7" s="1"/>
  <c r="U120" i="7"/>
  <c r="N120" i="7"/>
  <c r="G120" i="7"/>
  <c r="U119" i="7"/>
  <c r="N119" i="7"/>
  <c r="G119" i="7"/>
  <c r="U118" i="7"/>
  <c r="N118" i="7"/>
  <c r="U117" i="7"/>
  <c r="N117" i="7"/>
  <c r="G117" i="7" s="1"/>
  <c r="U116" i="7"/>
  <c r="N116" i="7"/>
  <c r="G116" i="7"/>
  <c r="U115" i="7"/>
  <c r="N115" i="7"/>
  <c r="G115" i="7" s="1"/>
  <c r="U114" i="7"/>
  <c r="N114" i="7"/>
  <c r="G114" i="7" s="1"/>
  <c r="U113" i="7"/>
  <c r="N113" i="7"/>
  <c r="G113" i="7"/>
  <c r="U112" i="7"/>
  <c r="N112" i="7"/>
  <c r="G112" i="7"/>
  <c r="U111" i="7"/>
  <c r="N111" i="7"/>
  <c r="G111" i="7"/>
  <c r="U110" i="7"/>
  <c r="N110" i="7"/>
  <c r="G110" i="7" s="1"/>
  <c r="U109" i="7"/>
  <c r="N109" i="7"/>
  <c r="G109" i="7" s="1"/>
  <c r="U108" i="7"/>
  <c r="N108" i="7"/>
  <c r="G108" i="7"/>
  <c r="U107" i="7"/>
  <c r="N107" i="7"/>
  <c r="G107" i="7" s="1"/>
  <c r="U106" i="7"/>
  <c r="N106" i="7"/>
  <c r="G106" i="7" s="1"/>
  <c r="U105" i="7"/>
  <c r="N105" i="7"/>
  <c r="G105" i="7" s="1"/>
  <c r="U104" i="7"/>
  <c r="N104" i="7"/>
  <c r="G104" i="7"/>
  <c r="U103" i="7"/>
  <c r="N103" i="7"/>
  <c r="G103" i="7"/>
  <c r="U102" i="7"/>
  <c r="N102" i="7"/>
  <c r="U101" i="7"/>
  <c r="N101" i="7"/>
  <c r="G101" i="7" s="1"/>
  <c r="U100" i="7"/>
  <c r="N100" i="7"/>
  <c r="G100" i="7"/>
  <c r="U99" i="7"/>
  <c r="N99" i="7"/>
  <c r="G99" i="7" s="1"/>
  <c r="U98" i="7"/>
  <c r="N98" i="7"/>
  <c r="G98" i="7" s="1"/>
  <c r="U97" i="7"/>
  <c r="N97" i="7"/>
  <c r="G97" i="7"/>
  <c r="U96" i="7"/>
  <c r="G96" i="7" s="1"/>
  <c r="N96" i="7"/>
  <c r="U95" i="7"/>
  <c r="N95" i="7"/>
  <c r="G95" i="7"/>
  <c r="U94" i="7"/>
  <c r="N94" i="7"/>
  <c r="G94" i="7" s="1"/>
  <c r="U93" i="7"/>
  <c r="N93" i="7"/>
  <c r="G93" i="7" s="1"/>
  <c r="U92" i="7"/>
  <c r="N92" i="7"/>
  <c r="G92" i="7"/>
  <c r="U91" i="7"/>
  <c r="N91" i="7"/>
  <c r="U90" i="7"/>
  <c r="N90" i="7"/>
  <c r="G90" i="7" s="1"/>
  <c r="U89" i="7"/>
  <c r="N89" i="7"/>
  <c r="G89" i="7"/>
  <c r="U88" i="7"/>
  <c r="N88" i="7"/>
  <c r="G88" i="7"/>
  <c r="U87" i="7"/>
  <c r="N87" i="7"/>
  <c r="G87" i="7"/>
  <c r="U86" i="7"/>
  <c r="N86" i="7"/>
  <c r="G86" i="7" s="1"/>
  <c r="U85" i="7"/>
  <c r="N85" i="7"/>
  <c r="G85" i="7" s="1"/>
  <c r="U84" i="7"/>
  <c r="N84" i="7"/>
  <c r="G84" i="7"/>
  <c r="U83" i="7"/>
  <c r="N83" i="7"/>
  <c r="U82" i="7"/>
  <c r="N82" i="7"/>
  <c r="G82" i="7" s="1"/>
  <c r="U81" i="7"/>
  <c r="N81" i="7"/>
  <c r="G81" i="7"/>
  <c r="U80" i="7"/>
  <c r="N80" i="7"/>
  <c r="G80" i="7"/>
  <c r="U79" i="7"/>
  <c r="N79" i="7"/>
  <c r="G79" i="7"/>
  <c r="U78" i="7"/>
  <c r="N78" i="7"/>
  <c r="G78" i="7" s="1"/>
  <c r="U77" i="7"/>
  <c r="N77" i="7"/>
  <c r="G77" i="7" s="1"/>
  <c r="U76" i="7"/>
  <c r="N76" i="7"/>
  <c r="G76" i="7"/>
  <c r="U75" i="7"/>
  <c r="N75" i="7"/>
  <c r="U74" i="7"/>
  <c r="N74" i="7"/>
  <c r="G74" i="7" s="1"/>
  <c r="U73" i="7"/>
  <c r="N73" i="7"/>
  <c r="G73" i="7"/>
  <c r="U72" i="7"/>
  <c r="N72" i="7"/>
  <c r="G72" i="7"/>
  <c r="U71" i="7"/>
  <c r="N71" i="7"/>
  <c r="G71" i="7"/>
  <c r="U70" i="7"/>
  <c r="N70" i="7"/>
  <c r="G70" i="7" s="1"/>
  <c r="U69" i="7"/>
  <c r="N69" i="7"/>
  <c r="G69" i="7" s="1"/>
  <c r="U68" i="7"/>
  <c r="N68" i="7"/>
  <c r="G68" i="7"/>
  <c r="U67" i="7"/>
  <c r="N67" i="7"/>
  <c r="U66" i="7"/>
  <c r="N66" i="7"/>
  <c r="G66" i="7" s="1"/>
  <c r="U65" i="7"/>
  <c r="N65" i="7"/>
  <c r="G65" i="7"/>
  <c r="U64" i="7"/>
  <c r="N64" i="7"/>
  <c r="G64" i="7"/>
  <c r="U63" i="7"/>
  <c r="N63" i="7"/>
  <c r="G63" i="7"/>
  <c r="U62" i="7"/>
  <c r="N62" i="7"/>
  <c r="G62" i="7" s="1"/>
  <c r="U61" i="7"/>
  <c r="N61" i="7"/>
  <c r="G61" i="7" s="1"/>
  <c r="U60" i="7"/>
  <c r="N60" i="7"/>
  <c r="G60" i="7"/>
  <c r="U59" i="7"/>
  <c r="N59" i="7"/>
  <c r="U58" i="7"/>
  <c r="N58" i="7"/>
  <c r="G58" i="7" s="1"/>
  <c r="U57" i="7"/>
  <c r="N57" i="7"/>
  <c r="G57" i="7" s="1"/>
  <c r="U56" i="7"/>
  <c r="N56" i="7"/>
  <c r="G56" i="7"/>
  <c r="U55" i="7"/>
  <c r="N55" i="7"/>
  <c r="G55" i="7"/>
  <c r="U54" i="7"/>
  <c r="N54" i="7"/>
  <c r="G54" i="7" s="1"/>
  <c r="U53" i="7"/>
  <c r="N53" i="7"/>
  <c r="G53" i="7" s="1"/>
  <c r="U52" i="7"/>
  <c r="N52" i="7"/>
  <c r="G52" i="7"/>
  <c r="U51" i="7"/>
  <c r="N51" i="7"/>
  <c r="U50" i="7"/>
  <c r="N50" i="7"/>
  <c r="G50" i="7" s="1"/>
  <c r="U49" i="7"/>
  <c r="N49" i="7"/>
  <c r="G49" i="7"/>
  <c r="U48" i="7"/>
  <c r="N48" i="7"/>
  <c r="G48" i="7"/>
  <c r="U47" i="7"/>
  <c r="N47" i="7"/>
  <c r="G47" i="7"/>
  <c r="U46" i="7"/>
  <c r="N46" i="7"/>
  <c r="G46" i="7" s="1"/>
  <c r="U45" i="7"/>
  <c r="N45" i="7"/>
  <c r="G45" i="7" s="1"/>
  <c r="U44" i="7"/>
  <c r="N44" i="7"/>
  <c r="G44" i="7"/>
  <c r="U43" i="7"/>
  <c r="N43" i="7"/>
  <c r="U42" i="7"/>
  <c r="N42" i="7"/>
  <c r="G42" i="7" s="1"/>
  <c r="U41" i="7"/>
  <c r="N41" i="7"/>
  <c r="G41" i="7" s="1"/>
  <c r="U40" i="7"/>
  <c r="N40" i="7"/>
  <c r="G40" i="7"/>
  <c r="U39" i="7"/>
  <c r="N39" i="7"/>
  <c r="G39" i="7"/>
  <c r="U38" i="7"/>
  <c r="N38" i="7"/>
  <c r="G38" i="7" s="1"/>
  <c r="U37" i="7"/>
  <c r="N37" i="7"/>
  <c r="G37" i="7" s="1"/>
  <c r="U36" i="7"/>
  <c r="N36" i="7"/>
  <c r="G36" i="7"/>
  <c r="U35" i="7"/>
  <c r="N35" i="7"/>
  <c r="U34" i="7"/>
  <c r="N34" i="7"/>
  <c r="G34" i="7" s="1"/>
  <c r="U33" i="7"/>
  <c r="N33" i="7"/>
  <c r="G33" i="7"/>
  <c r="U32" i="7"/>
  <c r="N32" i="7"/>
  <c r="G32" i="7"/>
  <c r="U31" i="7"/>
  <c r="N31" i="7"/>
  <c r="G31" i="7"/>
  <c r="U30" i="7"/>
  <c r="N30" i="7"/>
  <c r="G30" i="7" s="1"/>
  <c r="U29" i="7"/>
  <c r="N29" i="7"/>
  <c r="G29" i="7" s="1"/>
  <c r="U28" i="7"/>
  <c r="N28" i="7"/>
  <c r="G28" i="7"/>
  <c r="U27" i="7"/>
  <c r="N27" i="7"/>
  <c r="U26" i="7"/>
  <c r="N26" i="7"/>
  <c r="G26" i="7" s="1"/>
  <c r="U25" i="7"/>
  <c r="N25" i="7"/>
  <c r="G25" i="7" s="1"/>
  <c r="U24" i="7"/>
  <c r="N24" i="7"/>
  <c r="G24" i="7"/>
  <c r="U23" i="7"/>
  <c r="N23" i="7"/>
  <c r="G23" i="7"/>
  <c r="U22" i="7"/>
  <c r="N22" i="7"/>
  <c r="G22" i="7" s="1"/>
  <c r="U21" i="7"/>
  <c r="N21" i="7"/>
  <c r="G21" i="7" s="1"/>
  <c r="U20" i="7"/>
  <c r="N20" i="7"/>
  <c r="G20" i="7"/>
  <c r="U19" i="7"/>
  <c r="N19" i="7"/>
  <c r="U18" i="7"/>
  <c r="N18" i="7"/>
  <c r="G18" i="7" s="1"/>
  <c r="U17" i="7"/>
  <c r="N17" i="7"/>
  <c r="G17" i="7"/>
  <c r="U16" i="7"/>
  <c r="N16" i="7"/>
  <c r="G16" i="7"/>
  <c r="U15" i="7"/>
  <c r="N15" i="7"/>
  <c r="G15" i="7"/>
  <c r="U14" i="7"/>
  <c r="N14" i="7"/>
  <c r="G14" i="7" s="1"/>
  <c r="U13" i="7"/>
  <c r="N13" i="7"/>
  <c r="G13" i="7" s="1"/>
  <c r="U12" i="7"/>
  <c r="N12" i="7"/>
  <c r="G12" i="7"/>
  <c r="U11" i="7"/>
  <c r="N11" i="7"/>
  <c r="U10" i="7"/>
  <c r="N10" i="7"/>
  <c r="G10" i="7" s="1"/>
  <c r="U7" i="7"/>
  <c r="N7" i="7"/>
  <c r="G7" i="7" s="1"/>
  <c r="U157" i="10"/>
  <c r="N157" i="10"/>
  <c r="G157" i="10"/>
  <c r="U156" i="10"/>
  <c r="N156" i="10"/>
  <c r="G156" i="10"/>
  <c r="U155" i="10"/>
  <c r="N155" i="10"/>
  <c r="G155" i="10" s="1"/>
  <c r="U154" i="10"/>
  <c r="N154" i="10"/>
  <c r="G154" i="10" s="1"/>
  <c r="U153" i="10"/>
  <c r="N153" i="10"/>
  <c r="G153" i="10"/>
  <c r="U152" i="10"/>
  <c r="N152" i="10"/>
  <c r="U151" i="10"/>
  <c r="N151" i="10"/>
  <c r="G151" i="10" s="1"/>
  <c r="U150" i="10"/>
  <c r="N150" i="10"/>
  <c r="G150" i="10"/>
  <c r="U149" i="10"/>
  <c r="N149" i="10"/>
  <c r="G149" i="10"/>
  <c r="U148" i="10"/>
  <c r="N148" i="10"/>
  <c r="G148" i="10"/>
  <c r="U147" i="10"/>
  <c r="N147" i="10"/>
  <c r="G147" i="10" s="1"/>
  <c r="U146" i="10"/>
  <c r="N146" i="10"/>
  <c r="G146" i="10" s="1"/>
  <c r="U145" i="10"/>
  <c r="N145" i="10"/>
  <c r="G145" i="10"/>
  <c r="U144" i="10"/>
  <c r="N144" i="10"/>
  <c r="U143" i="10"/>
  <c r="N143" i="10"/>
  <c r="G143" i="10" s="1"/>
  <c r="U142" i="10"/>
  <c r="N142" i="10"/>
  <c r="G142" i="10" s="1"/>
  <c r="U141" i="10"/>
  <c r="N141" i="10"/>
  <c r="G141" i="10"/>
  <c r="U140" i="10"/>
  <c r="N140" i="10"/>
  <c r="G140" i="10"/>
  <c r="U139" i="10"/>
  <c r="N139" i="10"/>
  <c r="U138" i="10"/>
  <c r="N138" i="10"/>
  <c r="G138" i="10" s="1"/>
  <c r="U137" i="10"/>
  <c r="N137" i="10"/>
  <c r="G137" i="10"/>
  <c r="U136" i="10"/>
  <c r="N136" i="10"/>
  <c r="U135" i="10"/>
  <c r="N135" i="10"/>
  <c r="G135" i="10" s="1"/>
  <c r="U134" i="10"/>
  <c r="N134" i="10"/>
  <c r="G134" i="10"/>
  <c r="U133" i="10"/>
  <c r="N133" i="10"/>
  <c r="G133" i="10"/>
  <c r="U132" i="10"/>
  <c r="N132" i="10"/>
  <c r="G132" i="10"/>
  <c r="U131" i="10"/>
  <c r="N131" i="10"/>
  <c r="G131" i="10" s="1"/>
  <c r="U130" i="10"/>
  <c r="N130" i="10"/>
  <c r="G130" i="10" s="1"/>
  <c r="U129" i="10"/>
  <c r="N129" i="10"/>
  <c r="G129" i="10"/>
  <c r="U128" i="10"/>
  <c r="N128" i="10"/>
  <c r="U127" i="10"/>
  <c r="N127" i="10"/>
  <c r="G127" i="10" s="1"/>
  <c r="U126" i="10"/>
  <c r="N126" i="10"/>
  <c r="G126" i="10" s="1"/>
  <c r="U125" i="10"/>
  <c r="N125" i="10"/>
  <c r="G125" i="10"/>
  <c r="U124" i="10"/>
  <c r="N124" i="10"/>
  <c r="G124" i="10"/>
  <c r="U123" i="10"/>
  <c r="N123" i="10"/>
  <c r="U122" i="10"/>
  <c r="N122" i="10"/>
  <c r="G122" i="10" s="1"/>
  <c r="U121" i="10"/>
  <c r="N121" i="10"/>
  <c r="G121" i="10"/>
  <c r="U120" i="10"/>
  <c r="N120" i="10"/>
  <c r="U119" i="10"/>
  <c r="N119" i="10"/>
  <c r="G119" i="10" s="1"/>
  <c r="U118" i="10"/>
  <c r="N118" i="10"/>
  <c r="G118" i="10"/>
  <c r="U117" i="10"/>
  <c r="N117" i="10"/>
  <c r="G117" i="10"/>
  <c r="U116" i="10"/>
  <c r="N116" i="10"/>
  <c r="G116" i="10"/>
  <c r="U115" i="10"/>
  <c r="N115" i="10"/>
  <c r="G115" i="10" s="1"/>
  <c r="U114" i="10"/>
  <c r="N114" i="10"/>
  <c r="G114" i="10" s="1"/>
  <c r="U113" i="10"/>
  <c r="N113" i="10"/>
  <c r="G113" i="10"/>
  <c r="U112" i="10"/>
  <c r="N112" i="10"/>
  <c r="U111" i="10"/>
  <c r="N111" i="10"/>
  <c r="G111" i="10" s="1"/>
  <c r="U110" i="10"/>
  <c r="N110" i="10"/>
  <c r="G110" i="10" s="1"/>
  <c r="U109" i="10"/>
  <c r="N109" i="10"/>
  <c r="G109" i="10"/>
  <c r="U108" i="10"/>
  <c r="N108" i="10"/>
  <c r="G108" i="10"/>
  <c r="U107" i="10"/>
  <c r="N107" i="10"/>
  <c r="U106" i="10"/>
  <c r="N106" i="10"/>
  <c r="G106" i="10" s="1"/>
  <c r="U105" i="10"/>
  <c r="N105" i="10"/>
  <c r="G105" i="10"/>
  <c r="U104" i="10"/>
  <c r="N104" i="10"/>
  <c r="U103" i="10"/>
  <c r="N103" i="10"/>
  <c r="G103" i="10" s="1"/>
  <c r="U102" i="10"/>
  <c r="N102" i="10"/>
  <c r="G102" i="10"/>
  <c r="U101" i="10"/>
  <c r="N101" i="10"/>
  <c r="G101" i="10"/>
  <c r="U100" i="10"/>
  <c r="N100" i="10"/>
  <c r="G100" i="10"/>
  <c r="U99" i="10"/>
  <c r="N99" i="10"/>
  <c r="G99" i="10" s="1"/>
  <c r="U98" i="10"/>
  <c r="N98" i="10"/>
  <c r="G98" i="10" s="1"/>
  <c r="U97" i="10"/>
  <c r="N97" i="10"/>
  <c r="G97" i="10"/>
  <c r="U96" i="10"/>
  <c r="N96" i="10"/>
  <c r="U95" i="10"/>
  <c r="N95" i="10"/>
  <c r="G95" i="10" s="1"/>
  <c r="U94" i="10"/>
  <c r="N94" i="10"/>
  <c r="G94" i="10" s="1"/>
  <c r="U93" i="10"/>
  <c r="N93" i="10"/>
  <c r="G93" i="10"/>
  <c r="U92" i="10"/>
  <c r="N92" i="10"/>
  <c r="G92" i="10"/>
  <c r="U91" i="10"/>
  <c r="N91" i="10"/>
  <c r="U90" i="10"/>
  <c r="N90" i="10"/>
  <c r="G90" i="10" s="1"/>
  <c r="U89" i="10"/>
  <c r="N89" i="10"/>
  <c r="G89" i="10"/>
  <c r="U88" i="10"/>
  <c r="N88" i="10"/>
  <c r="U87" i="10"/>
  <c r="N87" i="10"/>
  <c r="G87" i="10" s="1"/>
  <c r="U86" i="10"/>
  <c r="N86" i="10"/>
  <c r="G86" i="10"/>
  <c r="U85" i="10"/>
  <c r="N85" i="10"/>
  <c r="G85" i="10"/>
  <c r="U84" i="10"/>
  <c r="N84" i="10"/>
  <c r="G84" i="10"/>
  <c r="U83" i="10"/>
  <c r="N83" i="10"/>
  <c r="G83" i="10" s="1"/>
  <c r="U82" i="10"/>
  <c r="N82" i="10"/>
  <c r="G82" i="10" s="1"/>
  <c r="U81" i="10"/>
  <c r="N81" i="10"/>
  <c r="G81" i="10"/>
  <c r="U80" i="10"/>
  <c r="N80" i="10"/>
  <c r="U79" i="10"/>
  <c r="N79" i="10"/>
  <c r="G79" i="10" s="1"/>
  <c r="U78" i="10"/>
  <c r="N78" i="10"/>
  <c r="U77" i="10"/>
  <c r="N77" i="10"/>
  <c r="G77" i="10"/>
  <c r="U76" i="10"/>
  <c r="N76" i="10"/>
  <c r="G76" i="10"/>
  <c r="U75" i="10"/>
  <c r="N75" i="10"/>
  <c r="U74" i="10"/>
  <c r="N74" i="10"/>
  <c r="G74" i="10" s="1"/>
  <c r="U73" i="10"/>
  <c r="N73" i="10"/>
  <c r="G73" i="10"/>
  <c r="U72" i="10"/>
  <c r="N72" i="10"/>
  <c r="U71" i="10"/>
  <c r="N71" i="10"/>
  <c r="G71" i="10" s="1"/>
  <c r="U70" i="10"/>
  <c r="G70" i="10" s="1"/>
  <c r="N70" i="10"/>
  <c r="U69" i="10"/>
  <c r="N69" i="10"/>
  <c r="G69" i="10"/>
  <c r="U68" i="10"/>
  <c r="N68" i="10"/>
  <c r="G68" i="10"/>
  <c r="U67" i="10"/>
  <c r="N67" i="10"/>
  <c r="G67" i="10" s="1"/>
  <c r="U66" i="10"/>
  <c r="N66" i="10"/>
  <c r="G66" i="10" s="1"/>
  <c r="U65" i="10"/>
  <c r="N65" i="10"/>
  <c r="G65" i="10"/>
  <c r="U64" i="10"/>
  <c r="N64" i="10"/>
  <c r="U63" i="10"/>
  <c r="N63" i="10"/>
  <c r="G63" i="10" s="1"/>
  <c r="U62" i="10"/>
  <c r="N62" i="10"/>
  <c r="G62" i="10" s="1"/>
  <c r="U61" i="10"/>
  <c r="N61" i="10"/>
  <c r="G61" i="10"/>
  <c r="U60" i="10"/>
  <c r="N60" i="10"/>
  <c r="G60" i="10"/>
  <c r="U59" i="10"/>
  <c r="N59" i="10"/>
  <c r="G59" i="10" s="1"/>
  <c r="U58" i="10"/>
  <c r="N58" i="10"/>
  <c r="G58" i="10" s="1"/>
  <c r="U57" i="10"/>
  <c r="N57" i="10"/>
  <c r="G57" i="10"/>
  <c r="U56" i="10"/>
  <c r="N56" i="10"/>
  <c r="U55" i="10"/>
  <c r="N55" i="10"/>
  <c r="G55" i="10" s="1"/>
  <c r="U54" i="10"/>
  <c r="G54" i="10" s="1"/>
  <c r="N54" i="10"/>
  <c r="U53" i="10"/>
  <c r="N53" i="10"/>
  <c r="G53" i="10"/>
  <c r="U52" i="10"/>
  <c r="N52" i="10"/>
  <c r="G52" i="10"/>
  <c r="U51" i="10"/>
  <c r="N51" i="10"/>
  <c r="G51" i="10" s="1"/>
  <c r="U50" i="10"/>
  <c r="N50" i="10"/>
  <c r="G50" i="10" s="1"/>
  <c r="U49" i="10"/>
  <c r="N49" i="10"/>
  <c r="G49" i="10"/>
  <c r="U48" i="10"/>
  <c r="N48" i="10"/>
  <c r="U47" i="10"/>
  <c r="N47" i="10"/>
  <c r="G47" i="10" s="1"/>
  <c r="U46" i="10"/>
  <c r="N46" i="10"/>
  <c r="G46" i="10" s="1"/>
  <c r="U45" i="10"/>
  <c r="N45" i="10"/>
  <c r="G45" i="10"/>
  <c r="U44" i="10"/>
  <c r="N44" i="10"/>
  <c r="G44" i="10"/>
  <c r="U43" i="10"/>
  <c r="N43" i="10"/>
  <c r="U42" i="10"/>
  <c r="N42" i="10"/>
  <c r="G42" i="10" s="1"/>
  <c r="U41" i="10"/>
  <c r="N41" i="10"/>
  <c r="G41" i="10"/>
  <c r="U40" i="10"/>
  <c r="N40" i="10"/>
  <c r="U39" i="10"/>
  <c r="N39" i="10"/>
  <c r="G39" i="10" s="1"/>
  <c r="U38" i="10"/>
  <c r="G38" i="10" s="1"/>
  <c r="N38" i="10"/>
  <c r="U37" i="10"/>
  <c r="N37" i="10"/>
  <c r="G37" i="10"/>
  <c r="U36" i="10"/>
  <c r="N36" i="10"/>
  <c r="G36" i="10"/>
  <c r="U35" i="10"/>
  <c r="N35" i="10"/>
  <c r="G35" i="10" s="1"/>
  <c r="U34" i="10"/>
  <c r="N34" i="10"/>
  <c r="G34" i="10" s="1"/>
  <c r="U33" i="10"/>
  <c r="N33" i="10"/>
  <c r="G33" i="10"/>
  <c r="U32" i="10"/>
  <c r="N32" i="10"/>
  <c r="U31" i="10"/>
  <c r="N31" i="10"/>
  <c r="G31" i="10" s="1"/>
  <c r="U30" i="10"/>
  <c r="N30" i="10"/>
  <c r="G30" i="10" s="1"/>
  <c r="U29" i="10"/>
  <c r="N29" i="10"/>
  <c r="G29" i="10"/>
  <c r="U28" i="10"/>
  <c r="N28" i="10"/>
  <c r="G28" i="10"/>
  <c r="U27" i="10"/>
  <c r="N27" i="10"/>
  <c r="G27" i="10" s="1"/>
  <c r="U26" i="10"/>
  <c r="N26" i="10"/>
  <c r="G26" i="10" s="1"/>
  <c r="U25" i="10"/>
  <c r="N25" i="10"/>
  <c r="G25" i="10"/>
  <c r="U24" i="10"/>
  <c r="N24" i="10"/>
  <c r="U23" i="10"/>
  <c r="N23" i="10"/>
  <c r="G23" i="10" s="1"/>
  <c r="U22" i="10"/>
  <c r="G22" i="10" s="1"/>
  <c r="N22" i="10"/>
  <c r="U21" i="10"/>
  <c r="N21" i="10"/>
  <c r="G21" i="10"/>
  <c r="U20" i="10"/>
  <c r="N20" i="10"/>
  <c r="G20" i="10"/>
  <c r="U19" i="10"/>
  <c r="N19" i="10"/>
  <c r="G19" i="10" s="1"/>
  <c r="U18" i="10"/>
  <c r="N18" i="10"/>
  <c r="G18" i="10" s="1"/>
  <c r="U17" i="10"/>
  <c r="N17" i="10"/>
  <c r="G17" i="10"/>
  <c r="U16" i="10"/>
  <c r="N16" i="10"/>
  <c r="U15" i="10"/>
  <c r="N15" i="10"/>
  <c r="G15" i="10" s="1"/>
  <c r="U14" i="10"/>
  <c r="G14" i="10" s="1"/>
  <c r="N14" i="10"/>
  <c r="U13" i="10"/>
  <c r="N13" i="10"/>
  <c r="G13" i="10"/>
  <c r="U12" i="10"/>
  <c r="N12" i="10"/>
  <c r="G12" i="10"/>
  <c r="U11" i="10"/>
  <c r="N11" i="10"/>
  <c r="G11" i="10" s="1"/>
  <c r="U10" i="10"/>
  <c r="N10" i="10"/>
  <c r="G10" i="10" s="1"/>
  <c r="U7" i="10"/>
  <c r="N7" i="10"/>
  <c r="G7" i="10"/>
  <c r="U157" i="9"/>
  <c r="N157" i="9"/>
  <c r="U156" i="9"/>
  <c r="N156" i="9"/>
  <c r="G156" i="9" s="1"/>
  <c r="U155" i="9"/>
  <c r="G155" i="9" s="1"/>
  <c r="N155" i="9"/>
  <c r="U154" i="9"/>
  <c r="G154" i="9" s="1"/>
  <c r="S152" i="5" s="1"/>
  <c r="N154" i="9"/>
  <c r="U153" i="9"/>
  <c r="N153" i="9"/>
  <c r="G153" i="9"/>
  <c r="U152" i="9"/>
  <c r="N152" i="9"/>
  <c r="U151" i="9"/>
  <c r="N151" i="9"/>
  <c r="G151" i="9" s="1"/>
  <c r="U150" i="9"/>
  <c r="N150" i="9"/>
  <c r="G150" i="9" s="1"/>
  <c r="U149" i="9"/>
  <c r="N149" i="9"/>
  <c r="U148" i="9"/>
  <c r="N148" i="9"/>
  <c r="G148" i="9" s="1"/>
  <c r="U147" i="9"/>
  <c r="N147" i="9"/>
  <c r="G147" i="9" s="1"/>
  <c r="U146" i="9"/>
  <c r="G146" i="9" s="1"/>
  <c r="N146" i="9"/>
  <c r="U145" i="9"/>
  <c r="N145" i="9"/>
  <c r="G145" i="9"/>
  <c r="U144" i="9"/>
  <c r="N144" i="9"/>
  <c r="U143" i="9"/>
  <c r="N143" i="9"/>
  <c r="G143" i="9" s="1"/>
  <c r="U142" i="9"/>
  <c r="N142" i="9"/>
  <c r="G142" i="9" s="1"/>
  <c r="U141" i="9"/>
  <c r="N141" i="9"/>
  <c r="G141" i="9" s="1"/>
  <c r="U140" i="9"/>
  <c r="N140" i="9"/>
  <c r="G140" i="9" s="1"/>
  <c r="U139" i="9"/>
  <c r="N139" i="9"/>
  <c r="G139" i="9" s="1"/>
  <c r="U138" i="9"/>
  <c r="G138" i="9" s="1"/>
  <c r="N138" i="9"/>
  <c r="U137" i="9"/>
  <c r="N137" i="9"/>
  <c r="G137" i="9"/>
  <c r="U136" i="9"/>
  <c r="N136" i="9"/>
  <c r="G136" i="9" s="1"/>
  <c r="U135" i="9"/>
  <c r="N135" i="9"/>
  <c r="G135" i="9" s="1"/>
  <c r="U134" i="9"/>
  <c r="N134" i="9"/>
  <c r="G134" i="9"/>
  <c r="U133" i="9"/>
  <c r="N133" i="9"/>
  <c r="G133" i="9" s="1"/>
  <c r="U132" i="9"/>
  <c r="N132" i="9"/>
  <c r="G132" i="9" s="1"/>
  <c r="U131" i="9"/>
  <c r="N131" i="9"/>
  <c r="G131" i="9"/>
  <c r="U130" i="9"/>
  <c r="G130" i="9" s="1"/>
  <c r="N130" i="9"/>
  <c r="U129" i="9"/>
  <c r="N129" i="9"/>
  <c r="G129" i="9"/>
  <c r="U128" i="9"/>
  <c r="N128" i="9"/>
  <c r="U127" i="9"/>
  <c r="N127" i="9"/>
  <c r="G127" i="9" s="1"/>
  <c r="U126" i="9"/>
  <c r="N126" i="9"/>
  <c r="G126" i="9"/>
  <c r="U125" i="9"/>
  <c r="N125" i="9"/>
  <c r="U124" i="9"/>
  <c r="N124" i="9"/>
  <c r="G124" i="9" s="1"/>
  <c r="U123" i="9"/>
  <c r="G123" i="9" s="1"/>
  <c r="N123" i="9"/>
  <c r="U122" i="9"/>
  <c r="G122" i="9" s="1"/>
  <c r="N122" i="9"/>
  <c r="U121" i="9"/>
  <c r="N121" i="9"/>
  <c r="G121" i="9"/>
  <c r="U120" i="9"/>
  <c r="N120" i="9"/>
  <c r="U119" i="9"/>
  <c r="N119" i="9"/>
  <c r="G119" i="9" s="1"/>
  <c r="U118" i="9"/>
  <c r="N118" i="9"/>
  <c r="G118" i="9" s="1"/>
  <c r="U117" i="9"/>
  <c r="N117" i="9"/>
  <c r="U116" i="9"/>
  <c r="N116" i="9"/>
  <c r="G116" i="9" s="1"/>
  <c r="U115" i="9"/>
  <c r="N115" i="9"/>
  <c r="G115" i="9" s="1"/>
  <c r="U114" i="9"/>
  <c r="G114" i="9" s="1"/>
  <c r="N114" i="9"/>
  <c r="U113" i="9"/>
  <c r="N113" i="9"/>
  <c r="G113" i="9"/>
  <c r="U112" i="9"/>
  <c r="N112" i="9"/>
  <c r="G112" i="9" s="1"/>
  <c r="U111" i="9"/>
  <c r="N111" i="9"/>
  <c r="G111" i="9" s="1"/>
  <c r="U110" i="9"/>
  <c r="N110" i="9"/>
  <c r="G110" i="9"/>
  <c r="U109" i="9"/>
  <c r="N109" i="9"/>
  <c r="U108" i="9"/>
  <c r="N108" i="9"/>
  <c r="U107" i="9"/>
  <c r="N107" i="9"/>
  <c r="U106" i="9"/>
  <c r="G106" i="9" s="1"/>
  <c r="N106" i="9"/>
  <c r="U105" i="9"/>
  <c r="N105" i="9"/>
  <c r="G105" i="9"/>
  <c r="U104" i="9"/>
  <c r="G104" i="9" s="1"/>
  <c r="N104" i="9"/>
  <c r="U103" i="9"/>
  <c r="N103" i="9"/>
  <c r="G103" i="9" s="1"/>
  <c r="U102" i="9"/>
  <c r="N102" i="9"/>
  <c r="G102" i="9"/>
  <c r="U101" i="9"/>
  <c r="N101" i="9"/>
  <c r="G101" i="9" s="1"/>
  <c r="U100" i="9"/>
  <c r="N100" i="9"/>
  <c r="U99" i="9"/>
  <c r="N99" i="9"/>
  <c r="G99" i="9"/>
  <c r="U98" i="9"/>
  <c r="G98" i="9" s="1"/>
  <c r="N98" i="9"/>
  <c r="U97" i="9"/>
  <c r="G97" i="9" s="1"/>
  <c r="N97" i="9"/>
  <c r="U96" i="9"/>
  <c r="N96" i="9"/>
  <c r="G96" i="9" s="1"/>
  <c r="S94" i="5" s="1"/>
  <c r="U95" i="9"/>
  <c r="N95" i="9"/>
  <c r="G95" i="9"/>
  <c r="U94" i="9"/>
  <c r="N94" i="9"/>
  <c r="G94" i="9" s="1"/>
  <c r="U93" i="9"/>
  <c r="N93" i="9"/>
  <c r="G93" i="9" s="1"/>
  <c r="U92" i="9"/>
  <c r="N92" i="9"/>
  <c r="G92" i="9" s="1"/>
  <c r="U91" i="9"/>
  <c r="N91" i="9"/>
  <c r="G91" i="9" s="1"/>
  <c r="U90" i="9"/>
  <c r="N90" i="9"/>
  <c r="G90" i="9"/>
  <c r="U89" i="9"/>
  <c r="N89" i="9"/>
  <c r="G89" i="9"/>
  <c r="U88" i="9"/>
  <c r="N88" i="9"/>
  <c r="G88" i="9" s="1"/>
  <c r="U87" i="9"/>
  <c r="N87" i="9"/>
  <c r="G87" i="9" s="1"/>
  <c r="U86" i="9"/>
  <c r="N86" i="9"/>
  <c r="G86" i="9" s="1"/>
  <c r="U85" i="9"/>
  <c r="N85" i="9"/>
  <c r="U84" i="9"/>
  <c r="N84" i="9"/>
  <c r="G84" i="9" s="1"/>
  <c r="U83" i="9"/>
  <c r="N83" i="9"/>
  <c r="G83" i="9"/>
  <c r="U82" i="9"/>
  <c r="G82" i="9" s="1"/>
  <c r="N82" i="9"/>
  <c r="U81" i="9"/>
  <c r="G81" i="9" s="1"/>
  <c r="N81" i="9"/>
  <c r="U80" i="9"/>
  <c r="N80" i="9"/>
  <c r="G80" i="9" s="1"/>
  <c r="U79" i="9"/>
  <c r="N79" i="9"/>
  <c r="G79" i="9"/>
  <c r="U78" i="9"/>
  <c r="N78" i="9"/>
  <c r="G78" i="9"/>
  <c r="U77" i="9"/>
  <c r="N77" i="9"/>
  <c r="U76" i="9"/>
  <c r="N76" i="9"/>
  <c r="U75" i="9"/>
  <c r="N75" i="9"/>
  <c r="U74" i="9"/>
  <c r="G74" i="9" s="1"/>
  <c r="N74" i="9"/>
  <c r="U73" i="9"/>
  <c r="N73" i="9"/>
  <c r="G73" i="9"/>
  <c r="U72" i="9"/>
  <c r="G72" i="9" s="1"/>
  <c r="N72" i="9"/>
  <c r="U71" i="9"/>
  <c r="N71" i="9"/>
  <c r="G71" i="9" s="1"/>
  <c r="U70" i="9"/>
  <c r="N70" i="9"/>
  <c r="G70" i="9" s="1"/>
  <c r="U69" i="9"/>
  <c r="N69" i="9"/>
  <c r="G69" i="9" s="1"/>
  <c r="U68" i="9"/>
  <c r="N68" i="9"/>
  <c r="U67" i="9"/>
  <c r="N67" i="9"/>
  <c r="G67" i="9"/>
  <c r="U66" i="9"/>
  <c r="G66" i="9" s="1"/>
  <c r="N66" i="9"/>
  <c r="U65" i="9"/>
  <c r="G65" i="9" s="1"/>
  <c r="N65" i="9"/>
  <c r="U64" i="9"/>
  <c r="N64" i="9"/>
  <c r="G64" i="9"/>
  <c r="U63" i="9"/>
  <c r="N63" i="9"/>
  <c r="G63" i="9"/>
  <c r="U62" i="9"/>
  <c r="N62" i="9"/>
  <c r="G62" i="9" s="1"/>
  <c r="U61" i="9"/>
  <c r="N61" i="9"/>
  <c r="U60" i="9"/>
  <c r="N60" i="9"/>
  <c r="G60" i="9" s="1"/>
  <c r="U59" i="9"/>
  <c r="N59" i="9"/>
  <c r="G59" i="9" s="1"/>
  <c r="U58" i="9"/>
  <c r="N58" i="9"/>
  <c r="G58" i="9"/>
  <c r="U57" i="9"/>
  <c r="N57" i="9"/>
  <c r="G57" i="9"/>
  <c r="U56" i="9"/>
  <c r="N56" i="9"/>
  <c r="G56" i="9" s="1"/>
  <c r="U55" i="9"/>
  <c r="N55" i="9"/>
  <c r="G55" i="9" s="1"/>
  <c r="U54" i="9"/>
  <c r="N54" i="9"/>
  <c r="G54" i="9" s="1"/>
  <c r="U53" i="9"/>
  <c r="N53" i="9"/>
  <c r="U52" i="9"/>
  <c r="N52" i="9"/>
  <c r="G52" i="9" s="1"/>
  <c r="U51" i="9"/>
  <c r="N51" i="9"/>
  <c r="G51" i="9"/>
  <c r="U50" i="9"/>
  <c r="G50" i="9" s="1"/>
  <c r="N50" i="9"/>
  <c r="U49" i="9"/>
  <c r="G49" i="9" s="1"/>
  <c r="N49" i="9"/>
  <c r="U48" i="9"/>
  <c r="N48" i="9"/>
  <c r="G48" i="9" s="1"/>
  <c r="U47" i="9"/>
  <c r="N47" i="9"/>
  <c r="G47" i="9"/>
  <c r="U46" i="9"/>
  <c r="N46" i="9"/>
  <c r="G46" i="9"/>
  <c r="U45" i="9"/>
  <c r="N45" i="9"/>
  <c r="U44" i="9"/>
  <c r="N44" i="9"/>
  <c r="U43" i="9"/>
  <c r="N43" i="9"/>
  <c r="G43" i="9" s="1"/>
  <c r="U42" i="9"/>
  <c r="G42" i="9" s="1"/>
  <c r="N42" i="9"/>
  <c r="U41" i="9"/>
  <c r="N41" i="9"/>
  <c r="G41" i="9"/>
  <c r="U40" i="9"/>
  <c r="N40" i="9"/>
  <c r="U39" i="9"/>
  <c r="N39" i="9"/>
  <c r="G39" i="9" s="1"/>
  <c r="U38" i="9"/>
  <c r="N38" i="9"/>
  <c r="G38" i="9" s="1"/>
  <c r="U37" i="9"/>
  <c r="N37" i="9"/>
  <c r="G37" i="9" s="1"/>
  <c r="U36" i="9"/>
  <c r="N36" i="9"/>
  <c r="U35" i="9"/>
  <c r="N35" i="9"/>
  <c r="G35" i="9"/>
  <c r="U34" i="9"/>
  <c r="G34" i="9" s="1"/>
  <c r="N34" i="9"/>
  <c r="U33" i="9"/>
  <c r="G33" i="9" s="1"/>
  <c r="N33" i="9"/>
  <c r="U32" i="9"/>
  <c r="N32" i="9"/>
  <c r="G32" i="9" s="1"/>
  <c r="U31" i="9"/>
  <c r="N31" i="9"/>
  <c r="G31" i="9"/>
  <c r="U30" i="9"/>
  <c r="N30" i="9"/>
  <c r="G30" i="9" s="1"/>
  <c r="U29" i="9"/>
  <c r="N29" i="9"/>
  <c r="G29" i="9" s="1"/>
  <c r="U28" i="9"/>
  <c r="N28" i="9"/>
  <c r="G28" i="9"/>
  <c r="U27" i="9"/>
  <c r="N27" i="9"/>
  <c r="G27" i="9" s="1"/>
  <c r="U26" i="9"/>
  <c r="G26" i="9" s="1"/>
  <c r="N26" i="9"/>
  <c r="U25" i="9"/>
  <c r="N25" i="9"/>
  <c r="G25" i="9" s="1"/>
  <c r="U24" i="9"/>
  <c r="N24" i="9"/>
  <c r="G24" i="9"/>
  <c r="U23" i="9"/>
  <c r="G23" i="9" s="1"/>
  <c r="N23" i="9"/>
  <c r="U22" i="9"/>
  <c r="N22" i="9"/>
  <c r="G22" i="9" s="1"/>
  <c r="U21" i="9"/>
  <c r="N21" i="9"/>
  <c r="G21" i="9" s="1"/>
  <c r="U20" i="9"/>
  <c r="N20" i="9"/>
  <c r="G20" i="9"/>
  <c r="U19" i="9"/>
  <c r="N19" i="9"/>
  <c r="G19" i="9" s="1"/>
  <c r="U18" i="9"/>
  <c r="N18" i="9"/>
  <c r="G18" i="9" s="1"/>
  <c r="U17" i="9"/>
  <c r="N17" i="9"/>
  <c r="G17" i="9" s="1"/>
  <c r="U16" i="9"/>
  <c r="N16" i="9"/>
  <c r="G16" i="9"/>
  <c r="U15" i="9"/>
  <c r="G15" i="9" s="1"/>
  <c r="N15" i="9"/>
  <c r="U14" i="9"/>
  <c r="N14" i="9"/>
  <c r="G14" i="9" s="1"/>
  <c r="U13" i="9"/>
  <c r="N13" i="9"/>
  <c r="G13" i="9" s="1"/>
  <c r="U12" i="9"/>
  <c r="N12" i="9"/>
  <c r="G12" i="9"/>
  <c r="U11" i="9"/>
  <c r="N11" i="9"/>
  <c r="G11" i="9" s="1"/>
  <c r="U10" i="9"/>
  <c r="N10" i="9"/>
  <c r="U7" i="9"/>
  <c r="N7" i="9"/>
  <c r="G7" i="9" s="1"/>
  <c r="U157" i="36"/>
  <c r="N157" i="36"/>
  <c r="G157" i="36"/>
  <c r="Q155" i="5" s="1"/>
  <c r="U156" i="36"/>
  <c r="G156" i="36" s="1"/>
  <c r="N156" i="36"/>
  <c r="U155" i="36"/>
  <c r="N155" i="36"/>
  <c r="G155" i="36" s="1"/>
  <c r="U154" i="36"/>
  <c r="N154" i="36"/>
  <c r="G154" i="36" s="1"/>
  <c r="U153" i="36"/>
  <c r="N153" i="36"/>
  <c r="G153" i="36"/>
  <c r="U152" i="36"/>
  <c r="N152" i="36"/>
  <c r="G152" i="36" s="1"/>
  <c r="U151" i="36"/>
  <c r="N151" i="36"/>
  <c r="G151" i="36" s="1"/>
  <c r="U150" i="36"/>
  <c r="N150" i="36"/>
  <c r="G150" i="36" s="1"/>
  <c r="U149" i="36"/>
  <c r="N149" i="36"/>
  <c r="G149" i="36"/>
  <c r="U148" i="36"/>
  <c r="N148" i="36"/>
  <c r="G148" i="36" s="1"/>
  <c r="U147" i="36"/>
  <c r="N147" i="36"/>
  <c r="G147" i="36" s="1"/>
  <c r="U146" i="36"/>
  <c r="N146" i="36"/>
  <c r="G146" i="36"/>
  <c r="U145" i="36"/>
  <c r="N145" i="36"/>
  <c r="G145" i="36"/>
  <c r="U144" i="36"/>
  <c r="N144" i="36"/>
  <c r="G144" i="36" s="1"/>
  <c r="U143" i="36"/>
  <c r="N143" i="36"/>
  <c r="U142" i="36"/>
  <c r="N142" i="36"/>
  <c r="G142" i="36" s="1"/>
  <c r="U141" i="36"/>
  <c r="N141" i="36"/>
  <c r="G141" i="36"/>
  <c r="U140" i="36"/>
  <c r="N140" i="36"/>
  <c r="G140" i="36" s="1"/>
  <c r="U139" i="36"/>
  <c r="N139" i="36"/>
  <c r="G139" i="36" s="1"/>
  <c r="U138" i="36"/>
  <c r="N138" i="36"/>
  <c r="G138" i="36"/>
  <c r="U137" i="36"/>
  <c r="N137" i="36"/>
  <c r="G137" i="36"/>
  <c r="U136" i="36"/>
  <c r="N136" i="36"/>
  <c r="G136" i="36" s="1"/>
  <c r="U135" i="36"/>
  <c r="N135" i="36"/>
  <c r="U134" i="36"/>
  <c r="N134" i="36"/>
  <c r="G134" i="36" s="1"/>
  <c r="U133" i="36"/>
  <c r="N133" i="36"/>
  <c r="G133" i="36"/>
  <c r="U132" i="36"/>
  <c r="N132" i="36"/>
  <c r="U131" i="36"/>
  <c r="N131" i="36"/>
  <c r="G131" i="36" s="1"/>
  <c r="U130" i="36"/>
  <c r="N130" i="36"/>
  <c r="G130" i="36"/>
  <c r="U129" i="36"/>
  <c r="N129" i="36"/>
  <c r="G129" i="36"/>
  <c r="U128" i="36"/>
  <c r="N128" i="36"/>
  <c r="G128" i="36" s="1"/>
  <c r="U127" i="36"/>
  <c r="N127" i="36"/>
  <c r="U126" i="36"/>
  <c r="N126" i="36"/>
  <c r="G126" i="36" s="1"/>
  <c r="U125" i="36"/>
  <c r="N125" i="36"/>
  <c r="G125" i="36"/>
  <c r="U124" i="36"/>
  <c r="N124" i="36"/>
  <c r="G124" i="36" s="1"/>
  <c r="U123" i="36"/>
  <c r="N123" i="36"/>
  <c r="G123" i="36" s="1"/>
  <c r="U122" i="36"/>
  <c r="N122" i="36"/>
  <c r="G122" i="36" s="1"/>
  <c r="U121" i="36"/>
  <c r="N121" i="36"/>
  <c r="G121" i="36"/>
  <c r="U120" i="36"/>
  <c r="N120" i="36"/>
  <c r="G120" i="36" s="1"/>
  <c r="U119" i="36"/>
  <c r="N119" i="36"/>
  <c r="G119" i="36" s="1"/>
  <c r="U118" i="36"/>
  <c r="N118" i="36"/>
  <c r="G118" i="36" s="1"/>
  <c r="U117" i="36"/>
  <c r="N117" i="36"/>
  <c r="G117" i="36"/>
  <c r="U116" i="36"/>
  <c r="N116" i="36"/>
  <c r="U115" i="36"/>
  <c r="N115" i="36"/>
  <c r="G115" i="36" s="1"/>
  <c r="U114" i="36"/>
  <c r="N114" i="36"/>
  <c r="G114" i="36"/>
  <c r="U113" i="36"/>
  <c r="N113" i="36"/>
  <c r="G113" i="36"/>
  <c r="U112" i="36"/>
  <c r="N112" i="36"/>
  <c r="G112" i="36" s="1"/>
  <c r="U111" i="36"/>
  <c r="N111" i="36"/>
  <c r="G111" i="36" s="1"/>
  <c r="U110" i="36"/>
  <c r="N110" i="36"/>
  <c r="G110" i="36" s="1"/>
  <c r="U109" i="36"/>
  <c r="N109" i="36"/>
  <c r="G109" i="36"/>
  <c r="U108" i="36"/>
  <c r="N108" i="36"/>
  <c r="U107" i="36"/>
  <c r="N107" i="36"/>
  <c r="G107" i="36" s="1"/>
  <c r="U106" i="36"/>
  <c r="N106" i="36"/>
  <c r="G106" i="36" s="1"/>
  <c r="U105" i="36"/>
  <c r="N105" i="36"/>
  <c r="G105" i="36"/>
  <c r="U104" i="36"/>
  <c r="N104" i="36"/>
  <c r="G104" i="36" s="1"/>
  <c r="U103" i="36"/>
  <c r="N103" i="36"/>
  <c r="G103" i="36" s="1"/>
  <c r="U102" i="36"/>
  <c r="N102" i="36"/>
  <c r="G102" i="36" s="1"/>
  <c r="U101" i="36"/>
  <c r="N101" i="36"/>
  <c r="G101" i="36"/>
  <c r="U100" i="36"/>
  <c r="N100" i="36"/>
  <c r="U99" i="36"/>
  <c r="N99" i="36"/>
  <c r="G99" i="36" s="1"/>
  <c r="U98" i="36"/>
  <c r="N98" i="36"/>
  <c r="G98" i="36" s="1"/>
  <c r="Q96" i="5" s="1"/>
  <c r="U97" i="36"/>
  <c r="N97" i="36"/>
  <c r="G97" i="36"/>
  <c r="U96" i="36"/>
  <c r="N96" i="36"/>
  <c r="G96" i="36" s="1"/>
  <c r="U95" i="36"/>
  <c r="N95" i="36"/>
  <c r="U94" i="36"/>
  <c r="N94" i="36"/>
  <c r="G94" i="36" s="1"/>
  <c r="U93" i="36"/>
  <c r="N93" i="36"/>
  <c r="G93" i="36"/>
  <c r="U92" i="36"/>
  <c r="N92" i="36"/>
  <c r="G92" i="36" s="1"/>
  <c r="U91" i="36"/>
  <c r="N91" i="36"/>
  <c r="G91" i="36" s="1"/>
  <c r="U90" i="36"/>
  <c r="N90" i="36"/>
  <c r="G90" i="36" s="1"/>
  <c r="U89" i="36"/>
  <c r="N89" i="36"/>
  <c r="G89" i="36"/>
  <c r="U88" i="36"/>
  <c r="N88" i="36"/>
  <c r="G88" i="36" s="1"/>
  <c r="U87" i="36"/>
  <c r="N87" i="36"/>
  <c r="G87" i="36" s="1"/>
  <c r="U86" i="36"/>
  <c r="N86" i="36"/>
  <c r="G86" i="36" s="1"/>
  <c r="U85" i="36"/>
  <c r="N85" i="36"/>
  <c r="G85" i="36"/>
  <c r="U84" i="36"/>
  <c r="N84" i="36"/>
  <c r="G84" i="36" s="1"/>
  <c r="U83" i="36"/>
  <c r="N83" i="36"/>
  <c r="U82" i="36"/>
  <c r="N82" i="36"/>
  <c r="G82" i="36"/>
  <c r="U81" i="36"/>
  <c r="N81" i="36"/>
  <c r="G81" i="36"/>
  <c r="U80" i="36"/>
  <c r="N80" i="36"/>
  <c r="G80" i="36" s="1"/>
  <c r="U79" i="36"/>
  <c r="N79" i="36"/>
  <c r="U78" i="36"/>
  <c r="N78" i="36"/>
  <c r="G78" i="36" s="1"/>
  <c r="U77" i="36"/>
  <c r="N77" i="36"/>
  <c r="G77" i="36"/>
  <c r="U76" i="36"/>
  <c r="N76" i="36"/>
  <c r="G76" i="36" s="1"/>
  <c r="U75" i="36"/>
  <c r="N75" i="36"/>
  <c r="G75" i="36" s="1"/>
  <c r="U74" i="36"/>
  <c r="N74" i="36"/>
  <c r="G74" i="36"/>
  <c r="U73" i="36"/>
  <c r="N73" i="36"/>
  <c r="G73" i="36"/>
  <c r="U72" i="36"/>
  <c r="N72" i="36"/>
  <c r="G72" i="36" s="1"/>
  <c r="U71" i="36"/>
  <c r="N71" i="36"/>
  <c r="U70" i="36"/>
  <c r="N70" i="36"/>
  <c r="G70" i="36" s="1"/>
  <c r="U69" i="36"/>
  <c r="N69" i="36"/>
  <c r="G69" i="36"/>
  <c r="U68" i="36"/>
  <c r="G68" i="36" s="1"/>
  <c r="N68" i="36"/>
  <c r="U67" i="36"/>
  <c r="N67" i="36"/>
  <c r="G67" i="36" s="1"/>
  <c r="U66" i="36"/>
  <c r="N66" i="36"/>
  <c r="G66" i="36"/>
  <c r="U65" i="36"/>
  <c r="N65" i="36"/>
  <c r="G65" i="36"/>
  <c r="U64" i="36"/>
  <c r="N64" i="36"/>
  <c r="G64" i="36" s="1"/>
  <c r="U63" i="36"/>
  <c r="N63" i="36"/>
  <c r="U62" i="36"/>
  <c r="N62" i="36"/>
  <c r="G62" i="36" s="1"/>
  <c r="U61" i="36"/>
  <c r="N61" i="36"/>
  <c r="G61" i="36"/>
  <c r="U60" i="36"/>
  <c r="N60" i="36"/>
  <c r="G60" i="36" s="1"/>
  <c r="U59" i="36"/>
  <c r="N59" i="36"/>
  <c r="G59" i="36" s="1"/>
  <c r="U58" i="36"/>
  <c r="N58" i="36"/>
  <c r="G58" i="36" s="1"/>
  <c r="U57" i="36"/>
  <c r="N57" i="36"/>
  <c r="G57" i="36"/>
  <c r="U56" i="36"/>
  <c r="N56" i="36"/>
  <c r="G56" i="36" s="1"/>
  <c r="U55" i="36"/>
  <c r="N55" i="36"/>
  <c r="G55" i="36" s="1"/>
  <c r="U54" i="36"/>
  <c r="N54" i="36"/>
  <c r="G54" i="36" s="1"/>
  <c r="U53" i="36"/>
  <c r="N53" i="36"/>
  <c r="G53" i="36"/>
  <c r="U52" i="36"/>
  <c r="N52" i="36"/>
  <c r="U51" i="36"/>
  <c r="N51" i="36"/>
  <c r="U50" i="36"/>
  <c r="N50" i="36"/>
  <c r="G50" i="36"/>
  <c r="U49" i="36"/>
  <c r="N49" i="36"/>
  <c r="G49" i="36"/>
  <c r="U48" i="36"/>
  <c r="N48" i="36"/>
  <c r="G48" i="36" s="1"/>
  <c r="U47" i="36"/>
  <c r="N47" i="36"/>
  <c r="G47" i="36" s="1"/>
  <c r="U46" i="36"/>
  <c r="N46" i="36"/>
  <c r="G46" i="36" s="1"/>
  <c r="U45" i="36"/>
  <c r="N45" i="36"/>
  <c r="G45" i="36"/>
  <c r="U44" i="36"/>
  <c r="N44" i="36"/>
  <c r="U43" i="36"/>
  <c r="N43" i="36"/>
  <c r="G43" i="36" s="1"/>
  <c r="U42" i="36"/>
  <c r="N42" i="36"/>
  <c r="G42" i="36" s="1"/>
  <c r="U41" i="36"/>
  <c r="N41" i="36"/>
  <c r="G41" i="36"/>
  <c r="U40" i="36"/>
  <c r="N40" i="36"/>
  <c r="G40" i="36" s="1"/>
  <c r="U39" i="36"/>
  <c r="N39" i="36"/>
  <c r="G39" i="36" s="1"/>
  <c r="U38" i="36"/>
  <c r="N38" i="36"/>
  <c r="G38" i="36" s="1"/>
  <c r="U37" i="36"/>
  <c r="N37" i="36"/>
  <c r="G37" i="36"/>
  <c r="U36" i="36"/>
  <c r="N36" i="36"/>
  <c r="U35" i="36"/>
  <c r="N35" i="36"/>
  <c r="U34" i="36"/>
  <c r="N34" i="36"/>
  <c r="G34" i="36" s="1"/>
  <c r="U33" i="36"/>
  <c r="N33" i="36"/>
  <c r="G33" i="36"/>
  <c r="U32" i="36"/>
  <c r="N32" i="36"/>
  <c r="G32" i="36" s="1"/>
  <c r="U31" i="36"/>
  <c r="N31" i="36"/>
  <c r="U30" i="36"/>
  <c r="N30" i="36"/>
  <c r="G30" i="36" s="1"/>
  <c r="U29" i="36"/>
  <c r="N29" i="36"/>
  <c r="G29" i="36"/>
  <c r="U28" i="36"/>
  <c r="N28" i="36"/>
  <c r="G28" i="36" s="1"/>
  <c r="U27" i="36"/>
  <c r="N27" i="36"/>
  <c r="U26" i="36"/>
  <c r="N26" i="36"/>
  <c r="G26" i="36" s="1"/>
  <c r="U25" i="36"/>
  <c r="N25" i="36"/>
  <c r="G25" i="36"/>
  <c r="U24" i="36"/>
  <c r="N24" i="36"/>
  <c r="G24" i="36" s="1"/>
  <c r="U23" i="36"/>
  <c r="N23" i="36"/>
  <c r="G23" i="36" s="1"/>
  <c r="U22" i="36"/>
  <c r="N22" i="36"/>
  <c r="G22" i="36" s="1"/>
  <c r="U21" i="36"/>
  <c r="N21" i="36"/>
  <c r="G21" i="36"/>
  <c r="U20" i="36"/>
  <c r="N20" i="36"/>
  <c r="G20" i="36" s="1"/>
  <c r="U19" i="36"/>
  <c r="N19" i="36"/>
  <c r="U18" i="36"/>
  <c r="N18" i="36"/>
  <c r="G18" i="36"/>
  <c r="U17" i="36"/>
  <c r="N17" i="36"/>
  <c r="G17" i="36"/>
  <c r="U16" i="36"/>
  <c r="N16" i="36"/>
  <c r="G16" i="36" s="1"/>
  <c r="U15" i="36"/>
  <c r="N15" i="36"/>
  <c r="U14" i="36"/>
  <c r="N14" i="36"/>
  <c r="G14" i="36" s="1"/>
  <c r="U13" i="36"/>
  <c r="N13" i="36"/>
  <c r="G13" i="36"/>
  <c r="U12" i="36"/>
  <c r="N12" i="36"/>
  <c r="G12" i="36" s="1"/>
  <c r="U11" i="36"/>
  <c r="N11" i="36"/>
  <c r="G11" i="36" s="1"/>
  <c r="U10" i="36"/>
  <c r="N10" i="36"/>
  <c r="G10" i="36"/>
  <c r="U7" i="36"/>
  <c r="N7" i="36"/>
  <c r="G7" i="36"/>
  <c r="U157" i="1"/>
  <c r="N157" i="1"/>
  <c r="G157" i="1" s="1"/>
  <c r="U156" i="1"/>
  <c r="N156" i="1"/>
  <c r="U155" i="1"/>
  <c r="N155" i="1"/>
  <c r="G155" i="1" s="1"/>
  <c r="U154" i="1"/>
  <c r="N154" i="1"/>
  <c r="G154" i="1"/>
  <c r="U153" i="1"/>
  <c r="N153" i="1"/>
  <c r="U152" i="1"/>
  <c r="N152" i="1"/>
  <c r="G152" i="1" s="1"/>
  <c r="U151" i="1"/>
  <c r="N151" i="1"/>
  <c r="G151" i="1"/>
  <c r="U150" i="1"/>
  <c r="N150" i="1"/>
  <c r="G150" i="1"/>
  <c r="U149" i="1"/>
  <c r="N149" i="1"/>
  <c r="G149" i="1" s="1"/>
  <c r="U148" i="1"/>
  <c r="N148" i="1"/>
  <c r="U147" i="1"/>
  <c r="N147" i="1"/>
  <c r="G147" i="1" s="1"/>
  <c r="U146" i="1"/>
  <c r="N146" i="1"/>
  <c r="G146" i="1"/>
  <c r="U145" i="1"/>
  <c r="N145" i="1"/>
  <c r="G145" i="1" s="1"/>
  <c r="U144" i="1"/>
  <c r="N144" i="1"/>
  <c r="G144" i="1" s="1"/>
  <c r="U143" i="1"/>
  <c r="N143" i="1"/>
  <c r="G143" i="1" s="1"/>
  <c r="U142" i="1"/>
  <c r="N142" i="1"/>
  <c r="G142" i="1"/>
  <c r="U141" i="1"/>
  <c r="N141" i="1"/>
  <c r="G141" i="1" s="1"/>
  <c r="U140" i="1"/>
  <c r="N140" i="1"/>
  <c r="G140" i="1" s="1"/>
  <c r="U139" i="1"/>
  <c r="N139" i="1"/>
  <c r="G139" i="1" s="1"/>
  <c r="U138" i="1"/>
  <c r="N138" i="1"/>
  <c r="G138" i="1"/>
  <c r="U137" i="1"/>
  <c r="G137" i="1" s="1"/>
  <c r="N137" i="1"/>
  <c r="U136" i="1"/>
  <c r="N136" i="1"/>
  <c r="U135" i="1"/>
  <c r="N135" i="1"/>
  <c r="G135" i="1"/>
  <c r="U134" i="1"/>
  <c r="N134" i="1"/>
  <c r="G134" i="1"/>
  <c r="U133" i="1"/>
  <c r="N133" i="1"/>
  <c r="G133" i="1" s="1"/>
  <c r="U132" i="1"/>
  <c r="N132" i="1"/>
  <c r="G132" i="1" s="1"/>
  <c r="U131" i="1"/>
  <c r="N131" i="1"/>
  <c r="G131" i="1" s="1"/>
  <c r="U130" i="1"/>
  <c r="N130" i="1"/>
  <c r="G130" i="1"/>
  <c r="U129" i="1"/>
  <c r="N129" i="1"/>
  <c r="U128" i="1"/>
  <c r="N128" i="1"/>
  <c r="G128" i="1" s="1"/>
  <c r="U127" i="1"/>
  <c r="N127" i="1"/>
  <c r="G127" i="1" s="1"/>
  <c r="U126" i="1"/>
  <c r="N126" i="1"/>
  <c r="G126" i="1"/>
  <c r="U125" i="1"/>
  <c r="N125" i="1"/>
  <c r="G125" i="1" s="1"/>
  <c r="U124" i="1"/>
  <c r="N124" i="1"/>
  <c r="G124" i="1" s="1"/>
  <c r="U123" i="1"/>
  <c r="N123" i="1"/>
  <c r="G123" i="1" s="1"/>
  <c r="U122" i="1"/>
  <c r="N122" i="1"/>
  <c r="G122" i="1"/>
  <c r="U121" i="1"/>
  <c r="G121" i="1" s="1"/>
  <c r="N121" i="1"/>
  <c r="U120" i="1"/>
  <c r="N120" i="1"/>
  <c r="U119" i="1"/>
  <c r="N119" i="1"/>
  <c r="G119" i="1" s="1"/>
  <c r="O117" i="5" s="1"/>
  <c r="U118" i="1"/>
  <c r="N118" i="1"/>
  <c r="G118" i="1"/>
  <c r="U117" i="1"/>
  <c r="N117" i="1"/>
  <c r="G117" i="1" s="1"/>
  <c r="U116" i="1"/>
  <c r="N116" i="1"/>
  <c r="U115" i="1"/>
  <c r="N115" i="1"/>
  <c r="G115" i="1" s="1"/>
  <c r="U114" i="1"/>
  <c r="N114" i="1"/>
  <c r="G114" i="1"/>
  <c r="U113" i="1"/>
  <c r="N113" i="1"/>
  <c r="G113" i="1" s="1"/>
  <c r="U112" i="1"/>
  <c r="N112" i="1"/>
  <c r="U111" i="1"/>
  <c r="N111" i="1"/>
  <c r="G111" i="1" s="1"/>
  <c r="U110" i="1"/>
  <c r="N110" i="1"/>
  <c r="G110" i="1"/>
  <c r="U109" i="1"/>
  <c r="N109" i="1"/>
  <c r="G109" i="1" s="1"/>
  <c r="U108" i="1"/>
  <c r="N108" i="1"/>
  <c r="G108" i="1" s="1"/>
  <c r="U107" i="1"/>
  <c r="N107" i="1"/>
  <c r="G107" i="1" s="1"/>
  <c r="U106" i="1"/>
  <c r="N106" i="1"/>
  <c r="G106" i="1"/>
  <c r="U105" i="1"/>
  <c r="N105" i="1"/>
  <c r="G105" i="1" s="1"/>
  <c r="U104" i="1"/>
  <c r="N104" i="1"/>
  <c r="U103" i="1"/>
  <c r="N103" i="1"/>
  <c r="G103" i="1"/>
  <c r="U102" i="1"/>
  <c r="N102" i="1"/>
  <c r="G102" i="1"/>
  <c r="U101" i="1"/>
  <c r="N101" i="1"/>
  <c r="G101" i="1" s="1"/>
  <c r="U100" i="1"/>
  <c r="N100" i="1"/>
  <c r="U99" i="1"/>
  <c r="N99" i="1"/>
  <c r="G99" i="1" s="1"/>
  <c r="U98" i="1"/>
  <c r="N98" i="1"/>
  <c r="G98" i="1"/>
  <c r="U97" i="1"/>
  <c r="N97" i="1"/>
  <c r="G97" i="1" s="1"/>
  <c r="U96" i="1"/>
  <c r="N96" i="1"/>
  <c r="G96" i="1" s="1"/>
  <c r="U95" i="1"/>
  <c r="N95" i="1"/>
  <c r="G95" i="1"/>
  <c r="U94" i="1"/>
  <c r="N94" i="1"/>
  <c r="G94" i="1"/>
  <c r="U93" i="1"/>
  <c r="N93" i="1"/>
  <c r="G93" i="1" s="1"/>
  <c r="U92" i="1"/>
  <c r="N92" i="1"/>
  <c r="U91" i="1"/>
  <c r="N91" i="1"/>
  <c r="G91" i="1" s="1"/>
  <c r="U90" i="1"/>
  <c r="N90" i="1"/>
  <c r="G90" i="1"/>
  <c r="U89" i="1"/>
  <c r="N89" i="1"/>
  <c r="U88" i="1"/>
  <c r="N88" i="1"/>
  <c r="G88" i="1" s="1"/>
  <c r="U87" i="1"/>
  <c r="N87" i="1"/>
  <c r="G87" i="1"/>
  <c r="U86" i="1"/>
  <c r="N86" i="1"/>
  <c r="G86" i="1"/>
  <c r="U85" i="1"/>
  <c r="N85" i="1"/>
  <c r="G85" i="1" s="1"/>
  <c r="U84" i="1"/>
  <c r="N84" i="1"/>
  <c r="U83" i="1"/>
  <c r="N83" i="1"/>
  <c r="G83" i="1" s="1"/>
  <c r="U82" i="1"/>
  <c r="N82" i="1"/>
  <c r="G82" i="1"/>
  <c r="U81" i="1"/>
  <c r="N81" i="1"/>
  <c r="G81" i="1" s="1"/>
  <c r="U80" i="1"/>
  <c r="N80" i="1"/>
  <c r="G80" i="1" s="1"/>
  <c r="U79" i="1"/>
  <c r="N79" i="1"/>
  <c r="G79" i="1" s="1"/>
  <c r="U78" i="1"/>
  <c r="N78" i="1"/>
  <c r="G78" i="1"/>
  <c r="U77" i="1"/>
  <c r="N77" i="1"/>
  <c r="G77" i="1" s="1"/>
  <c r="U76" i="1"/>
  <c r="N76" i="1"/>
  <c r="G76" i="1" s="1"/>
  <c r="U75" i="1"/>
  <c r="N75" i="1"/>
  <c r="G75" i="1" s="1"/>
  <c r="U74" i="1"/>
  <c r="N74" i="1"/>
  <c r="G74" i="1"/>
  <c r="U73" i="1"/>
  <c r="N73" i="1"/>
  <c r="U72" i="1"/>
  <c r="N72" i="1"/>
  <c r="U71" i="1"/>
  <c r="N71" i="1"/>
  <c r="G71" i="1"/>
  <c r="U70" i="1"/>
  <c r="N70" i="1"/>
  <c r="G70" i="1"/>
  <c r="U69" i="1"/>
  <c r="N69" i="1"/>
  <c r="G69" i="1" s="1"/>
  <c r="U68" i="1"/>
  <c r="N68" i="1"/>
  <c r="G68" i="1" s="1"/>
  <c r="U67" i="1"/>
  <c r="N67" i="1"/>
  <c r="G67" i="1" s="1"/>
  <c r="U66" i="1"/>
  <c r="N66" i="1"/>
  <c r="G66" i="1"/>
  <c r="U65" i="1"/>
  <c r="N65" i="1"/>
  <c r="U64" i="1"/>
  <c r="N64" i="1"/>
  <c r="G64" i="1" s="1"/>
  <c r="U63" i="1"/>
  <c r="N63" i="1"/>
  <c r="G63" i="1" s="1"/>
  <c r="U62" i="1"/>
  <c r="N62" i="1"/>
  <c r="G62" i="1"/>
  <c r="U61" i="1"/>
  <c r="N61" i="1"/>
  <c r="G61" i="1" s="1"/>
  <c r="U60" i="1"/>
  <c r="N60" i="1"/>
  <c r="G60" i="1" s="1"/>
  <c r="U59" i="1"/>
  <c r="N59" i="1"/>
  <c r="G59" i="1" s="1"/>
  <c r="U58" i="1"/>
  <c r="N58" i="1"/>
  <c r="G58" i="1"/>
  <c r="U57" i="1"/>
  <c r="N57" i="1"/>
  <c r="U56" i="1"/>
  <c r="N56" i="1"/>
  <c r="U55" i="1"/>
  <c r="N55" i="1"/>
  <c r="G55" i="1" s="1"/>
  <c r="U54" i="1"/>
  <c r="N54" i="1"/>
  <c r="G54" i="1"/>
  <c r="U53" i="1"/>
  <c r="N53" i="1"/>
  <c r="G53" i="1" s="1"/>
  <c r="U52" i="1"/>
  <c r="N52" i="1"/>
  <c r="U51" i="1"/>
  <c r="N51" i="1"/>
  <c r="G51" i="1" s="1"/>
  <c r="U50" i="1"/>
  <c r="N50" i="1"/>
  <c r="G50" i="1"/>
  <c r="U49" i="1"/>
  <c r="G49" i="1" s="1"/>
  <c r="N49" i="1"/>
  <c r="U48" i="1"/>
  <c r="N48" i="1"/>
  <c r="U47" i="1"/>
  <c r="N47" i="1"/>
  <c r="G47" i="1" s="1"/>
  <c r="U46" i="1"/>
  <c r="N46" i="1"/>
  <c r="G46" i="1"/>
  <c r="U45" i="1"/>
  <c r="N45" i="1"/>
  <c r="G45" i="1" s="1"/>
  <c r="U44" i="1"/>
  <c r="N44" i="1"/>
  <c r="G44" i="1" s="1"/>
  <c r="U43" i="1"/>
  <c r="N43" i="1"/>
  <c r="G43" i="1" s="1"/>
  <c r="U42" i="1"/>
  <c r="N42" i="1"/>
  <c r="G42" i="1"/>
  <c r="U41" i="1"/>
  <c r="G41" i="1" s="1"/>
  <c r="N41" i="1"/>
  <c r="U40" i="1"/>
  <c r="N40" i="1"/>
  <c r="U39" i="1"/>
  <c r="N39" i="1"/>
  <c r="G39" i="1"/>
  <c r="U38" i="1"/>
  <c r="N38" i="1"/>
  <c r="G38" i="1"/>
  <c r="U37" i="1"/>
  <c r="N37" i="1"/>
  <c r="G37" i="1" s="1"/>
  <c r="U36" i="1"/>
  <c r="N36" i="1"/>
  <c r="U35" i="1"/>
  <c r="N35" i="1"/>
  <c r="G35" i="1" s="1"/>
  <c r="U34" i="1"/>
  <c r="N34" i="1"/>
  <c r="G34" i="1"/>
  <c r="U33" i="1"/>
  <c r="G33" i="1" s="1"/>
  <c r="N33" i="1"/>
  <c r="U32" i="1"/>
  <c r="N32" i="1"/>
  <c r="G32" i="1" s="1"/>
  <c r="U31" i="1"/>
  <c r="N31" i="1"/>
  <c r="G31" i="1"/>
  <c r="U30" i="1"/>
  <c r="N30" i="1"/>
  <c r="G30" i="1"/>
  <c r="U29" i="1"/>
  <c r="N29" i="1"/>
  <c r="G29" i="1" s="1"/>
  <c r="U28" i="1"/>
  <c r="N28" i="1"/>
  <c r="U27" i="1"/>
  <c r="N27" i="1"/>
  <c r="G27" i="1" s="1"/>
  <c r="U26" i="1"/>
  <c r="N26" i="1"/>
  <c r="G26" i="1"/>
  <c r="U25" i="1"/>
  <c r="G25" i="1" s="1"/>
  <c r="N25" i="1"/>
  <c r="U24" i="1"/>
  <c r="N24" i="1"/>
  <c r="G24" i="1" s="1"/>
  <c r="U23" i="1"/>
  <c r="N23" i="1"/>
  <c r="G23" i="1"/>
  <c r="U22" i="1"/>
  <c r="N22" i="1"/>
  <c r="G22" i="1"/>
  <c r="U21" i="1"/>
  <c r="N21" i="1"/>
  <c r="G21" i="1" s="1"/>
  <c r="U20" i="1"/>
  <c r="N20" i="1"/>
  <c r="U19" i="1"/>
  <c r="N19" i="1"/>
  <c r="G19" i="1" s="1"/>
  <c r="U18" i="1"/>
  <c r="N18" i="1"/>
  <c r="G18" i="1"/>
  <c r="U17" i="1"/>
  <c r="G17" i="1" s="1"/>
  <c r="N17" i="1"/>
  <c r="U16" i="1"/>
  <c r="N16" i="1"/>
  <c r="G16" i="1" s="1"/>
  <c r="U15" i="1"/>
  <c r="N15" i="1"/>
  <c r="G15" i="1" s="1"/>
  <c r="U14" i="1"/>
  <c r="N14" i="1"/>
  <c r="G14" i="1"/>
  <c r="U13" i="1"/>
  <c r="N13" i="1"/>
  <c r="G13" i="1" s="1"/>
  <c r="U12" i="1"/>
  <c r="N12" i="1"/>
  <c r="G12" i="1" s="1"/>
  <c r="U11" i="1"/>
  <c r="N11" i="1"/>
  <c r="G11" i="1" s="1"/>
  <c r="U10" i="1"/>
  <c r="N10" i="1"/>
  <c r="G10" i="1"/>
  <c r="U7" i="1"/>
  <c r="N7" i="1"/>
  <c r="U157" i="15"/>
  <c r="N157" i="15"/>
  <c r="U156" i="15"/>
  <c r="N156" i="15"/>
  <c r="G156" i="15"/>
  <c r="U155" i="15"/>
  <c r="N155" i="15"/>
  <c r="G155" i="15"/>
  <c r="U154" i="15"/>
  <c r="N154" i="15"/>
  <c r="G154" i="15" s="1"/>
  <c r="U153" i="15"/>
  <c r="N153" i="15"/>
  <c r="G153" i="15" s="1"/>
  <c r="U152" i="15"/>
  <c r="N152" i="15"/>
  <c r="G152" i="15" s="1"/>
  <c r="U151" i="15"/>
  <c r="N151" i="15"/>
  <c r="G151" i="15"/>
  <c r="U150" i="15"/>
  <c r="N150" i="15"/>
  <c r="U149" i="15"/>
  <c r="N149" i="15"/>
  <c r="G149" i="15" s="1"/>
  <c r="U148" i="15"/>
  <c r="N148" i="15"/>
  <c r="G148" i="15" s="1"/>
  <c r="U147" i="15"/>
  <c r="N147" i="15"/>
  <c r="G147" i="15"/>
  <c r="U146" i="15"/>
  <c r="N146" i="15"/>
  <c r="G146" i="15" s="1"/>
  <c r="U145" i="15"/>
  <c r="N145" i="15"/>
  <c r="G145" i="15" s="1"/>
  <c r="U144" i="15"/>
  <c r="N144" i="15"/>
  <c r="G144" i="15" s="1"/>
  <c r="U143" i="15"/>
  <c r="N143" i="15"/>
  <c r="G143" i="15"/>
  <c r="U142" i="15"/>
  <c r="G142" i="15" s="1"/>
  <c r="N142" i="15"/>
  <c r="U141" i="15"/>
  <c r="N141" i="15"/>
  <c r="U140" i="15"/>
  <c r="N140" i="15"/>
  <c r="G140" i="15" s="1"/>
  <c r="M138" i="5" s="1"/>
  <c r="U139" i="15"/>
  <c r="N139" i="15"/>
  <c r="G139" i="15"/>
  <c r="U138" i="15"/>
  <c r="N138" i="15"/>
  <c r="G138" i="15" s="1"/>
  <c r="U137" i="15"/>
  <c r="N137" i="15"/>
  <c r="U136" i="15"/>
  <c r="N136" i="15"/>
  <c r="G136" i="15" s="1"/>
  <c r="U135" i="15"/>
  <c r="N135" i="15"/>
  <c r="G135" i="15"/>
  <c r="U134" i="15"/>
  <c r="N134" i="15"/>
  <c r="G134" i="15" s="1"/>
  <c r="U133" i="15"/>
  <c r="N133" i="15"/>
  <c r="U132" i="15"/>
  <c r="N132" i="15"/>
  <c r="G132" i="15" s="1"/>
  <c r="U131" i="15"/>
  <c r="N131" i="15"/>
  <c r="G131" i="15"/>
  <c r="U130" i="15"/>
  <c r="N130" i="15"/>
  <c r="G130" i="15" s="1"/>
  <c r="U129" i="15"/>
  <c r="N129" i="15"/>
  <c r="G129" i="15" s="1"/>
  <c r="U128" i="15"/>
  <c r="N128" i="15"/>
  <c r="G128" i="15" s="1"/>
  <c r="U127" i="15"/>
  <c r="N127" i="15"/>
  <c r="G127" i="15"/>
  <c r="U126" i="15"/>
  <c r="N126" i="15"/>
  <c r="G126" i="15" s="1"/>
  <c r="U125" i="15"/>
  <c r="N125" i="15"/>
  <c r="U124" i="15"/>
  <c r="N124" i="15"/>
  <c r="G124" i="15"/>
  <c r="U123" i="15"/>
  <c r="N123" i="15"/>
  <c r="G123" i="15"/>
  <c r="U122" i="15"/>
  <c r="N122" i="15"/>
  <c r="G122" i="15" s="1"/>
  <c r="U121" i="15"/>
  <c r="N121" i="15"/>
  <c r="U120" i="15"/>
  <c r="N120" i="15"/>
  <c r="G120" i="15" s="1"/>
  <c r="U119" i="15"/>
  <c r="N119" i="15"/>
  <c r="G119" i="15"/>
  <c r="U118" i="15"/>
  <c r="N118" i="15"/>
  <c r="G118" i="15" s="1"/>
  <c r="U117" i="15"/>
  <c r="N117" i="15"/>
  <c r="G117" i="15" s="1"/>
  <c r="U116" i="15"/>
  <c r="N116" i="15"/>
  <c r="G116" i="15"/>
  <c r="U115" i="15"/>
  <c r="N115" i="15"/>
  <c r="G115" i="15"/>
  <c r="U114" i="15"/>
  <c r="N114" i="15"/>
  <c r="G114" i="15" s="1"/>
  <c r="U113" i="15"/>
  <c r="N113" i="15"/>
  <c r="U112" i="15"/>
  <c r="N112" i="15"/>
  <c r="G112" i="15" s="1"/>
  <c r="U111" i="15"/>
  <c r="N111" i="15"/>
  <c r="G111" i="15"/>
  <c r="U110" i="15"/>
  <c r="N110" i="15"/>
  <c r="U109" i="15"/>
  <c r="N109" i="15"/>
  <c r="G109" i="15" s="1"/>
  <c r="U108" i="15"/>
  <c r="N108" i="15"/>
  <c r="G108" i="15"/>
  <c r="U107" i="15"/>
  <c r="N107" i="15"/>
  <c r="G107" i="15"/>
  <c r="U106" i="15"/>
  <c r="N106" i="15"/>
  <c r="G106" i="15" s="1"/>
  <c r="U105" i="15"/>
  <c r="N105" i="15"/>
  <c r="U104" i="15"/>
  <c r="N104" i="15"/>
  <c r="G104" i="15" s="1"/>
  <c r="U103" i="15"/>
  <c r="N103" i="15"/>
  <c r="G103" i="15"/>
  <c r="U102" i="15"/>
  <c r="N102" i="15"/>
  <c r="G102" i="15" s="1"/>
  <c r="U101" i="15"/>
  <c r="N101" i="15"/>
  <c r="G101" i="15" s="1"/>
  <c r="U100" i="15"/>
  <c r="N100" i="15"/>
  <c r="G100" i="15" s="1"/>
  <c r="U99" i="15"/>
  <c r="N99" i="15"/>
  <c r="G99" i="15"/>
  <c r="U98" i="15"/>
  <c r="N98" i="15"/>
  <c r="G98" i="15" s="1"/>
  <c r="U97" i="15"/>
  <c r="N97" i="15"/>
  <c r="G97" i="15" s="1"/>
  <c r="U96" i="15"/>
  <c r="N96" i="15"/>
  <c r="G96" i="15" s="1"/>
  <c r="U95" i="15"/>
  <c r="N95" i="15"/>
  <c r="G95" i="15"/>
  <c r="U94" i="15"/>
  <c r="N94" i="15"/>
  <c r="U93" i="15"/>
  <c r="N93" i="15"/>
  <c r="U92" i="15"/>
  <c r="N92" i="15"/>
  <c r="G92" i="15"/>
  <c r="U91" i="15"/>
  <c r="N91" i="15"/>
  <c r="G91" i="15"/>
  <c r="U90" i="15"/>
  <c r="N90" i="15"/>
  <c r="G90" i="15" s="1"/>
  <c r="U89" i="15"/>
  <c r="N89" i="15"/>
  <c r="G89" i="15" s="1"/>
  <c r="U88" i="15"/>
  <c r="N88" i="15"/>
  <c r="G88" i="15" s="1"/>
  <c r="U87" i="15"/>
  <c r="N87" i="15"/>
  <c r="G87" i="15"/>
  <c r="U86" i="15"/>
  <c r="N86" i="15"/>
  <c r="U85" i="15"/>
  <c r="N85" i="15"/>
  <c r="G85" i="15" s="1"/>
  <c r="U84" i="15"/>
  <c r="N84" i="15"/>
  <c r="G84" i="15" s="1"/>
  <c r="U83" i="15"/>
  <c r="N83" i="15"/>
  <c r="G83" i="15"/>
  <c r="U82" i="15"/>
  <c r="N82" i="15"/>
  <c r="G82" i="15" s="1"/>
  <c r="U81" i="15"/>
  <c r="N81" i="15"/>
  <c r="G81" i="15" s="1"/>
  <c r="U80" i="15"/>
  <c r="N80" i="15"/>
  <c r="G80" i="15" s="1"/>
  <c r="U79" i="15"/>
  <c r="N79" i="15"/>
  <c r="G79" i="15"/>
  <c r="U78" i="15"/>
  <c r="N78" i="15"/>
  <c r="U77" i="15"/>
  <c r="N77" i="15"/>
  <c r="U76" i="15"/>
  <c r="N76" i="15"/>
  <c r="G76" i="15" s="1"/>
  <c r="U75" i="15"/>
  <c r="N75" i="15"/>
  <c r="G75" i="15"/>
  <c r="U74" i="15"/>
  <c r="N74" i="15"/>
  <c r="G74" i="15" s="1"/>
  <c r="U73" i="15"/>
  <c r="N73" i="15"/>
  <c r="U72" i="15"/>
  <c r="N72" i="15"/>
  <c r="G72" i="15" s="1"/>
  <c r="U71" i="15"/>
  <c r="N71" i="15"/>
  <c r="G71" i="15"/>
  <c r="U70" i="15"/>
  <c r="N70" i="15"/>
  <c r="G70" i="15" s="1"/>
  <c r="U69" i="15"/>
  <c r="N69" i="15"/>
  <c r="U68" i="15"/>
  <c r="N68" i="15"/>
  <c r="G68" i="15" s="1"/>
  <c r="U67" i="15"/>
  <c r="N67" i="15"/>
  <c r="G67" i="15"/>
  <c r="U66" i="15"/>
  <c r="N66" i="15"/>
  <c r="G66" i="15" s="1"/>
  <c r="U65" i="15"/>
  <c r="N65" i="15"/>
  <c r="G65" i="15" s="1"/>
  <c r="U64" i="15"/>
  <c r="N64" i="15"/>
  <c r="G64" i="15" s="1"/>
  <c r="U63" i="15"/>
  <c r="N63" i="15"/>
  <c r="G63" i="15"/>
  <c r="U62" i="15"/>
  <c r="N62" i="15"/>
  <c r="G62" i="15" s="1"/>
  <c r="U61" i="15"/>
  <c r="N61" i="15"/>
  <c r="U60" i="15"/>
  <c r="N60" i="15"/>
  <c r="G60" i="15"/>
  <c r="U59" i="15"/>
  <c r="N59" i="15"/>
  <c r="G59" i="15"/>
  <c r="U58" i="15"/>
  <c r="N58" i="15"/>
  <c r="G58" i="15" s="1"/>
  <c r="U57" i="15"/>
  <c r="N57" i="15"/>
  <c r="U56" i="15"/>
  <c r="N56" i="15"/>
  <c r="G56" i="15" s="1"/>
  <c r="U55" i="15"/>
  <c r="N55" i="15"/>
  <c r="G55" i="15"/>
  <c r="U54" i="15"/>
  <c r="N54" i="15"/>
  <c r="G54" i="15" s="1"/>
  <c r="U53" i="15"/>
  <c r="N53" i="15"/>
  <c r="G53" i="15" s="1"/>
  <c r="U52" i="15"/>
  <c r="N52" i="15"/>
  <c r="G52" i="15"/>
  <c r="U51" i="15"/>
  <c r="N51" i="15"/>
  <c r="G51" i="15"/>
  <c r="U50" i="15"/>
  <c r="N50" i="15"/>
  <c r="G50" i="15" s="1"/>
  <c r="U49" i="15"/>
  <c r="N49" i="15"/>
  <c r="U48" i="15"/>
  <c r="N48" i="15"/>
  <c r="G48" i="15" s="1"/>
  <c r="U47" i="15"/>
  <c r="N47" i="15"/>
  <c r="G47" i="15"/>
  <c r="U46" i="15"/>
  <c r="N46" i="15"/>
  <c r="U45" i="15"/>
  <c r="N45" i="15"/>
  <c r="G45" i="15" s="1"/>
  <c r="U44" i="15"/>
  <c r="N44" i="15"/>
  <c r="G44" i="15"/>
  <c r="U43" i="15"/>
  <c r="N43" i="15"/>
  <c r="G43" i="15"/>
  <c r="U42" i="15"/>
  <c r="N42" i="15"/>
  <c r="G42" i="15" s="1"/>
  <c r="U41" i="15"/>
  <c r="N41" i="15"/>
  <c r="U40" i="15"/>
  <c r="N40" i="15"/>
  <c r="G40" i="15" s="1"/>
  <c r="U39" i="15"/>
  <c r="N39" i="15"/>
  <c r="G39" i="15"/>
  <c r="U38" i="15"/>
  <c r="N38" i="15"/>
  <c r="G38" i="15" s="1"/>
  <c r="U37" i="15"/>
  <c r="N37" i="15"/>
  <c r="G37" i="15" s="1"/>
  <c r="U36" i="15"/>
  <c r="N36" i="15"/>
  <c r="G36" i="15" s="1"/>
  <c r="U35" i="15"/>
  <c r="N35" i="15"/>
  <c r="G35" i="15"/>
  <c r="U34" i="15"/>
  <c r="N34" i="15"/>
  <c r="G34" i="15" s="1"/>
  <c r="U33" i="15"/>
  <c r="N33" i="15"/>
  <c r="G33" i="15" s="1"/>
  <c r="U32" i="15"/>
  <c r="N32" i="15"/>
  <c r="G32" i="15" s="1"/>
  <c r="U31" i="15"/>
  <c r="N31" i="15"/>
  <c r="G31" i="15"/>
  <c r="U30" i="15"/>
  <c r="N30" i="15"/>
  <c r="U29" i="15"/>
  <c r="N29" i="15"/>
  <c r="U28" i="15"/>
  <c r="N28" i="15"/>
  <c r="G28" i="15"/>
  <c r="U27" i="15"/>
  <c r="N27" i="15"/>
  <c r="G27" i="15"/>
  <c r="U26" i="15"/>
  <c r="N26" i="15"/>
  <c r="G26" i="15" s="1"/>
  <c r="U25" i="15"/>
  <c r="N25" i="15"/>
  <c r="G25" i="15" s="1"/>
  <c r="U24" i="15"/>
  <c r="N24" i="15"/>
  <c r="G24" i="15" s="1"/>
  <c r="U23" i="15"/>
  <c r="N23" i="15"/>
  <c r="G23" i="15"/>
  <c r="U22" i="15"/>
  <c r="N22" i="15"/>
  <c r="U21" i="15"/>
  <c r="N21" i="15"/>
  <c r="G21" i="15" s="1"/>
  <c r="U20" i="15"/>
  <c r="N20" i="15"/>
  <c r="G20" i="15" s="1"/>
  <c r="U19" i="15"/>
  <c r="N19" i="15"/>
  <c r="G19" i="15"/>
  <c r="U18" i="15"/>
  <c r="N18" i="15"/>
  <c r="G18" i="15" s="1"/>
  <c r="U17" i="15"/>
  <c r="N17" i="15"/>
  <c r="G17" i="15" s="1"/>
  <c r="U16" i="15"/>
  <c r="N16" i="15"/>
  <c r="G16" i="15" s="1"/>
  <c r="U15" i="15"/>
  <c r="N15" i="15"/>
  <c r="G15" i="15"/>
  <c r="U14" i="15"/>
  <c r="N14" i="15"/>
  <c r="U13" i="15"/>
  <c r="N13" i="15"/>
  <c r="U12" i="15"/>
  <c r="N12" i="15"/>
  <c r="G12" i="15" s="1"/>
  <c r="U11" i="15"/>
  <c r="N11" i="15"/>
  <c r="G11" i="15"/>
  <c r="U10" i="15"/>
  <c r="N10" i="15"/>
  <c r="G10" i="15" s="1"/>
  <c r="U7" i="15"/>
  <c r="N7" i="15"/>
  <c r="U157" i="17"/>
  <c r="N157" i="17"/>
  <c r="G157" i="17" s="1"/>
  <c r="U156" i="17"/>
  <c r="N156" i="17"/>
  <c r="G156" i="17"/>
  <c r="K154" i="5" s="1"/>
  <c r="U155" i="17"/>
  <c r="G155" i="17" s="1"/>
  <c r="N155" i="17"/>
  <c r="U154" i="17"/>
  <c r="N154" i="17"/>
  <c r="U153" i="17"/>
  <c r="N153" i="17"/>
  <c r="G153" i="17" s="1"/>
  <c r="K151" i="5" s="1"/>
  <c r="U152" i="17"/>
  <c r="N152" i="17"/>
  <c r="G152" i="17"/>
  <c r="U151" i="17"/>
  <c r="N151" i="17"/>
  <c r="U150" i="17"/>
  <c r="N150" i="17"/>
  <c r="G150" i="17" s="1"/>
  <c r="U149" i="17"/>
  <c r="N149" i="17"/>
  <c r="G149" i="17" s="1"/>
  <c r="U148" i="17"/>
  <c r="N148" i="17"/>
  <c r="G148" i="17"/>
  <c r="U147" i="17"/>
  <c r="N147" i="17"/>
  <c r="G147" i="17" s="1"/>
  <c r="U146" i="17"/>
  <c r="N146" i="17"/>
  <c r="G146" i="17" s="1"/>
  <c r="U145" i="17"/>
  <c r="N145" i="17"/>
  <c r="G145" i="17" s="1"/>
  <c r="U144" i="17"/>
  <c r="N144" i="17"/>
  <c r="G144" i="17"/>
  <c r="U143" i="17"/>
  <c r="N143" i="17"/>
  <c r="G143" i="17" s="1"/>
  <c r="U142" i="17"/>
  <c r="N142" i="17"/>
  <c r="G142" i="17" s="1"/>
  <c r="U141" i="17"/>
  <c r="N141" i="17"/>
  <c r="G141" i="17"/>
  <c r="U140" i="17"/>
  <c r="N140" i="17"/>
  <c r="G140" i="17"/>
  <c r="U139" i="17"/>
  <c r="N139" i="17"/>
  <c r="G139" i="17" s="1"/>
  <c r="U138" i="17"/>
  <c r="N138" i="17"/>
  <c r="U137" i="17"/>
  <c r="N137" i="17"/>
  <c r="G137" i="17" s="1"/>
  <c r="U136" i="17"/>
  <c r="N136" i="17"/>
  <c r="G136" i="17"/>
  <c r="U135" i="17"/>
  <c r="N135" i="17"/>
  <c r="U134" i="17"/>
  <c r="N134" i="17"/>
  <c r="G134" i="17" s="1"/>
  <c r="U133" i="17"/>
  <c r="N133" i="17"/>
  <c r="G133" i="17" s="1"/>
  <c r="K131" i="5" s="1"/>
  <c r="U132" i="17"/>
  <c r="N132" i="17"/>
  <c r="G132" i="17"/>
  <c r="U131" i="17"/>
  <c r="N131" i="17"/>
  <c r="G131" i="17" s="1"/>
  <c r="U130" i="17"/>
  <c r="N130" i="17"/>
  <c r="G130" i="17" s="1"/>
  <c r="U129" i="17"/>
  <c r="N129" i="17"/>
  <c r="G129" i="17" s="1"/>
  <c r="U128" i="17"/>
  <c r="N128" i="17"/>
  <c r="G128" i="17"/>
  <c r="U127" i="17"/>
  <c r="N127" i="17"/>
  <c r="G127" i="17" s="1"/>
  <c r="U126" i="17"/>
  <c r="N126" i="17"/>
  <c r="G126" i="17" s="1"/>
  <c r="K124" i="5" s="1"/>
  <c r="U125" i="17"/>
  <c r="N125" i="17"/>
  <c r="G125" i="17"/>
  <c r="U124" i="17"/>
  <c r="N124" i="17"/>
  <c r="G124" i="17"/>
  <c r="U123" i="17"/>
  <c r="N123" i="17"/>
  <c r="G123" i="17" s="1"/>
  <c r="K121" i="5" s="1"/>
  <c r="U122" i="17"/>
  <c r="N122" i="17"/>
  <c r="G122" i="17" s="1"/>
  <c r="U121" i="17"/>
  <c r="N121" i="17"/>
  <c r="G121" i="17" s="1"/>
  <c r="U120" i="17"/>
  <c r="N120" i="17"/>
  <c r="G120" i="17" s="1"/>
  <c r="U119" i="17"/>
  <c r="N119" i="17"/>
  <c r="G119" i="17" s="1"/>
  <c r="U118" i="17"/>
  <c r="N118" i="17"/>
  <c r="G118" i="17" s="1"/>
  <c r="U117" i="17"/>
  <c r="N117" i="17"/>
  <c r="G117" i="17" s="1"/>
  <c r="U116" i="17"/>
  <c r="N116" i="17"/>
  <c r="G116" i="17"/>
  <c r="U115" i="17"/>
  <c r="G115" i="17" s="1"/>
  <c r="K113" i="5" s="1"/>
  <c r="N115" i="17"/>
  <c r="U114" i="17"/>
  <c r="N114" i="17"/>
  <c r="U113" i="17"/>
  <c r="N113" i="17"/>
  <c r="G113" i="17" s="1"/>
  <c r="U112" i="17"/>
  <c r="G112" i="17" s="1"/>
  <c r="N112" i="17"/>
  <c r="U111" i="17"/>
  <c r="N111" i="17"/>
  <c r="U110" i="17"/>
  <c r="N110" i="17"/>
  <c r="G110" i="17" s="1"/>
  <c r="U109" i="17"/>
  <c r="G109" i="17" s="1"/>
  <c r="N109" i="17"/>
  <c r="U108" i="17"/>
  <c r="N108" i="17"/>
  <c r="G108" i="17"/>
  <c r="U107" i="17"/>
  <c r="N107" i="17"/>
  <c r="G107" i="17"/>
  <c r="U106" i="17"/>
  <c r="N106" i="17"/>
  <c r="G106" i="17" s="1"/>
  <c r="U105" i="17"/>
  <c r="N105" i="17"/>
  <c r="G105" i="17"/>
  <c r="U104" i="17"/>
  <c r="N104" i="17"/>
  <c r="G104" i="17"/>
  <c r="U103" i="17"/>
  <c r="N103" i="17"/>
  <c r="G103" i="17" s="1"/>
  <c r="U102" i="17"/>
  <c r="G102" i="17" s="1"/>
  <c r="N102" i="17"/>
  <c r="U101" i="17"/>
  <c r="N101" i="17"/>
  <c r="G101" i="17"/>
  <c r="U100" i="17"/>
  <c r="N100" i="17"/>
  <c r="G100" i="17" s="1"/>
  <c r="U99" i="17"/>
  <c r="N99" i="17"/>
  <c r="G99" i="17"/>
  <c r="U98" i="17"/>
  <c r="N98" i="17"/>
  <c r="G98" i="17" s="1"/>
  <c r="U97" i="17"/>
  <c r="N97" i="17"/>
  <c r="G97" i="17" s="1"/>
  <c r="U96" i="17"/>
  <c r="N96" i="17"/>
  <c r="G96" i="17" s="1"/>
  <c r="U95" i="17"/>
  <c r="G95" i="17" s="1"/>
  <c r="N95" i="17"/>
  <c r="U94" i="17"/>
  <c r="G94" i="17" s="1"/>
  <c r="K92" i="5" s="1"/>
  <c r="N94" i="17"/>
  <c r="U93" i="17"/>
  <c r="N93" i="17"/>
  <c r="G93" i="17"/>
  <c r="U92" i="17"/>
  <c r="N92" i="17"/>
  <c r="G92" i="17" s="1"/>
  <c r="U91" i="17"/>
  <c r="N91" i="17"/>
  <c r="G91" i="17"/>
  <c r="U90" i="17"/>
  <c r="N90" i="17"/>
  <c r="G90" i="17" s="1"/>
  <c r="U89" i="17"/>
  <c r="N89" i="17"/>
  <c r="G89" i="17" s="1"/>
  <c r="U88" i="17"/>
  <c r="N88" i="17"/>
  <c r="G88" i="17" s="1"/>
  <c r="U87" i="17"/>
  <c r="G87" i="17" s="1"/>
  <c r="K85" i="5" s="1"/>
  <c r="N87" i="17"/>
  <c r="U86" i="17"/>
  <c r="G86" i="17" s="1"/>
  <c r="N86" i="17"/>
  <c r="U85" i="17"/>
  <c r="N85" i="17"/>
  <c r="G85" i="17"/>
  <c r="U84" i="17"/>
  <c r="N84" i="17"/>
  <c r="G84" i="17" s="1"/>
  <c r="U83" i="17"/>
  <c r="N83" i="17"/>
  <c r="G83" i="17"/>
  <c r="U82" i="17"/>
  <c r="N82" i="17"/>
  <c r="G82" i="17" s="1"/>
  <c r="U81" i="17"/>
  <c r="N81" i="17"/>
  <c r="G81" i="17" s="1"/>
  <c r="U80" i="17"/>
  <c r="N80" i="17"/>
  <c r="G80" i="17" s="1"/>
  <c r="U79" i="17"/>
  <c r="G79" i="17" s="1"/>
  <c r="N79" i="17"/>
  <c r="U78" i="17"/>
  <c r="G78" i="17" s="1"/>
  <c r="N78" i="17"/>
  <c r="U77" i="17"/>
  <c r="N77" i="17"/>
  <c r="G77" i="17"/>
  <c r="U76" i="17"/>
  <c r="N76" i="17"/>
  <c r="G76" i="17" s="1"/>
  <c r="U75" i="17"/>
  <c r="N75" i="17"/>
  <c r="G75" i="17"/>
  <c r="U74" i="17"/>
  <c r="N74" i="17"/>
  <c r="G74" i="17" s="1"/>
  <c r="U73" i="17"/>
  <c r="N73" i="17"/>
  <c r="G73" i="17" s="1"/>
  <c r="U72" i="17"/>
  <c r="N72" i="17"/>
  <c r="G72" i="17" s="1"/>
  <c r="U71" i="17"/>
  <c r="G71" i="17" s="1"/>
  <c r="N71" i="17"/>
  <c r="U70" i="17"/>
  <c r="G70" i="17" s="1"/>
  <c r="N70" i="17"/>
  <c r="U69" i="17"/>
  <c r="N69" i="17"/>
  <c r="G69" i="17"/>
  <c r="U68" i="17"/>
  <c r="N68" i="17"/>
  <c r="G68" i="17" s="1"/>
  <c r="U67" i="17"/>
  <c r="N67" i="17"/>
  <c r="G67" i="17"/>
  <c r="U66" i="17"/>
  <c r="N66" i="17"/>
  <c r="G66" i="17" s="1"/>
  <c r="U65" i="17"/>
  <c r="N65" i="17"/>
  <c r="G65" i="17" s="1"/>
  <c r="U64" i="17"/>
  <c r="N64" i="17"/>
  <c r="G64" i="17" s="1"/>
  <c r="U63" i="17"/>
  <c r="G63" i="17" s="1"/>
  <c r="N63" i="17"/>
  <c r="U62" i="17"/>
  <c r="G62" i="17" s="1"/>
  <c r="N62" i="17"/>
  <c r="U61" i="17"/>
  <c r="N61" i="17"/>
  <c r="G61" i="17"/>
  <c r="U60" i="17"/>
  <c r="N60" i="17"/>
  <c r="G60" i="17" s="1"/>
  <c r="U59" i="17"/>
  <c r="N59" i="17"/>
  <c r="G59" i="17"/>
  <c r="U58" i="17"/>
  <c r="N58" i="17"/>
  <c r="G58" i="17" s="1"/>
  <c r="U57" i="17"/>
  <c r="N57" i="17"/>
  <c r="G57" i="17" s="1"/>
  <c r="U56" i="17"/>
  <c r="N56" i="17"/>
  <c r="G56" i="17" s="1"/>
  <c r="U55" i="17"/>
  <c r="G55" i="17" s="1"/>
  <c r="N55" i="17"/>
  <c r="U54" i="17"/>
  <c r="G54" i="17" s="1"/>
  <c r="N54" i="17"/>
  <c r="U53" i="17"/>
  <c r="N53" i="17"/>
  <c r="G53" i="17"/>
  <c r="U52" i="17"/>
  <c r="N52" i="17"/>
  <c r="G52" i="17" s="1"/>
  <c r="U51" i="17"/>
  <c r="N51" i="17"/>
  <c r="G51" i="17"/>
  <c r="U50" i="17"/>
  <c r="N50" i="17"/>
  <c r="G50" i="17" s="1"/>
  <c r="U49" i="17"/>
  <c r="N49" i="17"/>
  <c r="G49" i="17" s="1"/>
  <c r="U48" i="17"/>
  <c r="N48" i="17"/>
  <c r="G48" i="17" s="1"/>
  <c r="U47" i="17"/>
  <c r="G47" i="17" s="1"/>
  <c r="N47" i="17"/>
  <c r="U46" i="17"/>
  <c r="G46" i="17" s="1"/>
  <c r="N46" i="17"/>
  <c r="U45" i="17"/>
  <c r="N45" i="17"/>
  <c r="G45" i="17"/>
  <c r="U44" i="17"/>
  <c r="N44" i="17"/>
  <c r="G44" i="17" s="1"/>
  <c r="U43" i="17"/>
  <c r="N43" i="17"/>
  <c r="G43" i="17"/>
  <c r="U42" i="17"/>
  <c r="N42" i="17"/>
  <c r="G42" i="17" s="1"/>
  <c r="U41" i="17"/>
  <c r="N41" i="17"/>
  <c r="G41" i="17" s="1"/>
  <c r="U40" i="17"/>
  <c r="N40" i="17"/>
  <c r="G40" i="17" s="1"/>
  <c r="U39" i="17"/>
  <c r="G39" i="17" s="1"/>
  <c r="N39" i="17"/>
  <c r="U38" i="17"/>
  <c r="G38" i="17" s="1"/>
  <c r="N38" i="17"/>
  <c r="U37" i="17"/>
  <c r="N37" i="17"/>
  <c r="G37" i="17"/>
  <c r="U36" i="17"/>
  <c r="N36" i="17"/>
  <c r="G36" i="17" s="1"/>
  <c r="U35" i="17"/>
  <c r="N35" i="17"/>
  <c r="G35" i="17"/>
  <c r="U34" i="17"/>
  <c r="N34" i="17"/>
  <c r="G34" i="17" s="1"/>
  <c r="U33" i="17"/>
  <c r="N33" i="17"/>
  <c r="G33" i="17" s="1"/>
  <c r="U32" i="17"/>
  <c r="N32" i="17"/>
  <c r="G32" i="17" s="1"/>
  <c r="U31" i="17"/>
  <c r="G31" i="17" s="1"/>
  <c r="N31" i="17"/>
  <c r="U30" i="17"/>
  <c r="G30" i="17" s="1"/>
  <c r="N30" i="17"/>
  <c r="U29" i="17"/>
  <c r="N29" i="17"/>
  <c r="G29" i="17"/>
  <c r="U28" i="17"/>
  <c r="N28" i="17"/>
  <c r="G28" i="17" s="1"/>
  <c r="U27" i="17"/>
  <c r="N27" i="17"/>
  <c r="G27" i="17"/>
  <c r="U26" i="17"/>
  <c r="N26" i="17"/>
  <c r="G26" i="17" s="1"/>
  <c r="U25" i="17"/>
  <c r="N25" i="17"/>
  <c r="G25" i="17" s="1"/>
  <c r="U24" i="17"/>
  <c r="N24" i="17"/>
  <c r="G24" i="17" s="1"/>
  <c r="U23" i="17"/>
  <c r="G23" i="17" s="1"/>
  <c r="N23" i="17"/>
  <c r="U22" i="17"/>
  <c r="G22" i="17" s="1"/>
  <c r="N22" i="17"/>
  <c r="U21" i="17"/>
  <c r="N21" i="17"/>
  <c r="G21" i="17"/>
  <c r="U20" i="17"/>
  <c r="N20" i="17"/>
  <c r="G20" i="17" s="1"/>
  <c r="U19" i="17"/>
  <c r="N19" i="17"/>
  <c r="G19" i="17"/>
  <c r="U18" i="17"/>
  <c r="N18" i="17"/>
  <c r="G18" i="17" s="1"/>
  <c r="U17" i="17"/>
  <c r="N17" i="17"/>
  <c r="G17" i="17" s="1"/>
  <c r="U16" i="17"/>
  <c r="N16" i="17"/>
  <c r="G16" i="17" s="1"/>
  <c r="U15" i="17"/>
  <c r="G15" i="17" s="1"/>
  <c r="N15" i="17"/>
  <c r="U14" i="17"/>
  <c r="G14" i="17" s="1"/>
  <c r="N14" i="17"/>
  <c r="U13" i="17"/>
  <c r="N13" i="17"/>
  <c r="G13" i="17"/>
  <c r="U12" i="17"/>
  <c r="N12" i="17"/>
  <c r="G12" i="17" s="1"/>
  <c r="U11" i="17"/>
  <c r="N11" i="17"/>
  <c r="G11" i="17"/>
  <c r="U10" i="17"/>
  <c r="N10" i="17"/>
  <c r="G10" i="17" s="1"/>
  <c r="U7" i="17"/>
  <c r="N7" i="17"/>
  <c r="G7" i="17" s="1"/>
  <c r="U157" i="16"/>
  <c r="N157" i="16"/>
  <c r="G157" i="16" s="1"/>
  <c r="U156" i="16"/>
  <c r="G156" i="16" s="1"/>
  <c r="N156" i="16"/>
  <c r="U155" i="16"/>
  <c r="G155" i="16" s="1"/>
  <c r="N155" i="16"/>
  <c r="U154" i="16"/>
  <c r="N154" i="16"/>
  <c r="G154" i="16"/>
  <c r="U153" i="16"/>
  <c r="N153" i="16"/>
  <c r="G153" i="16" s="1"/>
  <c r="U152" i="16"/>
  <c r="N152" i="16"/>
  <c r="G152" i="16"/>
  <c r="U151" i="16"/>
  <c r="N151" i="16"/>
  <c r="G151" i="16" s="1"/>
  <c r="U150" i="16"/>
  <c r="N150" i="16"/>
  <c r="G150" i="16" s="1"/>
  <c r="U149" i="16"/>
  <c r="N149" i="16"/>
  <c r="G149" i="16" s="1"/>
  <c r="U148" i="16"/>
  <c r="G148" i="16" s="1"/>
  <c r="N148" i="16"/>
  <c r="U147" i="16"/>
  <c r="G147" i="16" s="1"/>
  <c r="I145" i="5" s="1"/>
  <c r="N147" i="16"/>
  <c r="U146" i="16"/>
  <c r="N146" i="16"/>
  <c r="G146" i="16"/>
  <c r="U145" i="16"/>
  <c r="N145" i="16"/>
  <c r="G145" i="16" s="1"/>
  <c r="U144" i="16"/>
  <c r="N144" i="16"/>
  <c r="G144" i="16"/>
  <c r="U143" i="16"/>
  <c r="N143" i="16"/>
  <c r="G143" i="16" s="1"/>
  <c r="U142" i="16"/>
  <c r="N142" i="16"/>
  <c r="G142" i="16" s="1"/>
  <c r="U141" i="16"/>
  <c r="N141" i="16"/>
  <c r="G141" i="16" s="1"/>
  <c r="U140" i="16"/>
  <c r="G140" i="16" s="1"/>
  <c r="I138" i="5" s="1"/>
  <c r="N140" i="16"/>
  <c r="U139" i="16"/>
  <c r="G139" i="16" s="1"/>
  <c r="N139" i="16"/>
  <c r="U138" i="16"/>
  <c r="N138" i="16"/>
  <c r="G138" i="16"/>
  <c r="U137" i="16"/>
  <c r="N137" i="16"/>
  <c r="G137" i="16" s="1"/>
  <c r="I135" i="5" s="1"/>
  <c r="U136" i="16"/>
  <c r="N136" i="16"/>
  <c r="G136" i="16"/>
  <c r="U135" i="16"/>
  <c r="N135" i="16"/>
  <c r="G135" i="16" s="1"/>
  <c r="U134" i="16"/>
  <c r="N134" i="16"/>
  <c r="G134" i="16" s="1"/>
  <c r="U133" i="16"/>
  <c r="N133" i="16"/>
  <c r="G133" i="16" s="1"/>
  <c r="U132" i="16"/>
  <c r="G132" i="16" s="1"/>
  <c r="N132" i="16"/>
  <c r="U131" i="16"/>
  <c r="G131" i="16" s="1"/>
  <c r="N131" i="16"/>
  <c r="U130" i="16"/>
  <c r="N130" i="16"/>
  <c r="G130" i="16"/>
  <c r="I128" i="5" s="1"/>
  <c r="U129" i="16"/>
  <c r="N129" i="16"/>
  <c r="G129" i="16" s="1"/>
  <c r="U128" i="16"/>
  <c r="N128" i="16"/>
  <c r="G128" i="16"/>
  <c r="U127" i="16"/>
  <c r="N127" i="16"/>
  <c r="G127" i="16" s="1"/>
  <c r="U126" i="16"/>
  <c r="N126" i="16"/>
  <c r="G126" i="16" s="1"/>
  <c r="U125" i="16"/>
  <c r="N125" i="16"/>
  <c r="G125" i="16" s="1"/>
  <c r="U124" i="16"/>
  <c r="G124" i="16" s="1"/>
  <c r="N124" i="16"/>
  <c r="U123" i="16"/>
  <c r="G123" i="16" s="1"/>
  <c r="N123" i="16"/>
  <c r="U122" i="16"/>
  <c r="N122" i="16"/>
  <c r="G122" i="16"/>
  <c r="U121" i="16"/>
  <c r="N121" i="16"/>
  <c r="G121" i="16" s="1"/>
  <c r="U120" i="16"/>
  <c r="N120" i="16"/>
  <c r="G120" i="16" s="1"/>
  <c r="U119" i="16"/>
  <c r="N119" i="16"/>
  <c r="G119" i="16" s="1"/>
  <c r="I117" i="5" s="1"/>
  <c r="U118" i="16"/>
  <c r="N118" i="16"/>
  <c r="G118" i="16" s="1"/>
  <c r="U117" i="16"/>
  <c r="N117" i="16"/>
  <c r="G117" i="16" s="1"/>
  <c r="U116" i="16"/>
  <c r="G116" i="16" s="1"/>
  <c r="N116" i="16"/>
  <c r="U115" i="16"/>
  <c r="G115" i="16" s="1"/>
  <c r="N115" i="16"/>
  <c r="U114" i="16"/>
  <c r="N114" i="16"/>
  <c r="G114" i="16"/>
  <c r="U113" i="16"/>
  <c r="N113" i="16"/>
  <c r="G113" i="16" s="1"/>
  <c r="U112" i="16"/>
  <c r="N112" i="16"/>
  <c r="G112" i="16" s="1"/>
  <c r="U111" i="16"/>
  <c r="N111" i="16"/>
  <c r="G111" i="16" s="1"/>
  <c r="U110" i="16"/>
  <c r="N110" i="16"/>
  <c r="G110" i="16" s="1"/>
  <c r="U109" i="16"/>
  <c r="N109" i="16"/>
  <c r="G109" i="16" s="1"/>
  <c r="U108" i="16"/>
  <c r="G108" i="16" s="1"/>
  <c r="N108" i="16"/>
  <c r="U107" i="16"/>
  <c r="G107" i="16" s="1"/>
  <c r="I105" i="5" s="1"/>
  <c r="N107" i="16"/>
  <c r="U106" i="16"/>
  <c r="N106" i="16"/>
  <c r="G106" i="16"/>
  <c r="U105" i="16"/>
  <c r="N105" i="16"/>
  <c r="G105" i="16" s="1"/>
  <c r="U104" i="16"/>
  <c r="N104" i="16"/>
  <c r="G104" i="16" s="1"/>
  <c r="I102" i="5" s="1"/>
  <c r="U103" i="16"/>
  <c r="N103" i="16"/>
  <c r="G103" i="16" s="1"/>
  <c r="U102" i="16"/>
  <c r="N102" i="16"/>
  <c r="G102" i="16" s="1"/>
  <c r="U101" i="16"/>
  <c r="N101" i="16"/>
  <c r="G101" i="16" s="1"/>
  <c r="U100" i="16"/>
  <c r="G100" i="16" s="1"/>
  <c r="N100" i="16"/>
  <c r="U99" i="16"/>
  <c r="G99" i="16" s="1"/>
  <c r="N99" i="16"/>
  <c r="U98" i="16"/>
  <c r="N98" i="16"/>
  <c r="G98" i="16"/>
  <c r="U97" i="16"/>
  <c r="N97" i="16"/>
  <c r="G97" i="16" s="1"/>
  <c r="U96" i="16"/>
  <c r="N96" i="16"/>
  <c r="G96" i="16" s="1"/>
  <c r="U95" i="16"/>
  <c r="N95" i="16"/>
  <c r="G95" i="16" s="1"/>
  <c r="U94" i="16"/>
  <c r="N94" i="16"/>
  <c r="G94" i="16" s="1"/>
  <c r="U93" i="16"/>
  <c r="N93" i="16"/>
  <c r="G93" i="16" s="1"/>
  <c r="U92" i="16"/>
  <c r="G92" i="16" s="1"/>
  <c r="N92" i="16"/>
  <c r="U91" i="16"/>
  <c r="G91" i="16" s="1"/>
  <c r="N91" i="16"/>
  <c r="U90" i="16"/>
  <c r="N90" i="16"/>
  <c r="G90" i="16"/>
  <c r="U89" i="16"/>
  <c r="N89" i="16"/>
  <c r="G89" i="16" s="1"/>
  <c r="I87" i="5" s="1"/>
  <c r="U88" i="16"/>
  <c r="N88" i="16"/>
  <c r="G88" i="16"/>
  <c r="U87" i="16"/>
  <c r="N87" i="16"/>
  <c r="G87" i="16" s="1"/>
  <c r="U86" i="16"/>
  <c r="N86" i="16"/>
  <c r="G86" i="16" s="1"/>
  <c r="U85" i="16"/>
  <c r="N85" i="16"/>
  <c r="G85" i="16" s="1"/>
  <c r="U84" i="16"/>
  <c r="G84" i="16" s="1"/>
  <c r="N84" i="16"/>
  <c r="U83" i="16"/>
  <c r="G83" i="16" s="1"/>
  <c r="N83" i="16"/>
  <c r="U82" i="16"/>
  <c r="N82" i="16"/>
  <c r="G82" i="16"/>
  <c r="U81" i="16"/>
  <c r="N81" i="16"/>
  <c r="G81" i="16" s="1"/>
  <c r="U80" i="16"/>
  <c r="N80" i="16"/>
  <c r="G80" i="16"/>
  <c r="U79" i="16"/>
  <c r="N79" i="16"/>
  <c r="G79" i="16" s="1"/>
  <c r="U78" i="16"/>
  <c r="N78" i="16"/>
  <c r="G78" i="16" s="1"/>
  <c r="U77" i="16"/>
  <c r="N77" i="16"/>
  <c r="G77" i="16" s="1"/>
  <c r="U76" i="16"/>
  <c r="G76" i="16" s="1"/>
  <c r="N76" i="16"/>
  <c r="U75" i="16"/>
  <c r="G75" i="16" s="1"/>
  <c r="N75" i="16"/>
  <c r="U74" i="16"/>
  <c r="N74" i="16"/>
  <c r="G74" i="16"/>
  <c r="U73" i="16"/>
  <c r="N73" i="16"/>
  <c r="G73" i="16" s="1"/>
  <c r="U72" i="16"/>
  <c r="N72" i="16"/>
  <c r="G72" i="16"/>
  <c r="U71" i="16"/>
  <c r="N71" i="16"/>
  <c r="G71" i="16" s="1"/>
  <c r="U70" i="16"/>
  <c r="N70" i="16"/>
  <c r="G70" i="16" s="1"/>
  <c r="U69" i="16"/>
  <c r="N69" i="16"/>
  <c r="G69" i="16" s="1"/>
  <c r="U68" i="16"/>
  <c r="G68" i="16" s="1"/>
  <c r="N68" i="16"/>
  <c r="U67" i="16"/>
  <c r="G67" i="16" s="1"/>
  <c r="N67" i="16"/>
  <c r="U66" i="16"/>
  <c r="N66" i="16"/>
  <c r="G66" i="16"/>
  <c r="U65" i="16"/>
  <c r="N65" i="16"/>
  <c r="G65" i="16" s="1"/>
  <c r="U64" i="16"/>
  <c r="N64" i="16"/>
  <c r="G64" i="16"/>
  <c r="U63" i="16"/>
  <c r="N63" i="16"/>
  <c r="G63" i="16" s="1"/>
  <c r="U62" i="16"/>
  <c r="N62" i="16"/>
  <c r="G62" i="16" s="1"/>
  <c r="U61" i="16"/>
  <c r="N61" i="16"/>
  <c r="G61" i="16" s="1"/>
  <c r="U60" i="16"/>
  <c r="G60" i="16" s="1"/>
  <c r="N60" i="16"/>
  <c r="U59" i="16"/>
  <c r="G59" i="16" s="1"/>
  <c r="N59" i="16"/>
  <c r="U58" i="16"/>
  <c r="N58" i="16"/>
  <c r="G58" i="16"/>
  <c r="U57" i="16"/>
  <c r="N57" i="16"/>
  <c r="G57" i="16" s="1"/>
  <c r="U56" i="16"/>
  <c r="N56" i="16"/>
  <c r="G56" i="16" s="1"/>
  <c r="U55" i="16"/>
  <c r="N55" i="16"/>
  <c r="G55" i="16" s="1"/>
  <c r="U54" i="16"/>
  <c r="N54" i="16"/>
  <c r="G54" i="16" s="1"/>
  <c r="U53" i="16"/>
  <c r="N53" i="16"/>
  <c r="G53" i="16" s="1"/>
  <c r="U52" i="16"/>
  <c r="G52" i="16" s="1"/>
  <c r="N52" i="16"/>
  <c r="U51" i="16"/>
  <c r="G51" i="16" s="1"/>
  <c r="N51" i="16"/>
  <c r="U50" i="16"/>
  <c r="N50" i="16"/>
  <c r="G50" i="16"/>
  <c r="U49" i="16"/>
  <c r="N49" i="16"/>
  <c r="G49" i="16" s="1"/>
  <c r="U48" i="16"/>
  <c r="N48" i="16"/>
  <c r="G48" i="16"/>
  <c r="U47" i="16"/>
  <c r="N47" i="16"/>
  <c r="G47" i="16" s="1"/>
  <c r="U46" i="16"/>
  <c r="N46" i="16"/>
  <c r="G46" i="16" s="1"/>
  <c r="U45" i="16"/>
  <c r="N45" i="16"/>
  <c r="G45" i="16" s="1"/>
  <c r="U44" i="16"/>
  <c r="G44" i="16" s="1"/>
  <c r="N44" i="16"/>
  <c r="U43" i="16"/>
  <c r="G43" i="16" s="1"/>
  <c r="N43" i="16"/>
  <c r="U42" i="16"/>
  <c r="N42" i="16"/>
  <c r="G42" i="16"/>
  <c r="U41" i="16"/>
  <c r="N41" i="16"/>
  <c r="G41" i="16" s="1"/>
  <c r="U40" i="16"/>
  <c r="N40" i="16"/>
  <c r="G40" i="16"/>
  <c r="U39" i="16"/>
  <c r="N39" i="16"/>
  <c r="G39" i="16" s="1"/>
  <c r="U38" i="16"/>
  <c r="N38" i="16"/>
  <c r="G38" i="16" s="1"/>
  <c r="U37" i="16"/>
  <c r="N37" i="16"/>
  <c r="G37" i="16" s="1"/>
  <c r="U36" i="16"/>
  <c r="G36" i="16" s="1"/>
  <c r="N36" i="16"/>
  <c r="U35" i="16"/>
  <c r="G35" i="16" s="1"/>
  <c r="N35" i="16"/>
  <c r="U34" i="16"/>
  <c r="N34" i="16"/>
  <c r="G34" i="16"/>
  <c r="U33" i="16"/>
  <c r="N33" i="16"/>
  <c r="G33" i="16" s="1"/>
  <c r="U32" i="16"/>
  <c r="N32" i="16"/>
  <c r="G32" i="16"/>
  <c r="U31" i="16"/>
  <c r="N31" i="16"/>
  <c r="G31" i="16" s="1"/>
  <c r="U30" i="16"/>
  <c r="N30" i="16"/>
  <c r="G30" i="16" s="1"/>
  <c r="U29" i="16"/>
  <c r="N29" i="16"/>
  <c r="G29" i="16" s="1"/>
  <c r="U28" i="16"/>
  <c r="G28" i="16" s="1"/>
  <c r="N28" i="16"/>
  <c r="U27" i="16"/>
  <c r="G27" i="16" s="1"/>
  <c r="N27" i="16"/>
  <c r="U26" i="16"/>
  <c r="N26" i="16"/>
  <c r="G26" i="16"/>
  <c r="U25" i="16"/>
  <c r="N25" i="16"/>
  <c r="G25" i="16" s="1"/>
  <c r="U24" i="16"/>
  <c r="N24" i="16"/>
  <c r="G24" i="16"/>
  <c r="U23" i="16"/>
  <c r="N23" i="16"/>
  <c r="G23" i="16" s="1"/>
  <c r="U22" i="16"/>
  <c r="N22" i="16"/>
  <c r="G22" i="16" s="1"/>
  <c r="U21" i="16"/>
  <c r="N21" i="16"/>
  <c r="G21" i="16" s="1"/>
  <c r="U20" i="16"/>
  <c r="G20" i="16" s="1"/>
  <c r="N20" i="16"/>
  <c r="U19" i="16"/>
  <c r="G19" i="16" s="1"/>
  <c r="N19" i="16"/>
  <c r="U18" i="16"/>
  <c r="N18" i="16"/>
  <c r="G18" i="16"/>
  <c r="U17" i="16"/>
  <c r="N17" i="16"/>
  <c r="G17" i="16" s="1"/>
  <c r="U16" i="16"/>
  <c r="N16" i="16"/>
  <c r="G16" i="16"/>
  <c r="U15" i="16"/>
  <c r="N15" i="16"/>
  <c r="G15" i="16" s="1"/>
  <c r="U14" i="16"/>
  <c r="N14" i="16"/>
  <c r="G14" i="16" s="1"/>
  <c r="U13" i="16"/>
  <c r="N13" i="16"/>
  <c r="G13" i="16" s="1"/>
  <c r="U12" i="16"/>
  <c r="G12" i="16" s="1"/>
  <c r="N12" i="16"/>
  <c r="U11" i="16"/>
  <c r="G11" i="16" s="1"/>
  <c r="N11" i="16"/>
  <c r="U10" i="16"/>
  <c r="N10" i="16"/>
  <c r="G10" i="16"/>
  <c r="U7" i="16"/>
  <c r="N7" i="16"/>
  <c r="G7" i="16" s="1"/>
  <c r="F45" i="26" s="1"/>
  <c r="U157" i="35"/>
  <c r="N157" i="35"/>
  <c r="G157" i="35"/>
  <c r="U156" i="35"/>
  <c r="N156" i="35"/>
  <c r="G156" i="35" s="1"/>
  <c r="G154" i="5" s="1"/>
  <c r="U155" i="35"/>
  <c r="N155" i="35"/>
  <c r="G155" i="35" s="1"/>
  <c r="U154" i="35"/>
  <c r="N154" i="35"/>
  <c r="G154" i="35" s="1"/>
  <c r="U153" i="35"/>
  <c r="G153" i="35" s="1"/>
  <c r="N153" i="35"/>
  <c r="U152" i="35"/>
  <c r="G152" i="35" s="1"/>
  <c r="N152" i="35"/>
  <c r="U151" i="35"/>
  <c r="N151" i="35"/>
  <c r="G151" i="35"/>
  <c r="U150" i="35"/>
  <c r="N150" i="35"/>
  <c r="G150" i="35" s="1"/>
  <c r="U149" i="35"/>
  <c r="N149" i="35"/>
  <c r="G149" i="35"/>
  <c r="U148" i="35"/>
  <c r="N148" i="35"/>
  <c r="G148" i="35" s="1"/>
  <c r="U147" i="35"/>
  <c r="N147" i="35"/>
  <c r="G147" i="35" s="1"/>
  <c r="U146" i="35"/>
  <c r="N146" i="35"/>
  <c r="G146" i="35" s="1"/>
  <c r="U145" i="35"/>
  <c r="G145" i="35" s="1"/>
  <c r="N145" i="35"/>
  <c r="U144" i="35"/>
  <c r="G144" i="35" s="1"/>
  <c r="N144" i="35"/>
  <c r="U143" i="35"/>
  <c r="N143" i="35"/>
  <c r="G143" i="35"/>
  <c r="U142" i="35"/>
  <c r="N142" i="35"/>
  <c r="G142" i="35" s="1"/>
  <c r="U141" i="35"/>
  <c r="N141" i="35"/>
  <c r="G141" i="35" s="1"/>
  <c r="U140" i="35"/>
  <c r="N140" i="35"/>
  <c r="G140" i="35" s="1"/>
  <c r="U139" i="35"/>
  <c r="N139" i="35"/>
  <c r="G139" i="35" s="1"/>
  <c r="U138" i="35"/>
  <c r="N138" i="35"/>
  <c r="G138" i="35" s="1"/>
  <c r="U137" i="35"/>
  <c r="G137" i="35" s="1"/>
  <c r="G135" i="5" s="1"/>
  <c r="N137" i="35"/>
  <c r="U136" i="35"/>
  <c r="G136" i="35" s="1"/>
  <c r="N136" i="35"/>
  <c r="U135" i="35"/>
  <c r="N135" i="35"/>
  <c r="G135" i="35"/>
  <c r="U134" i="35"/>
  <c r="N134" i="35"/>
  <c r="G134" i="35" s="1"/>
  <c r="G132" i="5" s="1"/>
  <c r="U133" i="35"/>
  <c r="N133" i="35"/>
  <c r="G133" i="35" s="1"/>
  <c r="U132" i="35"/>
  <c r="N132" i="35"/>
  <c r="G132" i="35" s="1"/>
  <c r="U131" i="35"/>
  <c r="N131" i="35"/>
  <c r="G131" i="35" s="1"/>
  <c r="U130" i="35"/>
  <c r="N130" i="35"/>
  <c r="G130" i="35" s="1"/>
  <c r="G128" i="5" s="1"/>
  <c r="U129" i="35"/>
  <c r="G129" i="35" s="1"/>
  <c r="N129" i="35"/>
  <c r="U128" i="35"/>
  <c r="G128" i="35" s="1"/>
  <c r="N128" i="35"/>
  <c r="U127" i="35"/>
  <c r="N127" i="35"/>
  <c r="G127" i="35"/>
  <c r="U126" i="35"/>
  <c r="N126" i="35"/>
  <c r="G126" i="35" s="1"/>
  <c r="U125" i="35"/>
  <c r="N125" i="35"/>
  <c r="G125" i="35" s="1"/>
  <c r="U124" i="35"/>
  <c r="N124" i="35"/>
  <c r="G124" i="35" s="1"/>
  <c r="U123" i="35"/>
  <c r="N123" i="35"/>
  <c r="G123" i="35" s="1"/>
  <c r="U122" i="35"/>
  <c r="N122" i="35"/>
  <c r="G122" i="35" s="1"/>
  <c r="U121" i="35"/>
  <c r="G121" i="35" s="1"/>
  <c r="N121" i="35"/>
  <c r="U120" i="35"/>
  <c r="G120" i="35" s="1"/>
  <c r="N120" i="35"/>
  <c r="U119" i="35"/>
  <c r="N119" i="35"/>
  <c r="G119" i="35"/>
  <c r="G117" i="5" s="1"/>
  <c r="U118" i="35"/>
  <c r="N118" i="35"/>
  <c r="G118" i="35" s="1"/>
  <c r="U117" i="35"/>
  <c r="N117" i="35"/>
  <c r="G117" i="35" s="1"/>
  <c r="U116" i="35"/>
  <c r="N116" i="35"/>
  <c r="G116" i="35" s="1"/>
  <c r="U115" i="35"/>
  <c r="N115" i="35"/>
  <c r="G115" i="35" s="1"/>
  <c r="G113" i="5" s="1"/>
  <c r="U114" i="35"/>
  <c r="N114" i="35"/>
  <c r="G114" i="35" s="1"/>
  <c r="U113" i="35"/>
  <c r="G113" i="35" s="1"/>
  <c r="N113" i="35"/>
  <c r="U112" i="35"/>
  <c r="G112" i="35" s="1"/>
  <c r="N112" i="35"/>
  <c r="U111" i="35"/>
  <c r="N111" i="35"/>
  <c r="G111" i="35"/>
  <c r="U110" i="35"/>
  <c r="N110" i="35"/>
  <c r="G110" i="35" s="1"/>
  <c r="U109" i="35"/>
  <c r="N109" i="35"/>
  <c r="G109" i="35" s="1"/>
  <c r="U108" i="35"/>
  <c r="N108" i="35"/>
  <c r="G108" i="35" s="1"/>
  <c r="U107" i="35"/>
  <c r="N107" i="35"/>
  <c r="G107" i="35" s="1"/>
  <c r="U106" i="35"/>
  <c r="N106" i="35"/>
  <c r="G106" i="35" s="1"/>
  <c r="U105" i="35"/>
  <c r="N105" i="35"/>
  <c r="U104" i="35"/>
  <c r="G104" i="35" s="1"/>
  <c r="N104" i="35"/>
  <c r="U103" i="35"/>
  <c r="N103" i="35"/>
  <c r="G103" i="35"/>
  <c r="U102" i="35"/>
  <c r="N102" i="35"/>
  <c r="G102" i="35" s="1"/>
  <c r="U101" i="35"/>
  <c r="N101" i="35"/>
  <c r="G101" i="35" s="1"/>
  <c r="U100" i="35"/>
  <c r="N100" i="35"/>
  <c r="G100" i="35" s="1"/>
  <c r="G98" i="5" s="1"/>
  <c r="U99" i="35"/>
  <c r="N99" i="35"/>
  <c r="G99" i="35" s="1"/>
  <c r="U98" i="35"/>
  <c r="N98" i="35"/>
  <c r="G98" i="35" s="1"/>
  <c r="U97" i="35"/>
  <c r="N97" i="35"/>
  <c r="G97" i="35" s="1"/>
  <c r="U96" i="35"/>
  <c r="G96" i="35" s="1"/>
  <c r="N96" i="35"/>
  <c r="U95" i="35"/>
  <c r="N95" i="35"/>
  <c r="G95" i="35"/>
  <c r="U94" i="35"/>
  <c r="N94" i="35"/>
  <c r="U93" i="35"/>
  <c r="N93" i="35"/>
  <c r="G93" i="35" s="1"/>
  <c r="U92" i="35"/>
  <c r="N92" i="35"/>
  <c r="G92" i="35" s="1"/>
  <c r="U91" i="35"/>
  <c r="N91" i="35"/>
  <c r="G91" i="35" s="1"/>
  <c r="U90" i="35"/>
  <c r="N90" i="35"/>
  <c r="G90" i="35" s="1"/>
  <c r="U89" i="35"/>
  <c r="N89" i="35"/>
  <c r="G89" i="35" s="1"/>
  <c r="U88" i="35"/>
  <c r="G88" i="35" s="1"/>
  <c r="N88" i="35"/>
  <c r="U87" i="35"/>
  <c r="N87" i="35"/>
  <c r="G87" i="35"/>
  <c r="U86" i="35"/>
  <c r="N86" i="35"/>
  <c r="U85" i="35"/>
  <c r="N85" i="35"/>
  <c r="G85" i="35" s="1"/>
  <c r="U84" i="35"/>
  <c r="N84" i="35"/>
  <c r="G84" i="35" s="1"/>
  <c r="U83" i="35"/>
  <c r="N83" i="35"/>
  <c r="G83" i="35" s="1"/>
  <c r="U82" i="35"/>
  <c r="N82" i="35"/>
  <c r="G82" i="35" s="1"/>
  <c r="U81" i="35"/>
  <c r="N81" i="35"/>
  <c r="G81" i="35"/>
  <c r="U80" i="35"/>
  <c r="G80" i="35" s="1"/>
  <c r="N80" i="35"/>
  <c r="U79" i="35"/>
  <c r="N79" i="35"/>
  <c r="G79" i="35"/>
  <c r="U78" i="35"/>
  <c r="N78" i="35"/>
  <c r="U77" i="35"/>
  <c r="N77" i="35"/>
  <c r="G77" i="35" s="1"/>
  <c r="U76" i="35"/>
  <c r="N76" i="35"/>
  <c r="G76" i="35" s="1"/>
  <c r="U75" i="35"/>
  <c r="N75" i="35"/>
  <c r="U74" i="35"/>
  <c r="N74" i="35"/>
  <c r="G74" i="35" s="1"/>
  <c r="U73" i="35"/>
  <c r="N73" i="35"/>
  <c r="G73" i="35"/>
  <c r="U72" i="35"/>
  <c r="G72" i="35" s="1"/>
  <c r="N72" i="35"/>
  <c r="U71" i="35"/>
  <c r="N71" i="35"/>
  <c r="G71" i="35"/>
  <c r="U70" i="35"/>
  <c r="N70" i="35"/>
  <c r="U69" i="35"/>
  <c r="N69" i="35"/>
  <c r="G69" i="35" s="1"/>
  <c r="U68" i="35"/>
  <c r="N68" i="35"/>
  <c r="G68" i="35" s="1"/>
  <c r="U67" i="35"/>
  <c r="N67" i="35"/>
  <c r="U66" i="35"/>
  <c r="N66" i="35"/>
  <c r="G66" i="35" s="1"/>
  <c r="U65" i="35"/>
  <c r="N65" i="35"/>
  <c r="G65" i="35" s="1"/>
  <c r="U64" i="35"/>
  <c r="G64" i="35" s="1"/>
  <c r="N64" i="35"/>
  <c r="U63" i="35"/>
  <c r="N63" i="35"/>
  <c r="G63" i="35"/>
  <c r="U62" i="35"/>
  <c r="N62" i="35"/>
  <c r="G62" i="35" s="1"/>
  <c r="U61" i="35"/>
  <c r="N61" i="35"/>
  <c r="G61" i="35" s="1"/>
  <c r="U60" i="35"/>
  <c r="N60" i="35"/>
  <c r="G60" i="35" s="1"/>
  <c r="U59" i="35"/>
  <c r="N59" i="35"/>
  <c r="U58" i="35"/>
  <c r="N58" i="35"/>
  <c r="G58" i="35" s="1"/>
  <c r="U57" i="35"/>
  <c r="N57" i="35"/>
  <c r="G57" i="35" s="1"/>
  <c r="U56" i="35"/>
  <c r="G56" i="35" s="1"/>
  <c r="N56" i="35"/>
  <c r="U55" i="35"/>
  <c r="N55" i="35"/>
  <c r="G55" i="35"/>
  <c r="U54" i="35"/>
  <c r="N54" i="35"/>
  <c r="G54" i="35" s="1"/>
  <c r="U53" i="35"/>
  <c r="N53" i="35"/>
  <c r="G53" i="35" s="1"/>
  <c r="U52" i="35"/>
  <c r="N52" i="35"/>
  <c r="G52" i="35"/>
  <c r="U51" i="35"/>
  <c r="N51" i="35"/>
  <c r="U50" i="35"/>
  <c r="N50" i="35"/>
  <c r="G50" i="35" s="1"/>
  <c r="U49" i="35"/>
  <c r="N49" i="35"/>
  <c r="G49" i="35" s="1"/>
  <c r="U48" i="35"/>
  <c r="G48" i="35" s="1"/>
  <c r="N48" i="35"/>
  <c r="U47" i="35"/>
  <c r="N47" i="35"/>
  <c r="G47" i="35"/>
  <c r="U46" i="35"/>
  <c r="N46" i="35"/>
  <c r="G46" i="35" s="1"/>
  <c r="U45" i="35"/>
  <c r="N45" i="35"/>
  <c r="G45" i="35" s="1"/>
  <c r="U44" i="35"/>
  <c r="N44" i="35"/>
  <c r="G44" i="35"/>
  <c r="U43" i="35"/>
  <c r="N43" i="35"/>
  <c r="U42" i="35"/>
  <c r="N42" i="35"/>
  <c r="G42" i="35" s="1"/>
  <c r="U41" i="35"/>
  <c r="N41" i="35"/>
  <c r="U40" i="35"/>
  <c r="G40" i="35" s="1"/>
  <c r="N40" i="35"/>
  <c r="U39" i="35"/>
  <c r="N39" i="35"/>
  <c r="G39" i="35"/>
  <c r="U38" i="35"/>
  <c r="N38" i="35"/>
  <c r="U37" i="35"/>
  <c r="N37" i="35"/>
  <c r="G37" i="35" s="1"/>
  <c r="U36" i="35"/>
  <c r="N36" i="35"/>
  <c r="G36" i="35"/>
  <c r="U35" i="35"/>
  <c r="N35" i="35"/>
  <c r="G35" i="35" s="1"/>
  <c r="U34" i="35"/>
  <c r="N34" i="35"/>
  <c r="G34" i="35" s="1"/>
  <c r="U33" i="35"/>
  <c r="N33" i="35"/>
  <c r="G33" i="35" s="1"/>
  <c r="U32" i="35"/>
  <c r="G32" i="35" s="1"/>
  <c r="N32" i="35"/>
  <c r="U31" i="35"/>
  <c r="N31" i="35"/>
  <c r="G31" i="35"/>
  <c r="U30" i="35"/>
  <c r="N30" i="35"/>
  <c r="U29" i="35"/>
  <c r="N29" i="35"/>
  <c r="G29" i="35" s="1"/>
  <c r="U28" i="35"/>
  <c r="N28" i="35"/>
  <c r="G28" i="35" s="1"/>
  <c r="U27" i="35"/>
  <c r="N27" i="35"/>
  <c r="G27" i="35" s="1"/>
  <c r="U26" i="35"/>
  <c r="N26" i="35"/>
  <c r="G26" i="35" s="1"/>
  <c r="U25" i="35"/>
  <c r="N25" i="35"/>
  <c r="G25" i="35"/>
  <c r="U24" i="35"/>
  <c r="G24" i="35" s="1"/>
  <c r="N24" i="35"/>
  <c r="U23" i="35"/>
  <c r="N23" i="35"/>
  <c r="G23" i="35"/>
  <c r="U22" i="35"/>
  <c r="N22" i="35"/>
  <c r="U21" i="35"/>
  <c r="N21" i="35"/>
  <c r="G21" i="35" s="1"/>
  <c r="U20" i="35"/>
  <c r="N20" i="35"/>
  <c r="G20" i="35" s="1"/>
  <c r="U19" i="35"/>
  <c r="N19" i="35"/>
  <c r="G19" i="35" s="1"/>
  <c r="U18" i="35"/>
  <c r="N18" i="35"/>
  <c r="G18" i="35" s="1"/>
  <c r="U17" i="35"/>
  <c r="N17" i="35"/>
  <c r="G17" i="35"/>
  <c r="U16" i="35"/>
  <c r="G16" i="35" s="1"/>
  <c r="N16" i="35"/>
  <c r="U15" i="35"/>
  <c r="N15" i="35"/>
  <c r="G15" i="35"/>
  <c r="U14" i="35"/>
  <c r="N14" i="35"/>
  <c r="U13" i="35"/>
  <c r="N13" i="35"/>
  <c r="G13" i="35" s="1"/>
  <c r="U12" i="35"/>
  <c r="N12" i="35"/>
  <c r="G12" i="35" s="1"/>
  <c r="U11" i="35"/>
  <c r="N11" i="35"/>
  <c r="U10" i="35"/>
  <c r="N10" i="35"/>
  <c r="G10" i="35" s="1"/>
  <c r="E24" i="26" s="1"/>
  <c r="U7" i="35"/>
  <c r="N7" i="35"/>
  <c r="G7" i="35"/>
  <c r="X121" i="26"/>
  <c r="W121" i="26"/>
  <c r="R121" i="26"/>
  <c r="L121" i="26"/>
  <c r="K121" i="26"/>
  <c r="E121" i="26"/>
  <c r="X120" i="26"/>
  <c r="W120" i="26"/>
  <c r="R120" i="26"/>
  <c r="L120" i="26"/>
  <c r="K120" i="26"/>
  <c r="E120" i="26"/>
  <c r="X119" i="26"/>
  <c r="W119" i="26"/>
  <c r="R119" i="26"/>
  <c r="L119" i="26"/>
  <c r="K119" i="26"/>
  <c r="E119" i="26"/>
  <c r="X118" i="26"/>
  <c r="W118" i="26"/>
  <c r="R118" i="26"/>
  <c r="L118" i="26"/>
  <c r="K118" i="26"/>
  <c r="E118" i="26"/>
  <c r="X117" i="26"/>
  <c r="W117" i="26"/>
  <c r="R117" i="26"/>
  <c r="L117" i="26"/>
  <c r="K117" i="26"/>
  <c r="E117" i="26"/>
  <c r="X116" i="26"/>
  <c r="W116" i="26"/>
  <c r="R116" i="26"/>
  <c r="L116" i="26"/>
  <c r="K116" i="26"/>
  <c r="E116" i="26"/>
  <c r="X115" i="26"/>
  <c r="W115" i="26"/>
  <c r="R115" i="26"/>
  <c r="L115" i="26"/>
  <c r="K115" i="26"/>
  <c r="E115" i="26"/>
  <c r="X114" i="26"/>
  <c r="W114" i="26"/>
  <c r="R114" i="26"/>
  <c r="L114" i="26"/>
  <c r="K114" i="26"/>
  <c r="E114" i="26"/>
  <c r="X113" i="26"/>
  <c r="W113" i="26"/>
  <c r="R113" i="26"/>
  <c r="L113" i="26"/>
  <c r="K113" i="26"/>
  <c r="E113" i="26"/>
  <c r="X112" i="26"/>
  <c r="W112" i="26"/>
  <c r="R112" i="26"/>
  <c r="L112" i="26"/>
  <c r="K112" i="26"/>
  <c r="E112" i="26"/>
  <c r="X111" i="26"/>
  <c r="W111" i="26"/>
  <c r="R111" i="26"/>
  <c r="L111" i="26"/>
  <c r="K111" i="26"/>
  <c r="E111" i="26"/>
  <c r="X110" i="26"/>
  <c r="W110" i="26"/>
  <c r="R110" i="26"/>
  <c r="L110" i="26"/>
  <c r="K110" i="26"/>
  <c r="E110" i="26"/>
  <c r="X109" i="26"/>
  <c r="W109" i="26"/>
  <c r="R109" i="26"/>
  <c r="L109" i="26"/>
  <c r="K109" i="26"/>
  <c r="E109" i="26"/>
  <c r="X108" i="26"/>
  <c r="W108" i="26"/>
  <c r="R108" i="26"/>
  <c r="L108" i="26"/>
  <c r="K108" i="26"/>
  <c r="E108" i="26"/>
  <c r="X107" i="26"/>
  <c r="W107" i="26"/>
  <c r="R107" i="26"/>
  <c r="L107" i="26"/>
  <c r="K107" i="26"/>
  <c r="E107" i="26"/>
  <c r="X106" i="26"/>
  <c r="W106" i="26"/>
  <c r="R106" i="26"/>
  <c r="L106" i="26"/>
  <c r="K106" i="26"/>
  <c r="E106" i="26"/>
  <c r="X105" i="26"/>
  <c r="W105" i="26"/>
  <c r="R105" i="26"/>
  <c r="L105" i="26"/>
  <c r="K105" i="26"/>
  <c r="E105" i="26"/>
  <c r="X104" i="26"/>
  <c r="W104" i="26"/>
  <c r="R104" i="26"/>
  <c r="L104" i="26"/>
  <c r="K104" i="26"/>
  <c r="E104" i="26"/>
  <c r="X103" i="26"/>
  <c r="W103" i="26"/>
  <c r="R103" i="26"/>
  <c r="L103" i="26"/>
  <c r="K103" i="26"/>
  <c r="E103" i="26"/>
  <c r="X102" i="26"/>
  <c r="W102" i="26"/>
  <c r="R102" i="26"/>
  <c r="L102" i="26"/>
  <c r="K102" i="26"/>
  <c r="E102" i="26"/>
  <c r="X97" i="26"/>
  <c r="W97" i="26"/>
  <c r="R97" i="26"/>
  <c r="Q97" i="26"/>
  <c r="L97" i="26"/>
  <c r="K97" i="26"/>
  <c r="E97" i="26"/>
  <c r="X96" i="26"/>
  <c r="W96" i="26"/>
  <c r="R96" i="26"/>
  <c r="Q96" i="26"/>
  <c r="L96" i="26"/>
  <c r="K96" i="26"/>
  <c r="E96" i="26"/>
  <c r="X95" i="26"/>
  <c r="W95" i="26"/>
  <c r="R95" i="26"/>
  <c r="Q95" i="26"/>
  <c r="L95" i="26"/>
  <c r="K95" i="26"/>
  <c r="E95" i="26"/>
  <c r="X94" i="26"/>
  <c r="W94" i="26"/>
  <c r="R94" i="26"/>
  <c r="Q94" i="26"/>
  <c r="L94" i="26"/>
  <c r="K94" i="26"/>
  <c r="E94" i="26"/>
  <c r="X93" i="26"/>
  <c r="W93" i="26"/>
  <c r="R93" i="26"/>
  <c r="Q93" i="26"/>
  <c r="L93" i="26"/>
  <c r="K93" i="26"/>
  <c r="E93" i="26"/>
  <c r="X92" i="26"/>
  <c r="W92" i="26"/>
  <c r="R92" i="26"/>
  <c r="Q92" i="26"/>
  <c r="L92" i="26"/>
  <c r="K92" i="26"/>
  <c r="E92" i="26"/>
  <c r="X91" i="26"/>
  <c r="W91" i="26"/>
  <c r="R91" i="26"/>
  <c r="Q91" i="26"/>
  <c r="L91" i="26"/>
  <c r="K91" i="26"/>
  <c r="E91" i="26"/>
  <c r="X90" i="26"/>
  <c r="W90" i="26"/>
  <c r="R90" i="26"/>
  <c r="Q90" i="26"/>
  <c r="L90" i="26"/>
  <c r="K90" i="26"/>
  <c r="E90" i="26"/>
  <c r="X89" i="26"/>
  <c r="W89" i="26"/>
  <c r="R89" i="26"/>
  <c r="Q89" i="26"/>
  <c r="L89" i="26"/>
  <c r="K89" i="26"/>
  <c r="E89" i="26"/>
  <c r="X88" i="26"/>
  <c r="W88" i="26"/>
  <c r="R88" i="26"/>
  <c r="Q88" i="26"/>
  <c r="L88" i="26"/>
  <c r="K88" i="26"/>
  <c r="E88" i="26"/>
  <c r="X87" i="26"/>
  <c r="W87" i="26"/>
  <c r="R87" i="26"/>
  <c r="Q87" i="26"/>
  <c r="L87" i="26"/>
  <c r="K87" i="26"/>
  <c r="E87" i="26"/>
  <c r="X86" i="26"/>
  <c r="W86" i="26"/>
  <c r="R86" i="26"/>
  <c r="Q86" i="26"/>
  <c r="L86" i="26"/>
  <c r="K86" i="26"/>
  <c r="E86" i="26"/>
  <c r="X85" i="26"/>
  <c r="W85" i="26"/>
  <c r="R85" i="26"/>
  <c r="Q85" i="26"/>
  <c r="L85" i="26"/>
  <c r="K85" i="26"/>
  <c r="E85" i="26"/>
  <c r="X84" i="26"/>
  <c r="W84" i="26"/>
  <c r="R84" i="26"/>
  <c r="Q84" i="26"/>
  <c r="L84" i="26"/>
  <c r="K84" i="26"/>
  <c r="E84" i="26"/>
  <c r="X83" i="26"/>
  <c r="W83" i="26"/>
  <c r="R83" i="26"/>
  <c r="Q83" i="26"/>
  <c r="L83" i="26"/>
  <c r="K83" i="26"/>
  <c r="E83" i="26"/>
  <c r="X82" i="26"/>
  <c r="W82" i="26"/>
  <c r="R82" i="26"/>
  <c r="Q82" i="26"/>
  <c r="L82" i="26"/>
  <c r="K82" i="26"/>
  <c r="E82" i="26"/>
  <c r="X81" i="26"/>
  <c r="W81" i="26"/>
  <c r="R81" i="26"/>
  <c r="Q81" i="26"/>
  <c r="L81" i="26"/>
  <c r="K81" i="26"/>
  <c r="E81" i="26"/>
  <c r="X80" i="26"/>
  <c r="W80" i="26"/>
  <c r="R80" i="26"/>
  <c r="Q80" i="26"/>
  <c r="L80" i="26"/>
  <c r="K80" i="26"/>
  <c r="E80" i="26"/>
  <c r="X79" i="26"/>
  <c r="W79" i="26"/>
  <c r="R79" i="26"/>
  <c r="Q79" i="26"/>
  <c r="L79" i="26"/>
  <c r="K79" i="26"/>
  <c r="E79" i="26"/>
  <c r="X78" i="26"/>
  <c r="W78" i="26"/>
  <c r="R78" i="26"/>
  <c r="Q78" i="26"/>
  <c r="L78" i="26"/>
  <c r="K78" i="26"/>
  <c r="E78" i="26"/>
  <c r="X73" i="26"/>
  <c r="W73" i="26"/>
  <c r="R73" i="26"/>
  <c r="Q73" i="26"/>
  <c r="L73" i="26"/>
  <c r="K73" i="26"/>
  <c r="F73" i="26"/>
  <c r="E73" i="26"/>
  <c r="X72" i="26"/>
  <c r="W72" i="26"/>
  <c r="R72" i="26"/>
  <c r="Q72" i="26"/>
  <c r="L72" i="26"/>
  <c r="K72" i="26"/>
  <c r="F72" i="26"/>
  <c r="E72" i="26"/>
  <c r="X71" i="26"/>
  <c r="W71" i="26"/>
  <c r="R71" i="26"/>
  <c r="Q71" i="26"/>
  <c r="L71" i="26"/>
  <c r="K71" i="26"/>
  <c r="F71" i="26"/>
  <c r="E71" i="26"/>
  <c r="X70" i="26"/>
  <c r="W70" i="26"/>
  <c r="R70" i="26"/>
  <c r="Q70" i="26"/>
  <c r="L70" i="26"/>
  <c r="K70" i="26"/>
  <c r="F70" i="26"/>
  <c r="E70" i="26"/>
  <c r="X69" i="26"/>
  <c r="W69" i="26"/>
  <c r="R69" i="26"/>
  <c r="Q69" i="26"/>
  <c r="L69" i="26"/>
  <c r="K69" i="26"/>
  <c r="F69" i="26"/>
  <c r="E69" i="26"/>
  <c r="X68" i="26"/>
  <c r="W68" i="26"/>
  <c r="R68" i="26"/>
  <c r="Q68" i="26"/>
  <c r="L68" i="26"/>
  <c r="K68" i="26"/>
  <c r="F68" i="26"/>
  <c r="E68" i="26"/>
  <c r="X67" i="26"/>
  <c r="W67" i="26"/>
  <c r="R67" i="26"/>
  <c r="Q67" i="26"/>
  <c r="L67" i="26"/>
  <c r="K67" i="26"/>
  <c r="F67" i="26"/>
  <c r="E67" i="26"/>
  <c r="X66" i="26"/>
  <c r="W66" i="26"/>
  <c r="R66" i="26"/>
  <c r="Q66" i="26"/>
  <c r="L66" i="26"/>
  <c r="K66" i="26"/>
  <c r="F66" i="26"/>
  <c r="E66" i="26"/>
  <c r="X65" i="26"/>
  <c r="W65" i="26"/>
  <c r="R65" i="26"/>
  <c r="Q65" i="26"/>
  <c r="L65" i="26"/>
  <c r="K65" i="26"/>
  <c r="F65" i="26"/>
  <c r="E65" i="26"/>
  <c r="X64" i="26"/>
  <c r="W64" i="26"/>
  <c r="R64" i="26"/>
  <c r="Q64" i="26"/>
  <c r="L64" i="26"/>
  <c r="K64" i="26"/>
  <c r="F64" i="26"/>
  <c r="E64" i="26"/>
  <c r="X63" i="26"/>
  <c r="W63" i="26"/>
  <c r="R63" i="26"/>
  <c r="Q63" i="26"/>
  <c r="L63" i="26"/>
  <c r="K63" i="26"/>
  <c r="F63" i="26"/>
  <c r="E63" i="26"/>
  <c r="X62" i="26"/>
  <c r="W62" i="26"/>
  <c r="R62" i="26"/>
  <c r="Q62" i="26"/>
  <c r="L62" i="26"/>
  <c r="K62" i="26"/>
  <c r="F62" i="26"/>
  <c r="E62" i="26"/>
  <c r="X61" i="26"/>
  <c r="W61" i="26"/>
  <c r="R61" i="26"/>
  <c r="Q61" i="26"/>
  <c r="L61" i="26"/>
  <c r="K61" i="26"/>
  <c r="F61" i="26"/>
  <c r="E61" i="26"/>
  <c r="X60" i="26"/>
  <c r="W60" i="26"/>
  <c r="R60" i="26"/>
  <c r="Q60" i="26"/>
  <c r="L60" i="26"/>
  <c r="K60" i="26"/>
  <c r="F60" i="26"/>
  <c r="E60" i="26"/>
  <c r="X59" i="26"/>
  <c r="W59" i="26"/>
  <c r="R59" i="26"/>
  <c r="Q59" i="26"/>
  <c r="L59" i="26"/>
  <c r="K59" i="26"/>
  <c r="F59" i="26"/>
  <c r="E59" i="26"/>
  <c r="X58" i="26"/>
  <c r="W58" i="26"/>
  <c r="R58" i="26"/>
  <c r="Q58" i="26"/>
  <c r="L58" i="26"/>
  <c r="K58" i="26"/>
  <c r="F58" i="26"/>
  <c r="E58" i="26"/>
  <c r="X57" i="26"/>
  <c r="W57" i="26"/>
  <c r="R57" i="26"/>
  <c r="Q57" i="26"/>
  <c r="L57" i="26"/>
  <c r="K57" i="26"/>
  <c r="F57" i="26"/>
  <c r="E57" i="26"/>
  <c r="X56" i="26"/>
  <c r="W56" i="26"/>
  <c r="R56" i="26"/>
  <c r="Q56" i="26"/>
  <c r="L56" i="26"/>
  <c r="K56" i="26"/>
  <c r="F56" i="26"/>
  <c r="E56" i="26"/>
  <c r="X55" i="26"/>
  <c r="W55" i="26"/>
  <c r="R55" i="26"/>
  <c r="Q55" i="26"/>
  <c r="L55" i="26"/>
  <c r="K55" i="26"/>
  <c r="F55" i="26"/>
  <c r="E55" i="26"/>
  <c r="X54" i="26"/>
  <c r="W54" i="26"/>
  <c r="R54" i="26"/>
  <c r="Q54" i="26"/>
  <c r="L54" i="26"/>
  <c r="K54" i="26"/>
  <c r="F54" i="26"/>
  <c r="E54" i="26"/>
  <c r="X49" i="26"/>
  <c r="W49" i="26"/>
  <c r="R49" i="26"/>
  <c r="L49" i="26"/>
  <c r="F49" i="26"/>
  <c r="E49" i="26"/>
  <c r="X48" i="26"/>
  <c r="W48" i="26"/>
  <c r="R48" i="26"/>
  <c r="L48" i="26"/>
  <c r="E48" i="26"/>
  <c r="X47" i="26"/>
  <c r="W47" i="26"/>
  <c r="R47" i="26"/>
  <c r="L47" i="26"/>
  <c r="E47" i="26"/>
  <c r="X46" i="26"/>
  <c r="W46" i="26"/>
  <c r="R46" i="26"/>
  <c r="L46" i="26"/>
  <c r="E46" i="26"/>
  <c r="X45" i="26"/>
  <c r="W45" i="26"/>
  <c r="R45" i="26"/>
  <c r="L45" i="26"/>
  <c r="E45" i="26"/>
  <c r="X44" i="26"/>
  <c r="W44" i="26"/>
  <c r="R44" i="26"/>
  <c r="L44" i="26"/>
  <c r="F44" i="26"/>
  <c r="E44" i="26"/>
  <c r="X43" i="26"/>
  <c r="W43" i="26"/>
  <c r="R43" i="26"/>
  <c r="L43" i="26"/>
  <c r="E43" i="26"/>
  <c r="X42" i="26"/>
  <c r="W42" i="26"/>
  <c r="R42" i="26"/>
  <c r="L42" i="26"/>
  <c r="E42" i="26"/>
  <c r="X41" i="26"/>
  <c r="W41" i="26"/>
  <c r="R41" i="26"/>
  <c r="L41" i="26"/>
  <c r="F41" i="26"/>
  <c r="E41" i="26"/>
  <c r="X40" i="26"/>
  <c r="W40" i="26"/>
  <c r="R40" i="26"/>
  <c r="L40" i="26"/>
  <c r="E40" i="26"/>
  <c r="X39" i="26"/>
  <c r="W39" i="26"/>
  <c r="R39" i="26"/>
  <c r="L39" i="26"/>
  <c r="E39" i="26"/>
  <c r="X38" i="26"/>
  <c r="W38" i="26"/>
  <c r="R38" i="26"/>
  <c r="L38" i="26"/>
  <c r="E38" i="26"/>
  <c r="X37" i="26"/>
  <c r="W37" i="26"/>
  <c r="R37" i="26"/>
  <c r="L37" i="26"/>
  <c r="E37" i="26"/>
  <c r="X36" i="26"/>
  <c r="W36" i="26"/>
  <c r="R36" i="26"/>
  <c r="L36" i="26"/>
  <c r="F36" i="26"/>
  <c r="E36" i="26"/>
  <c r="X35" i="26"/>
  <c r="W35" i="26"/>
  <c r="R35" i="26"/>
  <c r="L35" i="26"/>
  <c r="F35" i="26"/>
  <c r="E35" i="26"/>
  <c r="X34" i="26"/>
  <c r="W34" i="26"/>
  <c r="R34" i="26"/>
  <c r="L34" i="26"/>
  <c r="F34" i="26"/>
  <c r="E34" i="26"/>
  <c r="X33" i="26"/>
  <c r="W33" i="26"/>
  <c r="R33" i="26"/>
  <c r="L33" i="26"/>
  <c r="F33" i="26"/>
  <c r="E33" i="26"/>
  <c r="X32" i="26"/>
  <c r="W32" i="26"/>
  <c r="R32" i="26"/>
  <c r="L32" i="26"/>
  <c r="E32" i="26"/>
  <c r="X31" i="26"/>
  <c r="W31" i="26"/>
  <c r="R31" i="26"/>
  <c r="L31" i="26"/>
  <c r="E31" i="26"/>
  <c r="X30" i="26"/>
  <c r="W30" i="26"/>
  <c r="R30" i="26"/>
  <c r="L30" i="26"/>
  <c r="E30" i="26"/>
  <c r="X25" i="26"/>
  <c r="W25" i="26"/>
  <c r="R25" i="26"/>
  <c r="Q25" i="26"/>
  <c r="K25" i="26"/>
  <c r="F25" i="26"/>
  <c r="X24" i="26"/>
  <c r="W24" i="26"/>
  <c r="R24" i="26"/>
  <c r="Q24" i="26"/>
  <c r="K24" i="26"/>
  <c r="F24" i="26"/>
  <c r="X23" i="26"/>
  <c r="W23" i="26"/>
  <c r="R23" i="26"/>
  <c r="Q23" i="26"/>
  <c r="K23" i="26"/>
  <c r="F23" i="26"/>
  <c r="E23" i="26"/>
  <c r="X22" i="26"/>
  <c r="W22" i="26"/>
  <c r="R22" i="26"/>
  <c r="Q22" i="26"/>
  <c r="K22" i="26"/>
  <c r="F22" i="26"/>
  <c r="E22" i="26"/>
  <c r="X21" i="26"/>
  <c r="W21" i="26"/>
  <c r="R21" i="26"/>
  <c r="Q21" i="26"/>
  <c r="K21" i="26"/>
  <c r="F21" i="26"/>
  <c r="X20" i="26"/>
  <c r="W20" i="26"/>
  <c r="R20" i="26"/>
  <c r="Q20" i="26"/>
  <c r="K20" i="26"/>
  <c r="F20" i="26"/>
  <c r="E20" i="26"/>
  <c r="X19" i="26"/>
  <c r="W19" i="26"/>
  <c r="R19" i="26"/>
  <c r="Q19" i="26"/>
  <c r="K19" i="26"/>
  <c r="F19" i="26"/>
  <c r="X18" i="26"/>
  <c r="W18" i="26"/>
  <c r="R18" i="26"/>
  <c r="Q18" i="26"/>
  <c r="K18" i="26"/>
  <c r="F18" i="26"/>
  <c r="X17" i="26"/>
  <c r="W17" i="26"/>
  <c r="R17" i="26"/>
  <c r="Q17" i="26"/>
  <c r="K17" i="26"/>
  <c r="F17" i="26"/>
  <c r="X16" i="26"/>
  <c r="W16" i="26"/>
  <c r="R16" i="26"/>
  <c r="Q16" i="26"/>
  <c r="K16" i="26"/>
  <c r="F16" i="26"/>
  <c r="X15" i="26"/>
  <c r="W15" i="26"/>
  <c r="R15" i="26"/>
  <c r="Q15" i="26"/>
  <c r="K15" i="26"/>
  <c r="F15" i="26"/>
  <c r="E15" i="26"/>
  <c r="X14" i="26"/>
  <c r="W14" i="26"/>
  <c r="R14" i="26"/>
  <c r="Q14" i="26"/>
  <c r="K14" i="26"/>
  <c r="F14" i="26"/>
  <c r="E14" i="26"/>
  <c r="X13" i="26"/>
  <c r="W13" i="26"/>
  <c r="R13" i="26"/>
  <c r="Q13" i="26"/>
  <c r="K13" i="26"/>
  <c r="F13" i="26"/>
  <c r="X12" i="26"/>
  <c r="W12" i="26"/>
  <c r="R12" i="26"/>
  <c r="Q12" i="26"/>
  <c r="K12" i="26"/>
  <c r="F12" i="26"/>
  <c r="E12" i="26"/>
  <c r="X11" i="26"/>
  <c r="W11" i="26"/>
  <c r="R11" i="26"/>
  <c r="Q11" i="26"/>
  <c r="K11" i="26"/>
  <c r="F11" i="26"/>
  <c r="X10" i="26"/>
  <c r="W10" i="26"/>
  <c r="R10" i="26"/>
  <c r="Q10" i="26"/>
  <c r="K10" i="26"/>
  <c r="F10" i="26"/>
  <c r="X9" i="26"/>
  <c r="W9" i="26"/>
  <c r="R9" i="26"/>
  <c r="Q9" i="26"/>
  <c r="K9" i="26"/>
  <c r="F9" i="26"/>
  <c r="X8" i="26"/>
  <c r="W8" i="26"/>
  <c r="R8" i="26"/>
  <c r="Q8" i="26"/>
  <c r="K8" i="26"/>
  <c r="F8" i="26"/>
  <c r="X7" i="26"/>
  <c r="W7" i="26"/>
  <c r="R7" i="26"/>
  <c r="Q7" i="26"/>
  <c r="K7" i="26"/>
  <c r="F7" i="26"/>
  <c r="E7" i="26"/>
  <c r="X6" i="26"/>
  <c r="W6" i="26"/>
  <c r="R6" i="26"/>
  <c r="Q6" i="26"/>
  <c r="K6" i="26"/>
  <c r="F6" i="26"/>
  <c r="E6" i="26"/>
  <c r="AS155" i="5"/>
  <c r="AO155" i="5"/>
  <c r="AM155" i="5"/>
  <c r="AK155" i="5"/>
  <c r="AI155" i="5"/>
  <c r="AG155" i="5"/>
  <c r="AE155" i="5"/>
  <c r="AC155" i="5"/>
  <c r="AA155" i="5"/>
  <c r="W155" i="5"/>
  <c r="U155" i="5"/>
  <c r="O155" i="5"/>
  <c r="K155" i="5"/>
  <c r="I155" i="5"/>
  <c r="G155" i="5"/>
  <c r="AS154" i="5"/>
  <c r="AQ154" i="5"/>
  <c r="AO154" i="5"/>
  <c r="AM154" i="5"/>
  <c r="AK154" i="5"/>
  <c r="AI154" i="5"/>
  <c r="AE154" i="5"/>
  <c r="AC154" i="5"/>
  <c r="AA154" i="5"/>
  <c r="Y154" i="5"/>
  <c r="W154" i="5"/>
  <c r="U154" i="5"/>
  <c r="S154" i="5"/>
  <c r="Q154" i="5"/>
  <c r="M154" i="5"/>
  <c r="I154" i="5"/>
  <c r="AS153" i="5"/>
  <c r="AQ153" i="5"/>
  <c r="AO153" i="5"/>
  <c r="AM153" i="5"/>
  <c r="AK153" i="5"/>
  <c r="AI153" i="5"/>
  <c r="AG153" i="5"/>
  <c r="AE153" i="5"/>
  <c r="AA153" i="5"/>
  <c r="Y153" i="5"/>
  <c r="W153" i="5"/>
  <c r="U153" i="5"/>
  <c r="S153" i="5"/>
  <c r="Q153" i="5"/>
  <c r="O153" i="5"/>
  <c r="M153" i="5"/>
  <c r="K153" i="5"/>
  <c r="I153" i="5"/>
  <c r="G153" i="5"/>
  <c r="AS152" i="5"/>
  <c r="AQ152" i="5"/>
  <c r="AO152" i="5"/>
  <c r="AM152" i="5"/>
  <c r="AK152" i="5"/>
  <c r="AI152" i="5"/>
  <c r="AG152" i="5"/>
  <c r="AE152" i="5"/>
  <c r="AC152" i="5"/>
  <c r="AA152" i="5"/>
  <c r="Y152" i="5"/>
  <c r="W152" i="5"/>
  <c r="U152" i="5"/>
  <c r="Q152" i="5"/>
  <c r="O152" i="5"/>
  <c r="M152" i="5"/>
  <c r="I152" i="5"/>
  <c r="G152" i="5"/>
  <c r="AS151" i="5"/>
  <c r="AQ151" i="5"/>
  <c r="AO151" i="5"/>
  <c r="AM151" i="5"/>
  <c r="AK151" i="5"/>
  <c r="AI151" i="5"/>
  <c r="AG151" i="5"/>
  <c r="AE151" i="5"/>
  <c r="AC151" i="5"/>
  <c r="AA151" i="5"/>
  <c r="W151" i="5"/>
  <c r="U151" i="5"/>
  <c r="S151" i="5"/>
  <c r="Q151" i="5"/>
  <c r="M151" i="5"/>
  <c r="I151" i="5"/>
  <c r="G151" i="5"/>
  <c r="AS150" i="5"/>
  <c r="AQ150" i="5"/>
  <c r="AO150" i="5"/>
  <c r="AM150" i="5"/>
  <c r="AK150" i="5"/>
  <c r="AI150" i="5"/>
  <c r="AG150" i="5"/>
  <c r="AE150" i="5"/>
  <c r="AC150" i="5"/>
  <c r="AA150" i="5"/>
  <c r="Y150" i="5"/>
  <c r="W150" i="5"/>
  <c r="Q150" i="5"/>
  <c r="O150" i="5"/>
  <c r="M150" i="5"/>
  <c r="K150" i="5"/>
  <c r="I150" i="5"/>
  <c r="G150" i="5"/>
  <c r="AS149" i="5"/>
  <c r="AQ149" i="5"/>
  <c r="AO149" i="5"/>
  <c r="AM149" i="5"/>
  <c r="AK149" i="5"/>
  <c r="AI149" i="5"/>
  <c r="AG149" i="5"/>
  <c r="AE149" i="5"/>
  <c r="AC149" i="5"/>
  <c r="AA149" i="5"/>
  <c r="Y149" i="5"/>
  <c r="W149" i="5"/>
  <c r="U149" i="5"/>
  <c r="S149" i="5"/>
  <c r="Q149" i="5"/>
  <c r="O149" i="5"/>
  <c r="M149" i="5"/>
  <c r="I149" i="5"/>
  <c r="G149" i="5"/>
  <c r="AS148" i="5"/>
  <c r="AQ148" i="5"/>
  <c r="AO148" i="5"/>
  <c r="AM148" i="5"/>
  <c r="AK148" i="5"/>
  <c r="AI148" i="5"/>
  <c r="AG148" i="5"/>
  <c r="AE148" i="5"/>
  <c r="AC148" i="5"/>
  <c r="AA148" i="5"/>
  <c r="Y148" i="5"/>
  <c r="U148" i="5"/>
  <c r="S148" i="5"/>
  <c r="Q148" i="5"/>
  <c r="O148" i="5"/>
  <c r="K148" i="5"/>
  <c r="I148" i="5"/>
  <c r="G148" i="5"/>
  <c r="AS147" i="5"/>
  <c r="AQ147" i="5"/>
  <c r="AO147" i="5"/>
  <c r="AM147" i="5"/>
  <c r="AK147" i="5"/>
  <c r="AI147" i="5"/>
  <c r="AG147" i="5"/>
  <c r="AE147" i="5"/>
  <c r="AC147" i="5"/>
  <c r="AA147" i="5"/>
  <c r="Y147" i="5"/>
  <c r="W147" i="5"/>
  <c r="U147" i="5"/>
  <c r="Q147" i="5"/>
  <c r="O147" i="5"/>
  <c r="M147" i="5"/>
  <c r="K147" i="5"/>
  <c r="I147" i="5"/>
  <c r="G147" i="5"/>
  <c r="AS146" i="5"/>
  <c r="AQ146" i="5"/>
  <c r="AO146" i="5"/>
  <c r="AM146" i="5"/>
  <c r="AK146" i="5"/>
  <c r="AI146" i="5"/>
  <c r="AG146" i="5"/>
  <c r="AE146" i="5"/>
  <c r="AC146" i="5"/>
  <c r="AA146" i="5"/>
  <c r="W146" i="5"/>
  <c r="U146" i="5"/>
  <c r="S146" i="5"/>
  <c r="Q146" i="5"/>
  <c r="M146" i="5"/>
  <c r="K146" i="5"/>
  <c r="I146" i="5"/>
  <c r="G146" i="5"/>
  <c r="AS145" i="5"/>
  <c r="AQ145" i="5"/>
  <c r="AO145" i="5"/>
  <c r="AM145" i="5"/>
  <c r="AK145" i="5"/>
  <c r="AI145" i="5"/>
  <c r="AG145" i="5"/>
  <c r="AE145" i="5"/>
  <c r="AC145" i="5"/>
  <c r="AA145" i="5"/>
  <c r="Y145" i="5"/>
  <c r="W145" i="5"/>
  <c r="U145" i="5"/>
  <c r="S145" i="5"/>
  <c r="Q145" i="5"/>
  <c r="O145" i="5"/>
  <c r="M145" i="5"/>
  <c r="K145" i="5"/>
  <c r="G145" i="5"/>
  <c r="AS144" i="5"/>
  <c r="AQ144" i="5"/>
  <c r="AM144" i="5"/>
  <c r="AK144" i="5"/>
  <c r="AI144" i="5"/>
  <c r="AG144" i="5"/>
  <c r="AE144" i="5"/>
  <c r="AC144" i="5"/>
  <c r="AA144" i="5"/>
  <c r="Y144" i="5"/>
  <c r="W144" i="5"/>
  <c r="U144" i="5"/>
  <c r="S144" i="5"/>
  <c r="Q144" i="5"/>
  <c r="O144" i="5"/>
  <c r="M144" i="5"/>
  <c r="K144" i="5"/>
  <c r="I144" i="5"/>
  <c r="G144" i="5"/>
  <c r="AS143" i="5"/>
  <c r="AQ143" i="5"/>
  <c r="AO143" i="5"/>
  <c r="AM143" i="5"/>
  <c r="AK143" i="5"/>
  <c r="AI143" i="5"/>
  <c r="AG143" i="5"/>
  <c r="AE143" i="5"/>
  <c r="AC143" i="5"/>
  <c r="AA143" i="5"/>
  <c r="W143" i="5"/>
  <c r="U143" i="5"/>
  <c r="S143" i="5"/>
  <c r="Q143" i="5"/>
  <c r="O143" i="5"/>
  <c r="M143" i="5"/>
  <c r="K143" i="5"/>
  <c r="I143" i="5"/>
  <c r="G143" i="5"/>
  <c r="AS142" i="5"/>
  <c r="AQ142" i="5"/>
  <c r="AO142" i="5"/>
  <c r="AM142" i="5"/>
  <c r="AK142" i="5"/>
  <c r="AI142" i="5"/>
  <c r="AG142" i="5"/>
  <c r="AE142" i="5"/>
  <c r="AC142" i="5"/>
  <c r="AA142" i="5"/>
  <c r="Y142" i="5"/>
  <c r="W142" i="5"/>
  <c r="Q142" i="5"/>
  <c r="O142" i="5"/>
  <c r="M142" i="5"/>
  <c r="K142" i="5"/>
  <c r="I142" i="5"/>
  <c r="G142" i="5"/>
  <c r="AS141" i="5"/>
  <c r="AQ141" i="5"/>
  <c r="AO141" i="5"/>
  <c r="AM141" i="5"/>
  <c r="AK141" i="5"/>
  <c r="AI141" i="5"/>
  <c r="AE141" i="5"/>
  <c r="AC141" i="5"/>
  <c r="AA141" i="5"/>
  <c r="Y141" i="5"/>
  <c r="W141" i="5"/>
  <c r="U141" i="5"/>
  <c r="S141" i="5"/>
  <c r="O141" i="5"/>
  <c r="M141" i="5"/>
  <c r="K141" i="5"/>
  <c r="I141" i="5"/>
  <c r="G141" i="5"/>
  <c r="AS140" i="5"/>
  <c r="AQ140" i="5"/>
  <c r="AO140" i="5"/>
  <c r="AM140" i="5"/>
  <c r="AK140" i="5"/>
  <c r="AI140" i="5"/>
  <c r="AG140" i="5"/>
  <c r="AE140" i="5"/>
  <c r="AC140" i="5"/>
  <c r="AA140" i="5"/>
  <c r="Y140" i="5"/>
  <c r="W140" i="5"/>
  <c r="U140" i="5"/>
  <c r="S140" i="5"/>
  <c r="Q140" i="5"/>
  <c r="O140" i="5"/>
  <c r="M140" i="5"/>
  <c r="K140" i="5"/>
  <c r="I140" i="5"/>
  <c r="G140" i="5"/>
  <c r="AS139" i="5"/>
  <c r="AQ139" i="5"/>
  <c r="AO139" i="5"/>
  <c r="AM139" i="5"/>
  <c r="AK139" i="5"/>
  <c r="AI139" i="5"/>
  <c r="AG139" i="5"/>
  <c r="AE139" i="5"/>
  <c r="AC139" i="5"/>
  <c r="AA139" i="5"/>
  <c r="W139" i="5"/>
  <c r="U139" i="5"/>
  <c r="S139" i="5"/>
  <c r="Q139" i="5"/>
  <c r="O139" i="5"/>
  <c r="K139" i="5"/>
  <c r="I139" i="5"/>
  <c r="G139" i="5"/>
  <c r="AS138" i="5"/>
  <c r="AQ138" i="5"/>
  <c r="AO138" i="5"/>
  <c r="AM138" i="5"/>
  <c r="AI138" i="5"/>
  <c r="AE138" i="5"/>
  <c r="AC138" i="5"/>
  <c r="AA138" i="5"/>
  <c r="Y138" i="5"/>
  <c r="W138" i="5"/>
  <c r="U138" i="5"/>
  <c r="S138" i="5"/>
  <c r="Q138" i="5"/>
  <c r="O138" i="5"/>
  <c r="K138" i="5"/>
  <c r="G138" i="5"/>
  <c r="AS137" i="5"/>
  <c r="AQ137" i="5"/>
  <c r="AO137" i="5"/>
  <c r="AM137" i="5"/>
  <c r="AK137" i="5"/>
  <c r="AI137" i="5"/>
  <c r="AG137" i="5"/>
  <c r="AE137" i="5"/>
  <c r="AC137" i="5"/>
  <c r="AA137" i="5"/>
  <c r="Y137" i="5"/>
  <c r="W137" i="5"/>
  <c r="S137" i="5"/>
  <c r="Q137" i="5"/>
  <c r="O137" i="5"/>
  <c r="M137" i="5"/>
  <c r="K137" i="5"/>
  <c r="I137" i="5"/>
  <c r="G137" i="5"/>
  <c r="AS136" i="5"/>
  <c r="AQ136" i="5"/>
  <c r="AO136" i="5"/>
  <c r="AM136" i="5"/>
  <c r="AK136" i="5"/>
  <c r="AG136" i="5"/>
  <c r="AE136" i="5"/>
  <c r="AC136" i="5"/>
  <c r="AA136" i="5"/>
  <c r="Y136" i="5"/>
  <c r="W136" i="5"/>
  <c r="U136" i="5"/>
  <c r="S136" i="5"/>
  <c r="Q136" i="5"/>
  <c r="O136" i="5"/>
  <c r="M136" i="5"/>
  <c r="I136" i="5"/>
  <c r="G136" i="5"/>
  <c r="AS135" i="5"/>
  <c r="AQ135" i="5"/>
  <c r="AO135" i="5"/>
  <c r="AM135" i="5"/>
  <c r="AK135" i="5"/>
  <c r="AI135" i="5"/>
  <c r="AG135" i="5"/>
  <c r="AE135" i="5"/>
  <c r="AC135" i="5"/>
  <c r="AA135" i="5"/>
  <c r="W135" i="5"/>
  <c r="U135" i="5"/>
  <c r="S135" i="5"/>
  <c r="Q135" i="5"/>
  <c r="O135" i="5"/>
  <c r="K135" i="5"/>
  <c r="AQ134" i="5"/>
  <c r="AO134" i="5"/>
  <c r="AM134" i="5"/>
  <c r="AK134" i="5"/>
  <c r="AI134" i="5"/>
  <c r="AG134" i="5"/>
  <c r="AE134" i="5"/>
  <c r="AC134" i="5"/>
  <c r="AA134" i="5"/>
  <c r="Y134" i="5"/>
  <c r="W134" i="5"/>
  <c r="S134" i="5"/>
  <c r="Q134" i="5"/>
  <c r="M134" i="5"/>
  <c r="K134" i="5"/>
  <c r="I134" i="5"/>
  <c r="G134" i="5"/>
  <c r="AS133" i="5"/>
  <c r="AQ133" i="5"/>
  <c r="AO133" i="5"/>
  <c r="AK133" i="5"/>
  <c r="AI133" i="5"/>
  <c r="AG133" i="5"/>
  <c r="AE133" i="5"/>
  <c r="AC133" i="5"/>
  <c r="AA133" i="5"/>
  <c r="Y133" i="5"/>
  <c r="W133" i="5"/>
  <c r="U133" i="5"/>
  <c r="S133" i="5"/>
  <c r="O133" i="5"/>
  <c r="M133" i="5"/>
  <c r="I133" i="5"/>
  <c r="G133" i="5"/>
  <c r="AS132" i="5"/>
  <c r="AQ132" i="5"/>
  <c r="AO132" i="5"/>
  <c r="AM132" i="5"/>
  <c r="AK132" i="5"/>
  <c r="AI132" i="5"/>
  <c r="AG132" i="5"/>
  <c r="AE132" i="5"/>
  <c r="AC132" i="5"/>
  <c r="AA132" i="5"/>
  <c r="Y132" i="5"/>
  <c r="U132" i="5"/>
  <c r="S132" i="5"/>
  <c r="Q132" i="5"/>
  <c r="O132" i="5"/>
  <c r="M132" i="5"/>
  <c r="K132" i="5"/>
  <c r="I132" i="5"/>
  <c r="AS131" i="5"/>
  <c r="AQ131" i="5"/>
  <c r="AO131" i="5"/>
  <c r="AM131" i="5"/>
  <c r="AK131" i="5"/>
  <c r="AI131" i="5"/>
  <c r="AG131" i="5"/>
  <c r="AE131" i="5"/>
  <c r="AC131" i="5"/>
  <c r="AA131" i="5"/>
  <c r="Y131" i="5"/>
  <c r="W131" i="5"/>
  <c r="U131" i="5"/>
  <c r="S131" i="5"/>
  <c r="Q131" i="5"/>
  <c r="O131" i="5"/>
  <c r="I131" i="5"/>
  <c r="G131" i="5"/>
  <c r="AS130" i="5"/>
  <c r="AQ130" i="5"/>
  <c r="AO130" i="5"/>
  <c r="AM130" i="5"/>
  <c r="AI130" i="5"/>
  <c r="AG130" i="5"/>
  <c r="AE130" i="5"/>
  <c r="AC130" i="5"/>
  <c r="AA130" i="5"/>
  <c r="Y130" i="5"/>
  <c r="W130" i="5"/>
  <c r="U130" i="5"/>
  <c r="S130" i="5"/>
  <c r="O130" i="5"/>
  <c r="M130" i="5"/>
  <c r="K130" i="5"/>
  <c r="I130" i="5"/>
  <c r="G130" i="5"/>
  <c r="AS129" i="5"/>
  <c r="AQ129" i="5"/>
  <c r="AO129" i="5"/>
  <c r="AM129" i="5"/>
  <c r="AK129" i="5"/>
  <c r="AI129" i="5"/>
  <c r="AG129" i="5"/>
  <c r="AE129" i="5"/>
  <c r="AC129" i="5"/>
  <c r="AA129" i="5"/>
  <c r="Y129" i="5"/>
  <c r="W129" i="5"/>
  <c r="U129" i="5"/>
  <c r="S129" i="5"/>
  <c r="Q129" i="5"/>
  <c r="O129" i="5"/>
  <c r="M129" i="5"/>
  <c r="K129" i="5"/>
  <c r="I129" i="5"/>
  <c r="G129" i="5"/>
  <c r="AS128" i="5"/>
  <c r="AQ128" i="5"/>
  <c r="AO128" i="5"/>
  <c r="AM128" i="5"/>
  <c r="AK128" i="5"/>
  <c r="AI128" i="5"/>
  <c r="AG128" i="5"/>
  <c r="AE128" i="5"/>
  <c r="AC128" i="5"/>
  <c r="AA128" i="5"/>
  <c r="Y128" i="5"/>
  <c r="W128" i="5"/>
  <c r="U128" i="5"/>
  <c r="S128" i="5"/>
  <c r="Q128" i="5"/>
  <c r="O128" i="5"/>
  <c r="M128" i="5"/>
  <c r="K128" i="5"/>
  <c r="AS127" i="5"/>
  <c r="AQ127" i="5"/>
  <c r="AO127" i="5"/>
  <c r="AM127" i="5"/>
  <c r="AK127" i="5"/>
  <c r="AI127" i="5"/>
  <c r="AG127" i="5"/>
  <c r="AE127" i="5"/>
  <c r="AC127" i="5"/>
  <c r="AA127" i="5"/>
  <c r="Y127" i="5"/>
  <c r="W127" i="5"/>
  <c r="U127" i="5"/>
  <c r="S127" i="5"/>
  <c r="Q127" i="5"/>
  <c r="M127" i="5"/>
  <c r="K127" i="5"/>
  <c r="I127" i="5"/>
  <c r="G127" i="5"/>
  <c r="AQ126" i="5"/>
  <c r="AO126" i="5"/>
  <c r="AM126" i="5"/>
  <c r="AK126" i="5"/>
  <c r="AI126" i="5"/>
  <c r="AG126" i="5"/>
  <c r="AE126" i="5"/>
  <c r="AC126" i="5"/>
  <c r="AA126" i="5"/>
  <c r="W126" i="5"/>
  <c r="Q126" i="5"/>
  <c r="O126" i="5"/>
  <c r="M126" i="5"/>
  <c r="K126" i="5"/>
  <c r="I126" i="5"/>
  <c r="G126" i="5"/>
  <c r="AS125" i="5"/>
  <c r="AQ125" i="5"/>
  <c r="AO125" i="5"/>
  <c r="AM125" i="5"/>
  <c r="AK125" i="5"/>
  <c r="AI125" i="5"/>
  <c r="AG125" i="5"/>
  <c r="AE125" i="5"/>
  <c r="AC125" i="5"/>
  <c r="Y125" i="5"/>
  <c r="W125" i="5"/>
  <c r="U125" i="5"/>
  <c r="S125" i="5"/>
  <c r="O125" i="5"/>
  <c r="M125" i="5"/>
  <c r="K125" i="5"/>
  <c r="I125" i="5"/>
  <c r="G125" i="5"/>
  <c r="AS124" i="5"/>
  <c r="AQ124" i="5"/>
  <c r="AO124" i="5"/>
  <c r="AM124" i="5"/>
  <c r="AK124" i="5"/>
  <c r="AI124" i="5"/>
  <c r="AG124" i="5"/>
  <c r="AE124" i="5"/>
  <c r="AC124" i="5"/>
  <c r="AA124" i="5"/>
  <c r="Y124" i="5"/>
  <c r="W124" i="5"/>
  <c r="U124" i="5"/>
  <c r="S124" i="5"/>
  <c r="Q124" i="5"/>
  <c r="O124" i="5"/>
  <c r="M124" i="5"/>
  <c r="I124" i="5"/>
  <c r="G124" i="5"/>
  <c r="AS123" i="5"/>
  <c r="AO123" i="5"/>
  <c r="AM123" i="5"/>
  <c r="AK123" i="5"/>
  <c r="AI123" i="5"/>
  <c r="AG123" i="5"/>
  <c r="AE123" i="5"/>
  <c r="AC123" i="5"/>
  <c r="AA123" i="5"/>
  <c r="W123" i="5"/>
  <c r="U123" i="5"/>
  <c r="Q123" i="5"/>
  <c r="O123" i="5"/>
  <c r="K123" i="5"/>
  <c r="I123" i="5"/>
  <c r="G123" i="5"/>
  <c r="AS122" i="5"/>
  <c r="AQ122" i="5"/>
  <c r="AO122" i="5"/>
  <c r="AM122" i="5"/>
  <c r="AK122" i="5"/>
  <c r="AI122" i="5"/>
  <c r="AG122" i="5"/>
  <c r="AE122" i="5"/>
  <c r="AC122" i="5"/>
  <c r="AA122" i="5"/>
  <c r="Y122" i="5"/>
  <c r="W122" i="5"/>
  <c r="U122" i="5"/>
  <c r="S122" i="5"/>
  <c r="Q122" i="5"/>
  <c r="O122" i="5"/>
  <c r="M122" i="5"/>
  <c r="K122" i="5"/>
  <c r="I122" i="5"/>
  <c r="G122" i="5"/>
  <c r="AS121" i="5"/>
  <c r="AQ121" i="5"/>
  <c r="AO121" i="5"/>
  <c r="AM121" i="5"/>
  <c r="AI121" i="5"/>
  <c r="AG121" i="5"/>
  <c r="AE121" i="5"/>
  <c r="AA121" i="5"/>
  <c r="Y121" i="5"/>
  <c r="W121" i="5"/>
  <c r="S121" i="5"/>
  <c r="Q121" i="5"/>
  <c r="O121" i="5"/>
  <c r="M121" i="5"/>
  <c r="I121" i="5"/>
  <c r="G121" i="5"/>
  <c r="AS120" i="5"/>
  <c r="AQ120" i="5"/>
  <c r="AO120" i="5"/>
  <c r="AM120" i="5"/>
  <c r="AK120" i="5"/>
  <c r="AG120" i="5"/>
  <c r="AE120" i="5"/>
  <c r="AC120" i="5"/>
  <c r="AA120" i="5"/>
  <c r="Y120" i="5"/>
  <c r="W120" i="5"/>
  <c r="U120" i="5"/>
  <c r="S120" i="5"/>
  <c r="Q120" i="5"/>
  <c r="O120" i="5"/>
  <c r="M120" i="5"/>
  <c r="K120" i="5"/>
  <c r="I120" i="5"/>
  <c r="G120" i="5"/>
  <c r="AS119" i="5"/>
  <c r="AQ119" i="5"/>
  <c r="AO119" i="5"/>
  <c r="AM119" i="5"/>
  <c r="AK119" i="5"/>
  <c r="AI119" i="5"/>
  <c r="AG119" i="5"/>
  <c r="AE119" i="5"/>
  <c r="AC119" i="5"/>
  <c r="AA119" i="5"/>
  <c r="W119" i="5"/>
  <c r="U119" i="5"/>
  <c r="S119" i="5"/>
  <c r="Q119" i="5"/>
  <c r="O119" i="5"/>
  <c r="K119" i="5"/>
  <c r="I119" i="5"/>
  <c r="G119" i="5"/>
  <c r="AS118" i="5"/>
  <c r="AQ118" i="5"/>
  <c r="AO118" i="5"/>
  <c r="AM118" i="5"/>
  <c r="AK118" i="5"/>
  <c r="AI118" i="5"/>
  <c r="AG118" i="5"/>
  <c r="AE118" i="5"/>
  <c r="AC118" i="5"/>
  <c r="Y118" i="5"/>
  <c r="W118" i="5"/>
  <c r="Q118" i="5"/>
  <c r="M118" i="5"/>
  <c r="K118" i="5"/>
  <c r="I118" i="5"/>
  <c r="G118" i="5"/>
  <c r="AS117" i="5"/>
  <c r="AQ117" i="5"/>
  <c r="AO117" i="5"/>
  <c r="AK117" i="5"/>
  <c r="AI117" i="5"/>
  <c r="AG117" i="5"/>
  <c r="AE117" i="5"/>
  <c r="AC117" i="5"/>
  <c r="AA117" i="5"/>
  <c r="Y117" i="5"/>
  <c r="W117" i="5"/>
  <c r="U117" i="5"/>
  <c r="S117" i="5"/>
  <c r="Q117" i="5"/>
  <c r="M117" i="5"/>
  <c r="K117" i="5"/>
  <c r="AS116" i="5"/>
  <c r="AQ116" i="5"/>
  <c r="AO116" i="5"/>
  <c r="AM116" i="5"/>
  <c r="AK116" i="5"/>
  <c r="AI116" i="5"/>
  <c r="AG116" i="5"/>
  <c r="AE116" i="5"/>
  <c r="AC116" i="5"/>
  <c r="AA116" i="5"/>
  <c r="Y116" i="5"/>
  <c r="U116" i="5"/>
  <c r="S116" i="5"/>
  <c r="Q116" i="5"/>
  <c r="O116" i="5"/>
  <c r="M116" i="5"/>
  <c r="K116" i="5"/>
  <c r="I116" i="5"/>
  <c r="G116" i="5"/>
  <c r="AS115" i="5"/>
  <c r="AQ115" i="5"/>
  <c r="AO115" i="5"/>
  <c r="AM115" i="5"/>
  <c r="AK115" i="5"/>
  <c r="AI115" i="5"/>
  <c r="AG115" i="5"/>
  <c r="AE115" i="5"/>
  <c r="AC115" i="5"/>
  <c r="AA115" i="5"/>
  <c r="Y115" i="5"/>
  <c r="W115" i="5"/>
  <c r="U115" i="5"/>
  <c r="Q115" i="5"/>
  <c r="O115" i="5"/>
  <c r="M115" i="5"/>
  <c r="K115" i="5"/>
  <c r="I115" i="5"/>
  <c r="G115" i="5"/>
  <c r="AS114" i="5"/>
  <c r="AQ114" i="5"/>
  <c r="AO114" i="5"/>
  <c r="AM114" i="5"/>
  <c r="AK114" i="5"/>
  <c r="AI114" i="5"/>
  <c r="AG114" i="5"/>
  <c r="AC114" i="5"/>
  <c r="AA114" i="5"/>
  <c r="Y114" i="5"/>
  <c r="W114" i="5"/>
  <c r="U114" i="5"/>
  <c r="S114" i="5"/>
  <c r="M114" i="5"/>
  <c r="K114" i="5"/>
  <c r="I114" i="5"/>
  <c r="G114" i="5"/>
  <c r="AS113" i="5"/>
  <c r="AQ113" i="5"/>
  <c r="AO113" i="5"/>
  <c r="AM113" i="5"/>
  <c r="AK113" i="5"/>
  <c r="AI113" i="5"/>
  <c r="AG113" i="5"/>
  <c r="AE113" i="5"/>
  <c r="AA113" i="5"/>
  <c r="Y113" i="5"/>
  <c r="W113" i="5"/>
  <c r="U113" i="5"/>
  <c r="S113" i="5"/>
  <c r="Q113" i="5"/>
  <c r="O113" i="5"/>
  <c r="M113" i="5"/>
  <c r="I113" i="5"/>
  <c r="AS112" i="5"/>
  <c r="AQ112" i="5"/>
  <c r="AM112" i="5"/>
  <c r="AK112" i="5"/>
  <c r="AI112" i="5"/>
  <c r="AG112" i="5"/>
  <c r="AE112" i="5"/>
  <c r="AC112" i="5"/>
  <c r="AA112" i="5"/>
  <c r="Y112" i="5"/>
  <c r="W112" i="5"/>
  <c r="U112" i="5"/>
  <c r="S112" i="5"/>
  <c r="Q112" i="5"/>
  <c r="O112" i="5"/>
  <c r="M112" i="5"/>
  <c r="I112" i="5"/>
  <c r="G112" i="5"/>
  <c r="AS111" i="5"/>
  <c r="AQ111" i="5"/>
  <c r="AO111" i="5"/>
  <c r="AM111" i="5"/>
  <c r="AK111" i="5"/>
  <c r="AI111" i="5"/>
  <c r="AG111" i="5"/>
  <c r="AC111" i="5"/>
  <c r="AA111" i="5"/>
  <c r="W111" i="5"/>
  <c r="U111" i="5"/>
  <c r="S111" i="5"/>
  <c r="Q111" i="5"/>
  <c r="O111" i="5"/>
  <c r="K111" i="5"/>
  <c r="I111" i="5"/>
  <c r="G111" i="5"/>
  <c r="AS110" i="5"/>
  <c r="AQ110" i="5"/>
  <c r="AO110" i="5"/>
  <c r="AM110" i="5"/>
  <c r="AK110" i="5"/>
  <c r="AI110" i="5"/>
  <c r="AG110" i="5"/>
  <c r="AE110" i="5"/>
  <c r="AC110" i="5"/>
  <c r="AA110" i="5"/>
  <c r="Y110" i="5"/>
  <c r="W110" i="5"/>
  <c r="S110" i="5"/>
  <c r="Q110" i="5"/>
  <c r="M110" i="5"/>
  <c r="K110" i="5"/>
  <c r="I110" i="5"/>
  <c r="G110" i="5"/>
  <c r="AS109" i="5"/>
  <c r="AQ109" i="5"/>
  <c r="AO109" i="5"/>
  <c r="AM109" i="5"/>
  <c r="AK109" i="5"/>
  <c r="AI109" i="5"/>
  <c r="AG109" i="5"/>
  <c r="AE109" i="5"/>
  <c r="AC109" i="5"/>
  <c r="AA109" i="5"/>
  <c r="Y109" i="5"/>
  <c r="W109" i="5"/>
  <c r="U109" i="5"/>
  <c r="S109" i="5"/>
  <c r="Q109" i="5"/>
  <c r="O109" i="5"/>
  <c r="M109" i="5"/>
  <c r="I109" i="5"/>
  <c r="G109" i="5"/>
  <c r="AS108" i="5"/>
  <c r="AQ108" i="5"/>
  <c r="AO108" i="5"/>
  <c r="AM108" i="5"/>
  <c r="AK108" i="5"/>
  <c r="AI108" i="5"/>
  <c r="AG108" i="5"/>
  <c r="AE108" i="5"/>
  <c r="AC108" i="5"/>
  <c r="AA108" i="5"/>
  <c r="Y108" i="5"/>
  <c r="W108" i="5"/>
  <c r="U108" i="5"/>
  <c r="S108" i="5"/>
  <c r="Q108" i="5"/>
  <c r="O108" i="5"/>
  <c r="K108" i="5"/>
  <c r="I108" i="5"/>
  <c r="G108" i="5"/>
  <c r="AS107" i="5"/>
  <c r="AQ107" i="5"/>
  <c r="AO107" i="5"/>
  <c r="AM107" i="5"/>
  <c r="AK107" i="5"/>
  <c r="AI107" i="5"/>
  <c r="AG107" i="5"/>
  <c r="AE107" i="5"/>
  <c r="AC107" i="5"/>
  <c r="AA107" i="5"/>
  <c r="W107" i="5"/>
  <c r="U107" i="5"/>
  <c r="Q107" i="5"/>
  <c r="O107" i="5"/>
  <c r="M107" i="5"/>
  <c r="K107" i="5"/>
  <c r="I107" i="5"/>
  <c r="G107" i="5"/>
  <c r="AS106" i="5"/>
  <c r="AQ106" i="5"/>
  <c r="AO106" i="5"/>
  <c r="AM106" i="5"/>
  <c r="AI106" i="5"/>
  <c r="AG106" i="5"/>
  <c r="AE106" i="5"/>
  <c r="AC106" i="5"/>
  <c r="AA106" i="5"/>
  <c r="Y106" i="5"/>
  <c r="W106" i="5"/>
  <c r="U106" i="5"/>
  <c r="O106" i="5"/>
  <c r="M106" i="5"/>
  <c r="K106" i="5"/>
  <c r="I106" i="5"/>
  <c r="G106" i="5"/>
  <c r="AS105" i="5"/>
  <c r="AQ105" i="5"/>
  <c r="AO105" i="5"/>
  <c r="AM105" i="5"/>
  <c r="AK105" i="5"/>
  <c r="AI105" i="5"/>
  <c r="AG105" i="5"/>
  <c r="AE105" i="5"/>
  <c r="AC105" i="5"/>
  <c r="Y105" i="5"/>
  <c r="W105" i="5"/>
  <c r="Q105" i="5"/>
  <c r="O105" i="5"/>
  <c r="M105" i="5"/>
  <c r="K105" i="5"/>
  <c r="G105" i="5"/>
  <c r="AS104" i="5"/>
  <c r="AQ104" i="5"/>
  <c r="AO104" i="5"/>
  <c r="AM104" i="5"/>
  <c r="AK104" i="5"/>
  <c r="AI104" i="5"/>
  <c r="AG104" i="5"/>
  <c r="AE104" i="5"/>
  <c r="AC104" i="5"/>
  <c r="AA104" i="5"/>
  <c r="Y104" i="5"/>
  <c r="W104" i="5"/>
  <c r="U104" i="5"/>
  <c r="S104" i="5"/>
  <c r="Q104" i="5"/>
  <c r="O104" i="5"/>
  <c r="M104" i="5"/>
  <c r="K104" i="5"/>
  <c r="I104" i="5"/>
  <c r="G104" i="5"/>
  <c r="AS103" i="5"/>
  <c r="AQ103" i="5"/>
  <c r="AO103" i="5"/>
  <c r="AM103" i="5"/>
  <c r="AK103" i="5"/>
  <c r="AI103" i="5"/>
  <c r="AG103" i="5"/>
  <c r="AE103" i="5"/>
  <c r="AC103" i="5"/>
  <c r="AA103" i="5"/>
  <c r="Y103" i="5"/>
  <c r="W103" i="5"/>
  <c r="U103" i="5"/>
  <c r="S103" i="5"/>
  <c r="Q103" i="5"/>
  <c r="O103" i="5"/>
  <c r="K103" i="5"/>
  <c r="I103" i="5"/>
  <c r="AQ102" i="5"/>
  <c r="AO102" i="5"/>
  <c r="AM102" i="5"/>
  <c r="AK102" i="5"/>
  <c r="AI102" i="5"/>
  <c r="AG102" i="5"/>
  <c r="AE102" i="5"/>
  <c r="AC102" i="5"/>
  <c r="Y102" i="5"/>
  <c r="W102" i="5"/>
  <c r="S102" i="5"/>
  <c r="Q102" i="5"/>
  <c r="M102" i="5"/>
  <c r="K102" i="5"/>
  <c r="G102" i="5"/>
  <c r="AS101" i="5"/>
  <c r="AQ101" i="5"/>
  <c r="AO101" i="5"/>
  <c r="AK101" i="5"/>
  <c r="AI101" i="5"/>
  <c r="AG101" i="5"/>
  <c r="AE101" i="5"/>
  <c r="AC101" i="5"/>
  <c r="AA101" i="5"/>
  <c r="Y101" i="5"/>
  <c r="W101" i="5"/>
  <c r="U101" i="5"/>
  <c r="S101" i="5"/>
  <c r="Q101" i="5"/>
  <c r="O101" i="5"/>
  <c r="M101" i="5"/>
  <c r="K101" i="5"/>
  <c r="I101" i="5"/>
  <c r="G101" i="5"/>
  <c r="AS100" i="5"/>
  <c r="AQ100" i="5"/>
  <c r="AO100" i="5"/>
  <c r="AM100" i="5"/>
  <c r="AK100" i="5"/>
  <c r="AI100" i="5"/>
  <c r="AG100" i="5"/>
  <c r="AE100" i="5"/>
  <c r="AC100" i="5"/>
  <c r="AA100" i="5"/>
  <c r="Y100" i="5"/>
  <c r="U100" i="5"/>
  <c r="S100" i="5"/>
  <c r="Q100" i="5"/>
  <c r="O100" i="5"/>
  <c r="M100" i="5"/>
  <c r="K100" i="5"/>
  <c r="I100" i="5"/>
  <c r="G100" i="5"/>
  <c r="AS99" i="5"/>
  <c r="AQ99" i="5"/>
  <c r="AO99" i="5"/>
  <c r="AM99" i="5"/>
  <c r="AK99" i="5"/>
  <c r="AI99" i="5"/>
  <c r="AG99" i="5"/>
  <c r="AE99" i="5"/>
  <c r="AC99" i="5"/>
  <c r="AA99" i="5"/>
  <c r="Y99" i="5"/>
  <c r="W99" i="5"/>
  <c r="U99" i="5"/>
  <c r="S99" i="5"/>
  <c r="Q99" i="5"/>
  <c r="O99" i="5"/>
  <c r="M99" i="5"/>
  <c r="K99" i="5"/>
  <c r="I99" i="5"/>
  <c r="G99" i="5"/>
  <c r="AS98" i="5"/>
  <c r="AQ98" i="5"/>
  <c r="AO98" i="5"/>
  <c r="AM98" i="5"/>
  <c r="AK98" i="5"/>
  <c r="AI98" i="5"/>
  <c r="AG98" i="5"/>
  <c r="AC98" i="5"/>
  <c r="Y98" i="5"/>
  <c r="W98" i="5"/>
  <c r="U98" i="5"/>
  <c r="M98" i="5"/>
  <c r="K98" i="5"/>
  <c r="I98" i="5"/>
  <c r="AS97" i="5"/>
  <c r="AQ97" i="5"/>
  <c r="AO97" i="5"/>
  <c r="AM97" i="5"/>
  <c r="AK97" i="5"/>
  <c r="AI97" i="5"/>
  <c r="AG97" i="5"/>
  <c r="AE97" i="5"/>
  <c r="AA97" i="5"/>
  <c r="Y97" i="5"/>
  <c r="W97" i="5"/>
  <c r="U97" i="5"/>
  <c r="S97" i="5"/>
  <c r="Q97" i="5"/>
  <c r="O97" i="5"/>
  <c r="M97" i="5"/>
  <c r="K97" i="5"/>
  <c r="I97" i="5"/>
  <c r="G97" i="5"/>
  <c r="AS96" i="5"/>
  <c r="AQ96" i="5"/>
  <c r="AO96" i="5"/>
  <c r="AM96" i="5"/>
  <c r="AK96" i="5"/>
  <c r="AI96" i="5"/>
  <c r="AG96" i="5"/>
  <c r="AE96" i="5"/>
  <c r="AC96" i="5"/>
  <c r="AA96" i="5"/>
  <c r="Y96" i="5"/>
  <c r="W96" i="5"/>
  <c r="U96" i="5"/>
  <c r="S96" i="5"/>
  <c r="O96" i="5"/>
  <c r="M96" i="5"/>
  <c r="K96" i="5"/>
  <c r="I96" i="5"/>
  <c r="G96" i="5"/>
  <c r="AS95" i="5"/>
  <c r="AQ95" i="5"/>
  <c r="AO95" i="5"/>
  <c r="AM95" i="5"/>
  <c r="AK95" i="5"/>
  <c r="AI95" i="5"/>
  <c r="AG95" i="5"/>
  <c r="AC95" i="5"/>
  <c r="AA95" i="5"/>
  <c r="Y95" i="5"/>
  <c r="W95" i="5"/>
  <c r="U95" i="5"/>
  <c r="S95" i="5"/>
  <c r="Q95" i="5"/>
  <c r="O95" i="5"/>
  <c r="M95" i="5"/>
  <c r="K95" i="5"/>
  <c r="I95" i="5"/>
  <c r="G95" i="5"/>
  <c r="AQ94" i="5"/>
  <c r="AO94" i="5"/>
  <c r="AM94" i="5"/>
  <c r="AK94" i="5"/>
  <c r="AI94" i="5"/>
  <c r="AG94" i="5"/>
  <c r="AE94" i="5"/>
  <c r="AC94" i="5"/>
  <c r="AA94" i="5"/>
  <c r="W94" i="5"/>
  <c r="Q94" i="5"/>
  <c r="O94" i="5"/>
  <c r="M94" i="5"/>
  <c r="K94" i="5"/>
  <c r="I94" i="5"/>
  <c r="G94" i="5"/>
  <c r="AS93" i="5"/>
  <c r="AQ93" i="5"/>
  <c r="AO93" i="5"/>
  <c r="AM93" i="5"/>
  <c r="AK93" i="5"/>
  <c r="AI93" i="5"/>
  <c r="AE93" i="5"/>
  <c r="AC93" i="5"/>
  <c r="AA93" i="5"/>
  <c r="Y93" i="5"/>
  <c r="W93" i="5"/>
  <c r="U93" i="5"/>
  <c r="S93" i="5"/>
  <c r="O93" i="5"/>
  <c r="M93" i="5"/>
  <c r="K93" i="5"/>
  <c r="I93" i="5"/>
  <c r="G93" i="5"/>
  <c r="AS92" i="5"/>
  <c r="AQ92" i="5"/>
  <c r="AO92" i="5"/>
  <c r="AM92" i="5"/>
  <c r="AK92" i="5"/>
  <c r="AI92" i="5"/>
  <c r="AG92" i="5"/>
  <c r="AE92" i="5"/>
  <c r="AC92" i="5"/>
  <c r="AA92" i="5"/>
  <c r="Y92" i="5"/>
  <c r="W92" i="5"/>
  <c r="U92" i="5"/>
  <c r="S92" i="5"/>
  <c r="Q92" i="5"/>
  <c r="O92" i="5"/>
  <c r="I92" i="5"/>
  <c r="AS91" i="5"/>
  <c r="AO91" i="5"/>
  <c r="AM91" i="5"/>
  <c r="AK91" i="5"/>
  <c r="AI91" i="5"/>
  <c r="AG91" i="5"/>
  <c r="AE91" i="5"/>
  <c r="AC91" i="5"/>
  <c r="AA91" i="5"/>
  <c r="W91" i="5"/>
  <c r="U91" i="5"/>
  <c r="S91" i="5"/>
  <c r="Q91" i="5"/>
  <c r="O91" i="5"/>
  <c r="K91" i="5"/>
  <c r="I91" i="5"/>
  <c r="G91" i="5"/>
  <c r="AS90" i="5"/>
  <c r="AQ90" i="5"/>
  <c r="AO90" i="5"/>
  <c r="AM90" i="5"/>
  <c r="AK90" i="5"/>
  <c r="AI90" i="5"/>
  <c r="AE90" i="5"/>
  <c r="AC90" i="5"/>
  <c r="AD90" i="5" s="1"/>
  <c r="Y90" i="5"/>
  <c r="W90" i="5"/>
  <c r="U90" i="5"/>
  <c r="S90" i="5"/>
  <c r="Q90" i="5"/>
  <c r="M90" i="5"/>
  <c r="K90" i="5"/>
  <c r="I90" i="5"/>
  <c r="J90" i="5" s="1"/>
  <c r="G90" i="5"/>
  <c r="AS89" i="5"/>
  <c r="AQ89" i="5"/>
  <c r="AO89" i="5"/>
  <c r="AM89" i="5"/>
  <c r="AK89" i="5"/>
  <c r="AI89" i="5"/>
  <c r="AH89" i="5"/>
  <c r="AG89" i="5"/>
  <c r="AE89" i="5"/>
  <c r="AA89" i="5"/>
  <c r="Y89" i="5"/>
  <c r="S89" i="5"/>
  <c r="Q89" i="5"/>
  <c r="O89" i="5"/>
  <c r="M89" i="5"/>
  <c r="K89" i="5"/>
  <c r="I89" i="5"/>
  <c r="G89" i="5"/>
  <c r="AS88" i="5"/>
  <c r="AQ88" i="5"/>
  <c r="AO88" i="5"/>
  <c r="AM88" i="5"/>
  <c r="AK88" i="5"/>
  <c r="AI88" i="5"/>
  <c r="AG88" i="5"/>
  <c r="AE88" i="5"/>
  <c r="AC88" i="5"/>
  <c r="AA88" i="5"/>
  <c r="Y88" i="5"/>
  <c r="W88" i="5"/>
  <c r="U88" i="5"/>
  <c r="S88" i="5"/>
  <c r="Q88" i="5"/>
  <c r="O88" i="5"/>
  <c r="M88" i="5"/>
  <c r="K88" i="5"/>
  <c r="I88" i="5"/>
  <c r="G88" i="5"/>
  <c r="AS87" i="5"/>
  <c r="AQ87" i="5"/>
  <c r="AO87" i="5"/>
  <c r="AM87" i="5"/>
  <c r="AK87" i="5"/>
  <c r="AI87" i="5"/>
  <c r="AG87" i="5"/>
  <c r="AE87" i="5"/>
  <c r="AC87" i="5"/>
  <c r="AA87" i="5"/>
  <c r="W87" i="5"/>
  <c r="U87" i="5"/>
  <c r="S87" i="5"/>
  <c r="Q87" i="5"/>
  <c r="M87" i="5"/>
  <c r="K87" i="5"/>
  <c r="G87" i="5"/>
  <c r="AS86" i="5"/>
  <c r="AQ86" i="5"/>
  <c r="AO86" i="5"/>
  <c r="AM86" i="5"/>
  <c r="AK86" i="5"/>
  <c r="AI86" i="5"/>
  <c r="AG86" i="5"/>
  <c r="AE86" i="5"/>
  <c r="AC86" i="5"/>
  <c r="Y86" i="5"/>
  <c r="W86" i="5"/>
  <c r="S86" i="5"/>
  <c r="Q86" i="5"/>
  <c r="O86" i="5"/>
  <c r="M86" i="5"/>
  <c r="K86" i="5"/>
  <c r="I86" i="5"/>
  <c r="G86" i="5"/>
  <c r="AS85" i="5"/>
  <c r="AQ85" i="5"/>
  <c r="AO85" i="5"/>
  <c r="AK85" i="5"/>
  <c r="AI85" i="5"/>
  <c r="AG85" i="5"/>
  <c r="AE85" i="5"/>
  <c r="AC85" i="5"/>
  <c r="AA85" i="5"/>
  <c r="Y85" i="5"/>
  <c r="W85" i="5"/>
  <c r="U85" i="5"/>
  <c r="S85" i="5"/>
  <c r="Q85" i="5"/>
  <c r="O85" i="5"/>
  <c r="M85" i="5"/>
  <c r="I85" i="5"/>
  <c r="G85" i="5"/>
  <c r="AS84" i="5"/>
  <c r="AQ84" i="5"/>
  <c r="AO84" i="5"/>
  <c r="AM84" i="5"/>
  <c r="AK84" i="5"/>
  <c r="AI84" i="5"/>
  <c r="AG84" i="5"/>
  <c r="AE84" i="5"/>
  <c r="AC84" i="5"/>
  <c r="AA84" i="5"/>
  <c r="Y84" i="5"/>
  <c r="W84" i="5"/>
  <c r="U84" i="5"/>
  <c r="S84" i="5"/>
  <c r="Q84" i="5"/>
  <c r="O84" i="5"/>
  <c r="K84" i="5"/>
  <c r="I84" i="5"/>
  <c r="AS83" i="5"/>
  <c r="AQ83" i="5"/>
  <c r="AO83" i="5"/>
  <c r="AM83" i="5"/>
  <c r="AK83" i="5"/>
  <c r="AI83" i="5"/>
  <c r="AG83" i="5"/>
  <c r="AE83" i="5"/>
  <c r="AC83" i="5"/>
  <c r="AA83" i="5"/>
  <c r="Y83" i="5"/>
  <c r="W83" i="5"/>
  <c r="U83" i="5"/>
  <c r="Q83" i="5"/>
  <c r="O83" i="5"/>
  <c r="M83" i="5"/>
  <c r="K83" i="5"/>
  <c r="I83" i="5"/>
  <c r="G83" i="5"/>
  <c r="AS82" i="5"/>
  <c r="AQ82" i="5"/>
  <c r="AO82" i="5"/>
  <c r="AM82" i="5"/>
  <c r="AI82" i="5"/>
  <c r="AG82" i="5"/>
  <c r="AC82" i="5"/>
  <c r="AA82" i="5"/>
  <c r="W82" i="5"/>
  <c r="U82" i="5"/>
  <c r="S82" i="5"/>
  <c r="Q82" i="5"/>
  <c r="M82" i="5"/>
  <c r="K82" i="5"/>
  <c r="I82" i="5"/>
  <c r="G82" i="5"/>
  <c r="AS81" i="5"/>
  <c r="AQ81" i="5"/>
  <c r="AO81" i="5"/>
  <c r="AM81" i="5"/>
  <c r="AI81" i="5"/>
  <c r="AG81" i="5"/>
  <c r="AE81" i="5"/>
  <c r="AA81" i="5"/>
  <c r="Y81" i="5"/>
  <c r="U81" i="5"/>
  <c r="S81" i="5"/>
  <c r="O81" i="5"/>
  <c r="M81" i="5"/>
  <c r="K81" i="5"/>
  <c r="I81" i="5"/>
  <c r="G81" i="5"/>
  <c r="AS80" i="5"/>
  <c r="AQ80" i="5"/>
  <c r="AM80" i="5"/>
  <c r="AK80" i="5"/>
  <c r="AI80" i="5"/>
  <c r="AG80" i="5"/>
  <c r="AE80" i="5"/>
  <c r="AC80" i="5"/>
  <c r="AA80" i="5"/>
  <c r="Y80" i="5"/>
  <c r="W80" i="5"/>
  <c r="U80" i="5"/>
  <c r="S80" i="5"/>
  <c r="Q80" i="5"/>
  <c r="O80" i="5"/>
  <c r="M80" i="5"/>
  <c r="K80" i="5"/>
  <c r="I80" i="5"/>
  <c r="G80" i="5"/>
  <c r="AS79" i="5"/>
  <c r="AQ79" i="5"/>
  <c r="AO79" i="5"/>
  <c r="AM79" i="5"/>
  <c r="AK79" i="5"/>
  <c r="AI79" i="5"/>
  <c r="AG79" i="5"/>
  <c r="AC79" i="5"/>
  <c r="AA79" i="5"/>
  <c r="W79" i="5"/>
  <c r="U79" i="5"/>
  <c r="S79" i="5"/>
  <c r="Q79" i="5"/>
  <c r="O79" i="5"/>
  <c r="M79" i="5"/>
  <c r="K79" i="5"/>
  <c r="I79" i="5"/>
  <c r="G79" i="5"/>
  <c r="AS78" i="5"/>
  <c r="AQ78" i="5"/>
  <c r="AO78" i="5"/>
  <c r="AM78" i="5"/>
  <c r="AK78" i="5"/>
  <c r="AI78" i="5"/>
  <c r="AG78" i="5"/>
  <c r="AE78" i="5"/>
  <c r="AC78" i="5"/>
  <c r="AA78" i="5"/>
  <c r="Y78" i="5"/>
  <c r="W78" i="5"/>
  <c r="S78" i="5"/>
  <c r="Q78" i="5"/>
  <c r="O78" i="5"/>
  <c r="M78" i="5"/>
  <c r="K78" i="5"/>
  <c r="I78" i="5"/>
  <c r="G78" i="5"/>
  <c r="AS77" i="5"/>
  <c r="AQ77" i="5"/>
  <c r="AO77" i="5"/>
  <c r="AM77" i="5"/>
  <c r="AK77" i="5"/>
  <c r="AI77" i="5"/>
  <c r="AE77" i="5"/>
  <c r="AC77" i="5"/>
  <c r="AA77" i="5"/>
  <c r="Y77" i="5"/>
  <c r="W77" i="5"/>
  <c r="U77" i="5"/>
  <c r="S77" i="5"/>
  <c r="O77" i="5"/>
  <c r="M77" i="5"/>
  <c r="K77" i="5"/>
  <c r="L77" i="5" s="1"/>
  <c r="I77" i="5"/>
  <c r="G77" i="5"/>
  <c r="AS76" i="5"/>
  <c r="AQ76" i="5"/>
  <c r="AO76" i="5"/>
  <c r="AM76" i="5"/>
  <c r="AK76" i="5"/>
  <c r="AI76" i="5"/>
  <c r="AG76" i="5"/>
  <c r="AE76" i="5"/>
  <c r="AC76" i="5"/>
  <c r="AA76" i="5"/>
  <c r="Y76" i="5"/>
  <c r="W76" i="5"/>
  <c r="S76" i="5"/>
  <c r="Q76" i="5"/>
  <c r="O76" i="5"/>
  <c r="K76" i="5"/>
  <c r="I76" i="5"/>
  <c r="AS75" i="5"/>
  <c r="AQ75" i="5"/>
  <c r="AO75" i="5"/>
  <c r="AM75" i="5"/>
  <c r="AK75" i="5"/>
  <c r="AI75" i="5"/>
  <c r="AG75" i="5"/>
  <c r="AE75" i="5"/>
  <c r="AC75" i="5"/>
  <c r="AA75" i="5"/>
  <c r="W75" i="5"/>
  <c r="U75" i="5"/>
  <c r="Q75" i="5"/>
  <c r="O75" i="5"/>
  <c r="K75" i="5"/>
  <c r="I75" i="5"/>
  <c r="G75" i="5"/>
  <c r="AS74" i="5"/>
  <c r="AQ74" i="5"/>
  <c r="AR74" i="5" s="1"/>
  <c r="AO74" i="5"/>
  <c r="AM74" i="5"/>
  <c r="AK74" i="5"/>
  <c r="AI74" i="5"/>
  <c r="AE74" i="5"/>
  <c r="AC74" i="5"/>
  <c r="AA74" i="5"/>
  <c r="Y74" i="5"/>
  <c r="W74" i="5"/>
  <c r="U74" i="5"/>
  <c r="Q74" i="5"/>
  <c r="O74" i="5"/>
  <c r="M74" i="5"/>
  <c r="K74" i="5"/>
  <c r="I74" i="5"/>
  <c r="G74" i="5"/>
  <c r="AS73" i="5"/>
  <c r="AQ73" i="5"/>
  <c r="AO73" i="5"/>
  <c r="AM73" i="5"/>
  <c r="AK73" i="5"/>
  <c r="AI73" i="5"/>
  <c r="AG73" i="5"/>
  <c r="AE73" i="5"/>
  <c r="AC73" i="5"/>
  <c r="AA73" i="5"/>
  <c r="Y73" i="5"/>
  <c r="Q73" i="5"/>
  <c r="O73" i="5"/>
  <c r="M73" i="5"/>
  <c r="K73" i="5"/>
  <c r="I73" i="5"/>
  <c r="AS72" i="5"/>
  <c r="AQ72" i="5"/>
  <c r="AO72" i="5"/>
  <c r="AM72" i="5"/>
  <c r="AK72" i="5"/>
  <c r="AG72" i="5"/>
  <c r="AE72" i="5"/>
  <c r="AC72" i="5"/>
  <c r="AA72" i="5"/>
  <c r="Y72" i="5"/>
  <c r="W72" i="5"/>
  <c r="U72" i="5"/>
  <c r="S72" i="5"/>
  <c r="Q72" i="5"/>
  <c r="O72" i="5"/>
  <c r="M72" i="5"/>
  <c r="K72" i="5"/>
  <c r="I72" i="5"/>
  <c r="G72" i="5"/>
  <c r="AS71" i="5"/>
  <c r="AQ71" i="5"/>
  <c r="AO71" i="5"/>
  <c r="AM71" i="5"/>
  <c r="AK71" i="5"/>
  <c r="AI71" i="5"/>
  <c r="AG71" i="5"/>
  <c r="AE71" i="5"/>
  <c r="AC71" i="5"/>
  <c r="AA71" i="5"/>
  <c r="Y71" i="5"/>
  <c r="W71" i="5"/>
  <c r="U71" i="5"/>
  <c r="S71" i="5"/>
  <c r="Q71" i="5"/>
  <c r="K71" i="5"/>
  <c r="I71" i="5"/>
  <c r="G71" i="5"/>
  <c r="AQ70" i="5"/>
  <c r="AO70" i="5"/>
  <c r="AM70" i="5"/>
  <c r="AK70" i="5"/>
  <c r="AI70" i="5"/>
  <c r="AG70" i="5"/>
  <c r="AE70" i="5"/>
  <c r="AC70" i="5"/>
  <c r="Y70" i="5"/>
  <c r="W70" i="5"/>
  <c r="S70" i="5"/>
  <c r="Q70" i="5"/>
  <c r="M70" i="5"/>
  <c r="K70" i="5"/>
  <c r="I70" i="5"/>
  <c r="G70" i="5"/>
  <c r="AS69" i="5"/>
  <c r="AQ69" i="5"/>
  <c r="AO69" i="5"/>
  <c r="AK69" i="5"/>
  <c r="AI69" i="5"/>
  <c r="AG69" i="5"/>
  <c r="AE69" i="5"/>
  <c r="AC69" i="5"/>
  <c r="AA69" i="5"/>
  <c r="Y69" i="5"/>
  <c r="W69" i="5"/>
  <c r="U69" i="5"/>
  <c r="S69" i="5"/>
  <c r="O69" i="5"/>
  <c r="M69" i="5"/>
  <c r="K69" i="5"/>
  <c r="I69" i="5"/>
  <c r="G69" i="5"/>
  <c r="AS68" i="5"/>
  <c r="AQ68" i="5"/>
  <c r="AO68" i="5"/>
  <c r="AM68" i="5"/>
  <c r="AK68" i="5"/>
  <c r="AI68" i="5"/>
  <c r="AG68" i="5"/>
  <c r="AE68" i="5"/>
  <c r="AC68" i="5"/>
  <c r="AA68" i="5"/>
  <c r="Y68" i="5"/>
  <c r="W68" i="5"/>
  <c r="U68" i="5"/>
  <c r="S68" i="5"/>
  <c r="Q68" i="5"/>
  <c r="O68" i="5"/>
  <c r="M68" i="5"/>
  <c r="K68" i="5"/>
  <c r="I68" i="5"/>
  <c r="AS67" i="5"/>
  <c r="AQ67" i="5"/>
  <c r="AO67" i="5"/>
  <c r="AM67" i="5"/>
  <c r="AK67" i="5"/>
  <c r="AL67" i="5" s="1"/>
  <c r="AI67" i="5"/>
  <c r="AG67" i="5"/>
  <c r="AC67" i="5"/>
  <c r="AA67" i="5"/>
  <c r="Y67" i="5"/>
  <c r="W67" i="5"/>
  <c r="U67" i="5"/>
  <c r="S67" i="5"/>
  <c r="Q67" i="5"/>
  <c r="O67" i="5"/>
  <c r="K67" i="5"/>
  <c r="I67" i="5"/>
  <c r="G67" i="5"/>
  <c r="AS66" i="5"/>
  <c r="AQ66" i="5"/>
  <c r="AO66" i="5"/>
  <c r="AM66" i="5"/>
  <c r="AK66" i="5"/>
  <c r="AI66" i="5"/>
  <c r="AG66" i="5"/>
  <c r="AC66" i="5"/>
  <c r="Y66" i="5"/>
  <c r="W66" i="5"/>
  <c r="U66" i="5"/>
  <c r="Q66" i="5"/>
  <c r="O66" i="5"/>
  <c r="M66" i="5"/>
  <c r="K66" i="5"/>
  <c r="I66" i="5"/>
  <c r="G66" i="5"/>
  <c r="AS65" i="5"/>
  <c r="AQ65" i="5"/>
  <c r="AO65" i="5"/>
  <c r="AM65" i="5"/>
  <c r="AK65" i="5"/>
  <c r="AI65" i="5"/>
  <c r="AG65" i="5"/>
  <c r="AE65" i="5"/>
  <c r="AC65" i="5"/>
  <c r="AA65" i="5"/>
  <c r="Y65" i="5"/>
  <c r="U65" i="5"/>
  <c r="S65" i="5"/>
  <c r="Q65" i="5"/>
  <c r="O65" i="5"/>
  <c r="M65" i="5"/>
  <c r="K65" i="5"/>
  <c r="I65" i="5"/>
  <c r="AS64" i="5"/>
  <c r="AQ64" i="5"/>
  <c r="AO64" i="5"/>
  <c r="AM64" i="5"/>
  <c r="AK64" i="5"/>
  <c r="AI64" i="5"/>
  <c r="AG64" i="5"/>
  <c r="AE64" i="5"/>
  <c r="AC64" i="5"/>
  <c r="AA64" i="5"/>
  <c r="Y64" i="5"/>
  <c r="W64" i="5"/>
  <c r="U64" i="5"/>
  <c r="S64" i="5"/>
  <c r="Q64" i="5"/>
  <c r="O64" i="5"/>
  <c r="M64" i="5"/>
  <c r="K64" i="5"/>
  <c r="I64" i="5"/>
  <c r="G64" i="5"/>
  <c r="AS63" i="5"/>
  <c r="AQ63" i="5"/>
  <c r="AO63" i="5"/>
  <c r="AM63" i="5"/>
  <c r="AK63" i="5"/>
  <c r="AI63" i="5"/>
  <c r="AG63" i="5"/>
  <c r="AC63" i="5"/>
  <c r="AA63" i="5"/>
  <c r="W63" i="5"/>
  <c r="U63" i="5"/>
  <c r="S63" i="5"/>
  <c r="Q63" i="5"/>
  <c r="M63" i="5"/>
  <c r="K63" i="5"/>
  <c r="L63" i="5" s="1"/>
  <c r="I63" i="5"/>
  <c r="G63" i="5"/>
  <c r="AQ62" i="5"/>
  <c r="AO62" i="5"/>
  <c r="AM62" i="5"/>
  <c r="AK62" i="5"/>
  <c r="AI62" i="5"/>
  <c r="AG62" i="5"/>
  <c r="AE62" i="5"/>
  <c r="AC62" i="5"/>
  <c r="AA62" i="5"/>
  <c r="Y62" i="5"/>
  <c r="W62" i="5"/>
  <c r="S62" i="5"/>
  <c r="Q62" i="5"/>
  <c r="O62" i="5"/>
  <c r="M62" i="5"/>
  <c r="K62" i="5"/>
  <c r="I62" i="5"/>
  <c r="G62" i="5"/>
  <c r="AS61" i="5"/>
  <c r="AT61" i="5" s="1"/>
  <c r="AQ61" i="5"/>
  <c r="AO61" i="5"/>
  <c r="AM61" i="5"/>
  <c r="AK61" i="5"/>
  <c r="AI61" i="5"/>
  <c r="AG61" i="5"/>
  <c r="AE61" i="5"/>
  <c r="AD61" i="5"/>
  <c r="AC61" i="5"/>
  <c r="AA61" i="5"/>
  <c r="AB61" i="5" s="1"/>
  <c r="Y61" i="5"/>
  <c r="W61" i="5"/>
  <c r="U61" i="5"/>
  <c r="S61" i="5"/>
  <c r="O61" i="5"/>
  <c r="M61" i="5"/>
  <c r="K61" i="5"/>
  <c r="I61" i="5"/>
  <c r="G61" i="5"/>
  <c r="AS60" i="5"/>
  <c r="AQ60" i="5"/>
  <c r="AO60" i="5"/>
  <c r="AM60" i="5"/>
  <c r="AK60" i="5"/>
  <c r="AI60" i="5"/>
  <c r="AG60" i="5"/>
  <c r="AE60" i="5"/>
  <c r="AC60" i="5"/>
  <c r="AA60" i="5"/>
  <c r="Y60" i="5"/>
  <c r="W60" i="5"/>
  <c r="U60" i="5"/>
  <c r="S60" i="5"/>
  <c r="Q60" i="5"/>
  <c r="O60" i="5"/>
  <c r="M60" i="5"/>
  <c r="K60" i="5"/>
  <c r="I60" i="5"/>
  <c r="G60" i="5"/>
  <c r="AT59" i="5"/>
  <c r="AS59" i="5"/>
  <c r="AO59" i="5"/>
  <c r="AM59" i="5"/>
  <c r="AK59" i="5"/>
  <c r="AI59" i="5"/>
  <c r="AG59" i="5"/>
  <c r="AE59" i="5"/>
  <c r="AC59" i="5"/>
  <c r="AA59" i="5"/>
  <c r="Y59" i="5"/>
  <c r="W59" i="5"/>
  <c r="U59" i="5"/>
  <c r="Q59" i="5"/>
  <c r="O59" i="5"/>
  <c r="K59" i="5"/>
  <c r="I59" i="5"/>
  <c r="G59" i="5"/>
  <c r="AS58" i="5"/>
  <c r="AQ58" i="5"/>
  <c r="AO58" i="5"/>
  <c r="AM58" i="5"/>
  <c r="AK58" i="5"/>
  <c r="AI58" i="5"/>
  <c r="AG58" i="5"/>
  <c r="AC58" i="5"/>
  <c r="Y58" i="5"/>
  <c r="W58" i="5"/>
  <c r="U58" i="5"/>
  <c r="S58" i="5"/>
  <c r="Q58" i="5"/>
  <c r="O58" i="5"/>
  <c r="M58" i="5"/>
  <c r="K58" i="5"/>
  <c r="I58" i="5"/>
  <c r="G58" i="5"/>
  <c r="AS57" i="5"/>
  <c r="AQ57" i="5"/>
  <c r="AO57" i="5"/>
  <c r="AM57" i="5"/>
  <c r="AK57" i="5"/>
  <c r="AI57" i="5"/>
  <c r="AG57" i="5"/>
  <c r="AE57" i="5"/>
  <c r="AA57" i="5"/>
  <c r="Y57" i="5"/>
  <c r="U57" i="5"/>
  <c r="S57" i="5"/>
  <c r="Q57" i="5"/>
  <c r="O57" i="5"/>
  <c r="M57" i="5"/>
  <c r="K57" i="5"/>
  <c r="I57" i="5"/>
  <c r="AS56" i="5"/>
  <c r="AQ56" i="5"/>
  <c r="AP56" i="5"/>
  <c r="AO56" i="5"/>
  <c r="AM56" i="5"/>
  <c r="AK56" i="5"/>
  <c r="AG56" i="5"/>
  <c r="AE56" i="5"/>
  <c r="AC56" i="5"/>
  <c r="AA56" i="5"/>
  <c r="Y56" i="5"/>
  <c r="W56" i="5"/>
  <c r="U56" i="5"/>
  <c r="S56" i="5"/>
  <c r="Q56" i="5"/>
  <c r="O56" i="5"/>
  <c r="M56" i="5"/>
  <c r="K56" i="5"/>
  <c r="I56" i="5"/>
  <c r="G56" i="5"/>
  <c r="AS55" i="5"/>
  <c r="AT55" i="5" s="1"/>
  <c r="AQ55" i="5"/>
  <c r="AO55" i="5"/>
  <c r="AM55" i="5"/>
  <c r="AK55" i="5"/>
  <c r="AI55" i="5"/>
  <c r="AG55" i="5"/>
  <c r="AC55" i="5"/>
  <c r="AA55" i="5"/>
  <c r="Y55" i="5"/>
  <c r="W55" i="5"/>
  <c r="U55" i="5"/>
  <c r="S55" i="5"/>
  <c r="Q55" i="5"/>
  <c r="K55" i="5"/>
  <c r="I55" i="5"/>
  <c r="G55" i="5"/>
  <c r="AS54" i="5"/>
  <c r="AQ54" i="5"/>
  <c r="AO54" i="5"/>
  <c r="AM54" i="5"/>
  <c r="AN54" i="5" s="1"/>
  <c r="AK54" i="5"/>
  <c r="AI54" i="5"/>
  <c r="AG54" i="5"/>
  <c r="AE54" i="5"/>
  <c r="AC54" i="5"/>
  <c r="Y54" i="5"/>
  <c r="W54" i="5"/>
  <c r="S54" i="5"/>
  <c r="Q54" i="5"/>
  <c r="M54" i="5"/>
  <c r="K54" i="5"/>
  <c r="I54" i="5"/>
  <c r="G54" i="5"/>
  <c r="AS53" i="5"/>
  <c r="AQ53" i="5"/>
  <c r="AO53" i="5"/>
  <c r="AK53" i="5"/>
  <c r="AI53" i="5"/>
  <c r="AG53" i="5"/>
  <c r="AH53" i="5" s="1"/>
  <c r="AE53" i="5"/>
  <c r="AC53" i="5"/>
  <c r="AA53" i="5"/>
  <c r="Y53" i="5"/>
  <c r="W53" i="5"/>
  <c r="U53" i="5"/>
  <c r="S53" i="5"/>
  <c r="Q53" i="5"/>
  <c r="O53" i="5"/>
  <c r="M53" i="5"/>
  <c r="K53" i="5"/>
  <c r="I53" i="5"/>
  <c r="G53" i="5"/>
  <c r="AS52" i="5"/>
  <c r="AQ52" i="5"/>
  <c r="AO52" i="5"/>
  <c r="AM52" i="5"/>
  <c r="AK52" i="5"/>
  <c r="AI52" i="5"/>
  <c r="AG52" i="5"/>
  <c r="AE52" i="5"/>
  <c r="AC52" i="5"/>
  <c r="AA52" i="5"/>
  <c r="Y52" i="5"/>
  <c r="W52" i="5"/>
  <c r="U52" i="5"/>
  <c r="S52" i="5"/>
  <c r="Q52" i="5"/>
  <c r="O52" i="5"/>
  <c r="M52" i="5"/>
  <c r="K52" i="5"/>
  <c r="I52" i="5"/>
  <c r="G52" i="5"/>
  <c r="AS51" i="5"/>
  <c r="AQ51" i="5"/>
  <c r="AO51" i="5"/>
  <c r="AM51" i="5"/>
  <c r="AI51" i="5"/>
  <c r="AG51" i="5"/>
  <c r="AC51" i="5"/>
  <c r="AA51" i="5"/>
  <c r="Y51" i="5"/>
  <c r="W51" i="5"/>
  <c r="U51" i="5"/>
  <c r="Q51" i="5"/>
  <c r="O51" i="5"/>
  <c r="M51" i="5"/>
  <c r="K51" i="5"/>
  <c r="I51" i="5"/>
  <c r="G51" i="5"/>
  <c r="AS50" i="5"/>
  <c r="AQ50" i="5"/>
  <c r="AO50" i="5"/>
  <c r="AP50" i="5" s="1"/>
  <c r="AM50" i="5"/>
  <c r="AK50" i="5"/>
  <c r="AI50" i="5"/>
  <c r="AG50" i="5"/>
  <c r="AH50" i="5" s="1"/>
  <c r="AC50" i="5"/>
  <c r="Y50" i="5"/>
  <c r="W50" i="5"/>
  <c r="U50" i="5"/>
  <c r="S50" i="5"/>
  <c r="M50" i="5"/>
  <c r="K50" i="5"/>
  <c r="I50" i="5"/>
  <c r="G50" i="5"/>
  <c r="AS49" i="5"/>
  <c r="AQ49" i="5"/>
  <c r="AO49" i="5"/>
  <c r="AM49" i="5"/>
  <c r="AK49" i="5"/>
  <c r="AI49" i="5"/>
  <c r="AG49" i="5"/>
  <c r="AE49" i="5"/>
  <c r="AA49" i="5"/>
  <c r="Y49" i="5"/>
  <c r="U49" i="5"/>
  <c r="S49" i="5"/>
  <c r="O49" i="5"/>
  <c r="M49" i="5"/>
  <c r="K49" i="5"/>
  <c r="I49" i="5"/>
  <c r="AS48" i="5"/>
  <c r="AQ48" i="5"/>
  <c r="AM48" i="5"/>
  <c r="AK48" i="5"/>
  <c r="AI48" i="5"/>
  <c r="AG48" i="5"/>
  <c r="AE48" i="5"/>
  <c r="AC48" i="5"/>
  <c r="AA48" i="5"/>
  <c r="Y48" i="5"/>
  <c r="W48" i="5"/>
  <c r="U48" i="5"/>
  <c r="S48" i="5"/>
  <c r="Q48" i="5"/>
  <c r="O48" i="5"/>
  <c r="M48" i="5"/>
  <c r="K48" i="5"/>
  <c r="I48" i="5"/>
  <c r="G48" i="5"/>
  <c r="AS47" i="5"/>
  <c r="AQ47" i="5"/>
  <c r="AO47" i="5"/>
  <c r="AM47" i="5"/>
  <c r="AK47" i="5"/>
  <c r="AI47" i="5"/>
  <c r="AG47" i="5"/>
  <c r="AC47" i="5"/>
  <c r="AA47" i="5"/>
  <c r="W47" i="5"/>
  <c r="U47" i="5"/>
  <c r="S47" i="5"/>
  <c r="Q47" i="5"/>
  <c r="O47" i="5"/>
  <c r="K47" i="5"/>
  <c r="I47" i="5"/>
  <c r="G47" i="5"/>
  <c r="AS46" i="5"/>
  <c r="AQ46" i="5"/>
  <c r="AO46" i="5"/>
  <c r="AM46" i="5"/>
  <c r="AK46" i="5"/>
  <c r="AI46" i="5"/>
  <c r="AH46" i="5"/>
  <c r="AG46" i="5"/>
  <c r="AE46" i="5"/>
  <c r="AC46" i="5"/>
  <c r="AA46" i="5"/>
  <c r="Y46" i="5"/>
  <c r="W46" i="5"/>
  <c r="S46" i="5"/>
  <c r="Q46" i="5"/>
  <c r="M46" i="5"/>
  <c r="K46" i="5"/>
  <c r="I46" i="5"/>
  <c r="G46" i="5"/>
  <c r="AS45" i="5"/>
  <c r="AQ45" i="5"/>
  <c r="AO45" i="5"/>
  <c r="AK45" i="5"/>
  <c r="AI45" i="5"/>
  <c r="AG45" i="5"/>
  <c r="AE45" i="5"/>
  <c r="AC45" i="5"/>
  <c r="AA45" i="5"/>
  <c r="Y45" i="5"/>
  <c r="W45" i="5"/>
  <c r="U45" i="5"/>
  <c r="S45" i="5"/>
  <c r="Q45" i="5"/>
  <c r="O45" i="5"/>
  <c r="M45" i="5"/>
  <c r="K45" i="5"/>
  <c r="I45" i="5"/>
  <c r="J45" i="5" s="1"/>
  <c r="G45" i="5"/>
  <c r="AS44" i="5"/>
  <c r="AQ44" i="5"/>
  <c r="AO44" i="5"/>
  <c r="AM44" i="5"/>
  <c r="AK44" i="5"/>
  <c r="AI44" i="5"/>
  <c r="AG44" i="5"/>
  <c r="AE44" i="5"/>
  <c r="AC44" i="5"/>
  <c r="AA44" i="5"/>
  <c r="Y44" i="5"/>
  <c r="W44" i="5"/>
  <c r="X44" i="5" s="1"/>
  <c r="U44" i="5"/>
  <c r="S44" i="5"/>
  <c r="Q44" i="5"/>
  <c r="O44" i="5"/>
  <c r="K44" i="5"/>
  <c r="I44" i="5"/>
  <c r="G44" i="5"/>
  <c r="AS43" i="5"/>
  <c r="AQ43" i="5"/>
  <c r="AP43" i="5"/>
  <c r="AO43" i="5"/>
  <c r="AM43" i="5"/>
  <c r="AK43" i="5"/>
  <c r="AI43" i="5"/>
  <c r="AG43" i="5"/>
  <c r="AC43" i="5"/>
  <c r="AA43" i="5"/>
  <c r="Y43" i="5"/>
  <c r="W43" i="5"/>
  <c r="U43" i="5"/>
  <c r="Q43" i="5"/>
  <c r="O43" i="5"/>
  <c r="M43" i="5"/>
  <c r="K43" i="5"/>
  <c r="I43" i="5"/>
  <c r="G43" i="5"/>
  <c r="AS42" i="5"/>
  <c r="AQ42" i="5"/>
  <c r="AO42" i="5"/>
  <c r="AM42" i="5"/>
  <c r="AK42" i="5"/>
  <c r="AI42" i="5"/>
  <c r="AG42" i="5"/>
  <c r="AE42" i="5"/>
  <c r="AC42" i="5"/>
  <c r="AA42" i="5"/>
  <c r="Y42" i="5"/>
  <c r="W42" i="5"/>
  <c r="U42" i="5"/>
  <c r="O42" i="5"/>
  <c r="M42" i="5"/>
  <c r="K42" i="5"/>
  <c r="I42" i="5"/>
  <c r="G42" i="5"/>
  <c r="AS41" i="5"/>
  <c r="AQ41" i="5"/>
  <c r="AO41" i="5"/>
  <c r="AM41" i="5"/>
  <c r="AK41" i="5"/>
  <c r="AI41" i="5"/>
  <c r="AH41" i="5"/>
  <c r="AG41" i="5"/>
  <c r="AE41" i="5"/>
  <c r="AC41" i="5"/>
  <c r="Y41" i="5"/>
  <c r="S41" i="5"/>
  <c r="Q41" i="5"/>
  <c r="O41" i="5"/>
  <c r="M41" i="5"/>
  <c r="N41" i="5" s="1"/>
  <c r="K41" i="5"/>
  <c r="I41" i="5"/>
  <c r="AS40" i="5"/>
  <c r="AQ40" i="5"/>
  <c r="AO40" i="5"/>
  <c r="AM40" i="5"/>
  <c r="AK40" i="5"/>
  <c r="AI40" i="5"/>
  <c r="AG40" i="5"/>
  <c r="AE40" i="5"/>
  <c r="AF40" i="5" s="1"/>
  <c r="AC40" i="5"/>
  <c r="AA40" i="5"/>
  <c r="Y40" i="5"/>
  <c r="W40" i="5"/>
  <c r="X40" i="5" s="1"/>
  <c r="U40" i="5"/>
  <c r="S40" i="5"/>
  <c r="Q40" i="5"/>
  <c r="O40" i="5"/>
  <c r="M40" i="5"/>
  <c r="K40" i="5"/>
  <c r="I40" i="5"/>
  <c r="G40" i="5"/>
  <c r="AS39" i="5"/>
  <c r="AQ39" i="5"/>
  <c r="AO39" i="5"/>
  <c r="AM39" i="5"/>
  <c r="AN39" i="5" s="1"/>
  <c r="AK39" i="5"/>
  <c r="AI39" i="5"/>
  <c r="AG39" i="5"/>
  <c r="AE39" i="5"/>
  <c r="AC39" i="5"/>
  <c r="AA39" i="5"/>
  <c r="Y39" i="5"/>
  <c r="W39" i="5"/>
  <c r="U39" i="5"/>
  <c r="S39" i="5"/>
  <c r="Q39" i="5"/>
  <c r="O39" i="5"/>
  <c r="K39" i="5"/>
  <c r="I39" i="5"/>
  <c r="AQ38" i="5"/>
  <c r="AO38" i="5"/>
  <c r="AM38" i="5"/>
  <c r="AK38" i="5"/>
  <c r="AI38" i="5"/>
  <c r="AG38" i="5"/>
  <c r="AE38" i="5"/>
  <c r="AC38" i="5"/>
  <c r="Y38" i="5"/>
  <c r="W38" i="5"/>
  <c r="Q38" i="5"/>
  <c r="M38" i="5"/>
  <c r="K38" i="5"/>
  <c r="I38" i="5"/>
  <c r="G38" i="5"/>
  <c r="AS37" i="5"/>
  <c r="AQ37" i="5"/>
  <c r="AO37" i="5"/>
  <c r="AM37" i="5"/>
  <c r="AK37" i="5"/>
  <c r="AL37" i="5" s="1"/>
  <c r="AI37" i="5"/>
  <c r="AH37" i="5"/>
  <c r="AG37" i="5"/>
  <c r="AE37" i="5"/>
  <c r="AC37" i="5"/>
  <c r="AA37" i="5"/>
  <c r="Y37" i="5"/>
  <c r="W37" i="5"/>
  <c r="U37" i="5"/>
  <c r="S37" i="5"/>
  <c r="Q37" i="5"/>
  <c r="O37" i="5"/>
  <c r="M37" i="5"/>
  <c r="N37" i="5" s="1"/>
  <c r="K37" i="5"/>
  <c r="I37" i="5"/>
  <c r="J37" i="5" s="1"/>
  <c r="G37" i="5"/>
  <c r="AS36" i="5"/>
  <c r="AT36" i="5" s="1"/>
  <c r="AQ36" i="5"/>
  <c r="AO36" i="5"/>
  <c r="AM36" i="5"/>
  <c r="AK36" i="5"/>
  <c r="AI36" i="5"/>
  <c r="AG36" i="5"/>
  <c r="AE36" i="5"/>
  <c r="AC36" i="5"/>
  <c r="AA36" i="5"/>
  <c r="Y36" i="5"/>
  <c r="W36" i="5"/>
  <c r="U36" i="5"/>
  <c r="V36" i="5" s="1"/>
  <c r="S36" i="5"/>
  <c r="Q36" i="5"/>
  <c r="O36" i="5"/>
  <c r="M36" i="5"/>
  <c r="K36" i="5"/>
  <c r="I36" i="5"/>
  <c r="AS35" i="5"/>
  <c r="AQ35" i="5"/>
  <c r="AP35" i="5"/>
  <c r="AO35" i="5"/>
  <c r="AM35" i="5"/>
  <c r="AI35" i="5"/>
  <c r="AG35" i="5"/>
  <c r="AC35" i="5"/>
  <c r="AD35" i="5" s="1"/>
  <c r="AA35" i="5"/>
  <c r="Y35" i="5"/>
  <c r="W35" i="5"/>
  <c r="U35" i="5"/>
  <c r="S35" i="5"/>
  <c r="Q35" i="5"/>
  <c r="O35" i="5"/>
  <c r="M35" i="5"/>
  <c r="K35" i="5"/>
  <c r="I35" i="5"/>
  <c r="G35" i="5"/>
  <c r="AS34" i="5"/>
  <c r="AQ34" i="5"/>
  <c r="AO34" i="5"/>
  <c r="AM34" i="5"/>
  <c r="AK34" i="5"/>
  <c r="AL34" i="5" s="1"/>
  <c r="AI34" i="5"/>
  <c r="AG34" i="5"/>
  <c r="AE34" i="5"/>
  <c r="AD34" i="5"/>
  <c r="AC34" i="5"/>
  <c r="Y34" i="5"/>
  <c r="W34" i="5"/>
  <c r="U34" i="5"/>
  <c r="M34" i="5"/>
  <c r="L34" i="5"/>
  <c r="K34" i="5"/>
  <c r="J34" i="5"/>
  <c r="I34" i="5"/>
  <c r="G34" i="5"/>
  <c r="AS33" i="5"/>
  <c r="AQ33" i="5"/>
  <c r="AO33" i="5"/>
  <c r="AM33" i="5"/>
  <c r="AK33" i="5"/>
  <c r="AI33" i="5"/>
  <c r="AG33" i="5"/>
  <c r="AE33" i="5"/>
  <c r="AC33" i="5"/>
  <c r="AA33" i="5"/>
  <c r="Y33" i="5"/>
  <c r="U33" i="5"/>
  <c r="S33" i="5"/>
  <c r="O33" i="5"/>
  <c r="M33" i="5"/>
  <c r="K33" i="5"/>
  <c r="I33" i="5"/>
  <c r="G33" i="5"/>
  <c r="AS32" i="5"/>
  <c r="AQ32" i="5"/>
  <c r="AO32" i="5"/>
  <c r="AP32" i="5" s="1"/>
  <c r="AM32" i="5"/>
  <c r="AK32" i="5"/>
  <c r="AI32" i="5"/>
  <c r="AG32" i="5"/>
  <c r="AH32" i="5" s="1"/>
  <c r="AE32" i="5"/>
  <c r="AC32" i="5"/>
  <c r="AA32" i="5"/>
  <c r="Y32" i="5"/>
  <c r="W32" i="5"/>
  <c r="U32" i="5"/>
  <c r="S32" i="5"/>
  <c r="Q32" i="5"/>
  <c r="O32" i="5"/>
  <c r="M32" i="5"/>
  <c r="K32" i="5"/>
  <c r="I32" i="5"/>
  <c r="J32" i="5" s="1"/>
  <c r="G32" i="5"/>
  <c r="AS31" i="5"/>
  <c r="AQ31" i="5"/>
  <c r="AO31" i="5"/>
  <c r="AM31" i="5"/>
  <c r="AK31" i="5"/>
  <c r="AI31" i="5"/>
  <c r="AG31" i="5"/>
  <c r="AH31" i="5" s="1"/>
  <c r="AE31" i="5"/>
  <c r="AC31" i="5"/>
  <c r="AA31" i="5"/>
  <c r="W31" i="5"/>
  <c r="U31" i="5"/>
  <c r="S31" i="5"/>
  <c r="Q31" i="5"/>
  <c r="O31" i="5"/>
  <c r="M31" i="5"/>
  <c r="K31" i="5"/>
  <c r="I31" i="5"/>
  <c r="G31" i="5"/>
  <c r="AQ30" i="5"/>
  <c r="AO30" i="5"/>
  <c r="AM30" i="5"/>
  <c r="AN30" i="5" s="1"/>
  <c r="AK30" i="5"/>
  <c r="AI30" i="5"/>
  <c r="AG30" i="5"/>
  <c r="AE30" i="5"/>
  <c r="AF30" i="5" s="1"/>
  <c r="AC30" i="5"/>
  <c r="AA30" i="5"/>
  <c r="Y30" i="5"/>
  <c r="W30" i="5"/>
  <c r="X30" i="5" s="1"/>
  <c r="S30" i="5"/>
  <c r="Q30" i="5"/>
  <c r="O30" i="5"/>
  <c r="M30" i="5"/>
  <c r="K30" i="5"/>
  <c r="I30" i="5"/>
  <c r="J30" i="5" s="1"/>
  <c r="G30" i="5"/>
  <c r="AS29" i="5"/>
  <c r="AQ29" i="5"/>
  <c r="AO29" i="5"/>
  <c r="AM29" i="5"/>
  <c r="AK29" i="5"/>
  <c r="AI29" i="5"/>
  <c r="AE29" i="5"/>
  <c r="AC29" i="5"/>
  <c r="AA29" i="5"/>
  <c r="Y29" i="5"/>
  <c r="W29" i="5"/>
  <c r="U29" i="5"/>
  <c r="S29" i="5"/>
  <c r="O29" i="5"/>
  <c r="M29" i="5"/>
  <c r="K29" i="5"/>
  <c r="I29" i="5"/>
  <c r="G29" i="5"/>
  <c r="AS28" i="5"/>
  <c r="AQ28" i="5"/>
  <c r="AO28" i="5"/>
  <c r="AP28" i="5" s="1"/>
  <c r="AM28" i="5"/>
  <c r="AK28" i="5"/>
  <c r="AI28" i="5"/>
  <c r="AG28" i="5"/>
  <c r="AE28" i="5"/>
  <c r="AC28" i="5"/>
  <c r="AA28" i="5"/>
  <c r="Y28" i="5"/>
  <c r="W28" i="5"/>
  <c r="U28" i="5"/>
  <c r="S28" i="5"/>
  <c r="Q28" i="5"/>
  <c r="O28" i="5"/>
  <c r="K28" i="5"/>
  <c r="I28" i="5"/>
  <c r="AS27" i="5"/>
  <c r="AO27" i="5"/>
  <c r="AP27" i="5" s="1"/>
  <c r="AM27" i="5"/>
  <c r="AK27" i="5"/>
  <c r="AI27" i="5"/>
  <c r="AG27" i="5"/>
  <c r="AH27" i="5" s="1"/>
  <c r="AE27" i="5"/>
  <c r="AC27" i="5"/>
  <c r="AA27" i="5"/>
  <c r="Y27" i="5"/>
  <c r="W27" i="5"/>
  <c r="U27" i="5"/>
  <c r="S27" i="5"/>
  <c r="Q27" i="5"/>
  <c r="O27" i="5"/>
  <c r="K27" i="5"/>
  <c r="I27" i="5"/>
  <c r="G27" i="5"/>
  <c r="H27" i="5" s="1"/>
  <c r="AS26" i="5"/>
  <c r="AQ26" i="5"/>
  <c r="AO26" i="5"/>
  <c r="AM26" i="5"/>
  <c r="AN26" i="5" s="1"/>
  <c r="AK26" i="5"/>
  <c r="AI26" i="5"/>
  <c r="AE26" i="5"/>
  <c r="AF26" i="5" s="1"/>
  <c r="AC26" i="5"/>
  <c r="Y26" i="5"/>
  <c r="W26" i="5"/>
  <c r="U26" i="5"/>
  <c r="S26" i="5"/>
  <c r="Q26" i="5"/>
  <c r="M26" i="5"/>
  <c r="K26" i="5"/>
  <c r="I26" i="5"/>
  <c r="G26" i="5"/>
  <c r="AS25" i="5"/>
  <c r="AQ25" i="5"/>
  <c r="AO25" i="5"/>
  <c r="AP25" i="5" s="1"/>
  <c r="AM25" i="5"/>
  <c r="AK25" i="5"/>
  <c r="AI25" i="5"/>
  <c r="AG25" i="5"/>
  <c r="AE25" i="5"/>
  <c r="AC25" i="5"/>
  <c r="AA25" i="5"/>
  <c r="Y25" i="5"/>
  <c r="U25" i="5"/>
  <c r="S25" i="5"/>
  <c r="O25" i="5"/>
  <c r="M25" i="5"/>
  <c r="K25" i="5"/>
  <c r="I25" i="5"/>
  <c r="J25" i="5" s="1"/>
  <c r="G25" i="5"/>
  <c r="AS24" i="5"/>
  <c r="AQ24" i="5"/>
  <c r="AO24" i="5"/>
  <c r="AM24" i="5"/>
  <c r="AN24" i="5" s="1"/>
  <c r="AK24" i="5"/>
  <c r="AI24" i="5"/>
  <c r="AG24" i="5"/>
  <c r="AH24" i="5" s="1"/>
  <c r="AE24" i="5"/>
  <c r="AC24" i="5"/>
  <c r="AA24" i="5"/>
  <c r="Y24" i="5"/>
  <c r="W24" i="5"/>
  <c r="X24" i="5" s="1"/>
  <c r="U24" i="5"/>
  <c r="S24" i="5"/>
  <c r="Q24" i="5"/>
  <c r="O24" i="5"/>
  <c r="M24" i="5"/>
  <c r="K24" i="5"/>
  <c r="I24" i="5"/>
  <c r="G24" i="5"/>
  <c r="H24" i="5" s="1"/>
  <c r="AS23" i="5"/>
  <c r="AQ23" i="5"/>
  <c r="AO23" i="5"/>
  <c r="AP23" i="5" s="1"/>
  <c r="AM23" i="5"/>
  <c r="AK23" i="5"/>
  <c r="AI23" i="5"/>
  <c r="AG23" i="5"/>
  <c r="AE23" i="5"/>
  <c r="AC23" i="5"/>
  <c r="AA23" i="5"/>
  <c r="Y23" i="5"/>
  <c r="W23" i="5"/>
  <c r="U23" i="5"/>
  <c r="S23" i="5"/>
  <c r="Q23" i="5"/>
  <c r="O23" i="5"/>
  <c r="M23" i="5"/>
  <c r="K23" i="5"/>
  <c r="I23" i="5"/>
  <c r="J23" i="5" s="1"/>
  <c r="G23" i="5"/>
  <c r="AS22" i="5"/>
  <c r="AQ22" i="5"/>
  <c r="AO22" i="5"/>
  <c r="AM22" i="5"/>
  <c r="AN22" i="5" s="1"/>
  <c r="AK22" i="5"/>
  <c r="AI22" i="5"/>
  <c r="AG22" i="5"/>
  <c r="AH22" i="5" s="1"/>
  <c r="AE22" i="5"/>
  <c r="AC22" i="5"/>
  <c r="Y22" i="5"/>
  <c r="W22" i="5"/>
  <c r="S22" i="5"/>
  <c r="Q22" i="5"/>
  <c r="O22" i="5"/>
  <c r="M22" i="5"/>
  <c r="K22" i="5"/>
  <c r="I22" i="5"/>
  <c r="J22" i="5" s="1"/>
  <c r="G22" i="5"/>
  <c r="AS21" i="5"/>
  <c r="AQ21" i="5"/>
  <c r="AO21" i="5"/>
  <c r="AM21" i="5"/>
  <c r="AN21" i="5" s="1"/>
  <c r="AK21" i="5"/>
  <c r="AI21" i="5"/>
  <c r="AG21" i="5"/>
  <c r="AE21" i="5"/>
  <c r="AC21" i="5"/>
  <c r="AA21" i="5"/>
  <c r="Y21" i="5"/>
  <c r="W21" i="5"/>
  <c r="X21" i="5" s="1"/>
  <c r="U21" i="5"/>
  <c r="S21" i="5"/>
  <c r="Q21" i="5"/>
  <c r="O21" i="5"/>
  <c r="M21" i="5"/>
  <c r="K21" i="5"/>
  <c r="I21" i="5"/>
  <c r="G21" i="5"/>
  <c r="AS20" i="5"/>
  <c r="AR20" i="5"/>
  <c r="AQ20" i="5"/>
  <c r="AO20" i="5"/>
  <c r="AP20" i="5" s="1"/>
  <c r="AM20" i="5"/>
  <c r="AK20" i="5"/>
  <c r="AI20" i="5"/>
  <c r="AG20" i="5"/>
  <c r="AH20" i="5" s="1"/>
  <c r="AE20" i="5"/>
  <c r="AF20" i="5" s="1"/>
  <c r="AC20" i="5"/>
  <c r="AB20" i="5"/>
  <c r="AA20" i="5"/>
  <c r="Y20" i="5"/>
  <c r="W20" i="5"/>
  <c r="U20" i="5"/>
  <c r="S20" i="5"/>
  <c r="Q20" i="5"/>
  <c r="O20" i="5"/>
  <c r="P20" i="5" s="1"/>
  <c r="K20" i="5"/>
  <c r="I20" i="5"/>
  <c r="AS19" i="5"/>
  <c r="AR19" i="5"/>
  <c r="AQ19" i="5"/>
  <c r="AO19" i="5"/>
  <c r="AP19" i="5" s="1"/>
  <c r="AM19" i="5"/>
  <c r="AK19" i="5"/>
  <c r="AI19" i="5"/>
  <c r="AG19" i="5"/>
  <c r="AH19" i="5" s="1"/>
  <c r="AE19" i="5"/>
  <c r="AF19" i="5" s="1"/>
  <c r="AC19" i="5"/>
  <c r="AB19" i="5"/>
  <c r="AA19" i="5"/>
  <c r="Y19" i="5"/>
  <c r="W19" i="5"/>
  <c r="U19" i="5"/>
  <c r="S19" i="5"/>
  <c r="Q19" i="5"/>
  <c r="O19" i="5"/>
  <c r="P19" i="5" s="1"/>
  <c r="M19" i="5"/>
  <c r="L19" i="5"/>
  <c r="K19" i="5"/>
  <c r="I19" i="5"/>
  <c r="G19" i="5"/>
  <c r="H19" i="5" s="1"/>
  <c r="AS18" i="5"/>
  <c r="AT18" i="5" s="1"/>
  <c r="AQ18" i="5"/>
  <c r="AR18" i="5" s="1"/>
  <c r="AO18" i="5"/>
  <c r="AM18" i="5"/>
  <c r="AN18" i="5" s="1"/>
  <c r="AK18" i="5"/>
  <c r="AI18" i="5"/>
  <c r="AG18" i="5"/>
  <c r="AH18" i="5" s="1"/>
  <c r="AE18" i="5"/>
  <c r="AC18" i="5"/>
  <c r="AD18" i="5" s="1"/>
  <c r="AA18" i="5"/>
  <c r="AB18" i="5" s="1"/>
  <c r="Y18" i="5"/>
  <c r="W18" i="5"/>
  <c r="U18" i="5"/>
  <c r="S18" i="5"/>
  <c r="Q18" i="5"/>
  <c r="M18" i="5"/>
  <c r="N18" i="5" s="1"/>
  <c r="K18" i="5"/>
  <c r="L18" i="5" s="1"/>
  <c r="I18" i="5"/>
  <c r="G18" i="5"/>
  <c r="H18" i="5" s="1"/>
  <c r="AS17" i="5"/>
  <c r="AR17" i="5"/>
  <c r="AQ17" i="5"/>
  <c r="AO17" i="5"/>
  <c r="AP17" i="5" s="1"/>
  <c r="AM17" i="5"/>
  <c r="AK17" i="5"/>
  <c r="AI17" i="5"/>
  <c r="AG17" i="5"/>
  <c r="AE17" i="5"/>
  <c r="AF17" i="5" s="1"/>
  <c r="AC17" i="5"/>
  <c r="AB17" i="5"/>
  <c r="AA17" i="5"/>
  <c r="Y17" i="5"/>
  <c r="U17" i="5"/>
  <c r="V17" i="5" s="1"/>
  <c r="S17" i="5"/>
  <c r="O17" i="5"/>
  <c r="P17" i="5" s="1"/>
  <c r="M17" i="5"/>
  <c r="K17" i="5"/>
  <c r="L17" i="5" s="1"/>
  <c r="I17" i="5"/>
  <c r="G17" i="5"/>
  <c r="AS16" i="5"/>
  <c r="AT16" i="5" s="1"/>
  <c r="AQ16" i="5"/>
  <c r="AR16" i="5" s="1"/>
  <c r="AM16" i="5"/>
  <c r="AK16" i="5"/>
  <c r="AL16" i="5" s="1"/>
  <c r="AI16" i="5"/>
  <c r="AG16" i="5"/>
  <c r="AH16" i="5" s="1"/>
  <c r="AE16" i="5"/>
  <c r="AC16" i="5"/>
  <c r="AD16" i="5" s="1"/>
  <c r="AA16" i="5"/>
  <c r="AB16" i="5" s="1"/>
  <c r="Y16" i="5"/>
  <c r="W16" i="5"/>
  <c r="X16" i="5" s="1"/>
  <c r="U16" i="5"/>
  <c r="S16" i="5"/>
  <c r="Q16" i="5"/>
  <c r="R16" i="5" s="1"/>
  <c r="O16" i="5"/>
  <c r="M16" i="5"/>
  <c r="K16" i="5"/>
  <c r="L16" i="5" s="1"/>
  <c r="I16" i="5"/>
  <c r="G16" i="5"/>
  <c r="H16" i="5" s="1"/>
  <c r="AS15" i="5"/>
  <c r="AR15" i="5"/>
  <c r="AQ15" i="5"/>
  <c r="AO15" i="5"/>
  <c r="AM15" i="5"/>
  <c r="AN15" i="5" s="1"/>
  <c r="AK15" i="5"/>
  <c r="AL15" i="5" s="1"/>
  <c r="AI15" i="5"/>
  <c r="AG15" i="5"/>
  <c r="AE15" i="5"/>
  <c r="AF15" i="5" s="1"/>
  <c r="AC15" i="5"/>
  <c r="AA15" i="5"/>
  <c r="AB15" i="5" s="1"/>
  <c r="W15" i="5"/>
  <c r="U15" i="5"/>
  <c r="V15" i="5" s="1"/>
  <c r="S15" i="5"/>
  <c r="Q15" i="5"/>
  <c r="O15" i="5"/>
  <c r="M15" i="5"/>
  <c r="N15" i="5" s="1"/>
  <c r="L15" i="5"/>
  <c r="K15" i="5"/>
  <c r="I15" i="5"/>
  <c r="J15" i="5" s="1"/>
  <c r="G15" i="5"/>
  <c r="AS14" i="5"/>
  <c r="AT14" i="5" s="1"/>
  <c r="AQ14" i="5"/>
  <c r="AR14" i="5" s="1"/>
  <c r="AO14" i="5"/>
  <c r="AM14" i="5"/>
  <c r="AN14" i="5" s="1"/>
  <c r="AK14" i="5"/>
  <c r="AI14" i="5"/>
  <c r="AG14" i="5"/>
  <c r="AH14" i="5" s="1"/>
  <c r="AE14" i="5"/>
  <c r="AC14" i="5"/>
  <c r="AA14" i="5"/>
  <c r="AB14" i="5" s="1"/>
  <c r="Y14" i="5"/>
  <c r="W14" i="5"/>
  <c r="X14" i="5" s="1"/>
  <c r="S14" i="5"/>
  <c r="Q14" i="5"/>
  <c r="O14" i="5"/>
  <c r="P14" i="5" s="1"/>
  <c r="N14" i="5"/>
  <c r="M14" i="5"/>
  <c r="L14" i="5"/>
  <c r="K14" i="5"/>
  <c r="I14" i="5"/>
  <c r="J14" i="5" s="1"/>
  <c r="G14" i="5"/>
  <c r="AS13" i="5"/>
  <c r="AT13" i="5" s="1"/>
  <c r="AR13" i="5"/>
  <c r="AQ13" i="5"/>
  <c r="AO13" i="5"/>
  <c r="AP13" i="5" s="1"/>
  <c r="AL13" i="5"/>
  <c r="AK13" i="5"/>
  <c r="AI13" i="5"/>
  <c r="AE13" i="5"/>
  <c r="AD13" i="5"/>
  <c r="AC13" i="5"/>
  <c r="AB13" i="5"/>
  <c r="AA13" i="5"/>
  <c r="Y13" i="5"/>
  <c r="W13" i="5"/>
  <c r="X13" i="5" s="1"/>
  <c r="V13" i="5"/>
  <c r="U13" i="5"/>
  <c r="S13" i="5"/>
  <c r="O13" i="5"/>
  <c r="M13" i="5"/>
  <c r="N13" i="5" s="1"/>
  <c r="L13" i="5"/>
  <c r="K13" i="5"/>
  <c r="I13" i="5"/>
  <c r="J13" i="5" s="1"/>
  <c r="G13" i="5"/>
  <c r="H13" i="5" s="1"/>
  <c r="AT12" i="5"/>
  <c r="AS12" i="5"/>
  <c r="AQ12" i="5"/>
  <c r="AR12" i="5" s="1"/>
  <c r="AO12" i="5"/>
  <c r="AM12" i="5"/>
  <c r="AL12" i="5"/>
  <c r="AK12" i="5"/>
  <c r="AI12" i="5"/>
  <c r="AG12" i="5"/>
  <c r="AE12" i="5"/>
  <c r="AD12" i="5"/>
  <c r="AC12" i="5"/>
  <c r="AB12" i="5"/>
  <c r="AA12" i="5"/>
  <c r="Y12" i="5"/>
  <c r="W12" i="5"/>
  <c r="U12" i="5"/>
  <c r="V12" i="5" s="1"/>
  <c r="S12" i="5"/>
  <c r="Q12" i="5"/>
  <c r="O12" i="5"/>
  <c r="K12" i="5"/>
  <c r="L12" i="5" s="1"/>
  <c r="I12" i="5"/>
  <c r="AT11" i="5"/>
  <c r="AS11" i="5"/>
  <c r="AR11" i="5"/>
  <c r="AQ11" i="5"/>
  <c r="AO11" i="5"/>
  <c r="AM11" i="5"/>
  <c r="AN11" i="5" s="1"/>
  <c r="AL11" i="5"/>
  <c r="AK11" i="5"/>
  <c r="AI11" i="5"/>
  <c r="AG11" i="5"/>
  <c r="AH11" i="5" s="1"/>
  <c r="AC11" i="5"/>
  <c r="AD11" i="5" s="1"/>
  <c r="AB11" i="5"/>
  <c r="AA11" i="5"/>
  <c r="Y11" i="5"/>
  <c r="W11" i="5"/>
  <c r="X11" i="5" s="1"/>
  <c r="V11" i="5"/>
  <c r="U11" i="5"/>
  <c r="S11" i="5"/>
  <c r="Q11" i="5"/>
  <c r="O11" i="5"/>
  <c r="L11" i="5"/>
  <c r="K11" i="5"/>
  <c r="I11" i="5"/>
  <c r="G11" i="5"/>
  <c r="H11" i="5" s="1"/>
  <c r="AT10" i="5"/>
  <c r="AS10" i="5"/>
  <c r="AR10" i="5"/>
  <c r="AQ10" i="5"/>
  <c r="AO10" i="5"/>
  <c r="AP10" i="5" s="1"/>
  <c r="AM10" i="5"/>
  <c r="AK10" i="5"/>
  <c r="AL10" i="5" s="1"/>
  <c r="AI10" i="5"/>
  <c r="AE10" i="5"/>
  <c r="AD10" i="5"/>
  <c r="AC10" i="5"/>
  <c r="AA10" i="5"/>
  <c r="AB10" i="5" s="1"/>
  <c r="Y10" i="5"/>
  <c r="W10" i="5"/>
  <c r="V10" i="5"/>
  <c r="U10" i="5"/>
  <c r="S10" i="5"/>
  <c r="Q10" i="5"/>
  <c r="O10" i="5"/>
  <c r="P10" i="5" s="1"/>
  <c r="N10" i="5"/>
  <c r="M10" i="5"/>
  <c r="L10" i="5"/>
  <c r="K10" i="5"/>
  <c r="I10" i="5"/>
  <c r="J10" i="5" s="1"/>
  <c r="G10" i="5"/>
  <c r="AS9" i="5"/>
  <c r="AT9" i="5" s="1"/>
  <c r="AR9" i="5"/>
  <c r="AQ9" i="5"/>
  <c r="AO9" i="5"/>
  <c r="AP9" i="5" s="1"/>
  <c r="AM9" i="5"/>
  <c r="AN9" i="5" s="1"/>
  <c r="AL9" i="5"/>
  <c r="AK9" i="5"/>
  <c r="AI9" i="5"/>
  <c r="AG9" i="5"/>
  <c r="AH9" i="5" s="1"/>
  <c r="AE9" i="5"/>
  <c r="AD9" i="5"/>
  <c r="AC9" i="5"/>
  <c r="AB9" i="5"/>
  <c r="AA9" i="5"/>
  <c r="Y9" i="5"/>
  <c r="V9" i="5"/>
  <c r="U9" i="5"/>
  <c r="S9" i="5"/>
  <c r="Q9" i="5"/>
  <c r="R9" i="5" s="1"/>
  <c r="O9" i="5"/>
  <c r="M9" i="5"/>
  <c r="N9" i="5" s="1"/>
  <c r="L9" i="5"/>
  <c r="K9" i="5"/>
  <c r="I9" i="5"/>
  <c r="J9" i="5" s="1"/>
  <c r="AT8" i="5"/>
  <c r="AS8" i="5"/>
  <c r="AQ8" i="5"/>
  <c r="AR57" i="5" s="1"/>
  <c r="AO8" i="5"/>
  <c r="AP40" i="5" s="1"/>
  <c r="AM8" i="5"/>
  <c r="AL8" i="5"/>
  <c r="AK8" i="5"/>
  <c r="AG8" i="5"/>
  <c r="AH47" i="5" s="1"/>
  <c r="AE8" i="5"/>
  <c r="AD8" i="5"/>
  <c r="AC8" i="5"/>
  <c r="AB8" i="5"/>
  <c r="AA8" i="5"/>
  <c r="Y8" i="5"/>
  <c r="W8" i="5"/>
  <c r="U8" i="5"/>
  <c r="Q8" i="5"/>
  <c r="R51" i="5" s="1"/>
  <c r="O8" i="5"/>
  <c r="N8" i="5"/>
  <c r="M8" i="5"/>
  <c r="K8" i="5"/>
  <c r="L21" i="5" s="1"/>
  <c r="I8" i="5"/>
  <c r="J44" i="5" s="1"/>
  <c r="G8" i="5"/>
  <c r="AS6" i="5"/>
  <c r="AQ6" i="5"/>
  <c r="AO6" i="5"/>
  <c r="AM6" i="5"/>
  <c r="AK6" i="5"/>
  <c r="AI6" i="5"/>
  <c r="AG6" i="5"/>
  <c r="AE6" i="5"/>
  <c r="AC6" i="5"/>
  <c r="AA6" i="5"/>
  <c r="Y6" i="5"/>
  <c r="W6" i="5"/>
  <c r="U6" i="5"/>
  <c r="S6" i="5"/>
  <c r="Q6" i="5"/>
  <c r="K6" i="5"/>
  <c r="I6" i="5"/>
  <c r="G6" i="5"/>
  <c r="Z136" i="5" l="1"/>
  <c r="Z141" i="5"/>
  <c r="Z138" i="5"/>
  <c r="Z129" i="5"/>
  <c r="Z115" i="5"/>
  <c r="Z132" i="5"/>
  <c r="Z128" i="5"/>
  <c r="Z137" i="5"/>
  <c r="Z133" i="5"/>
  <c r="Z140" i="5"/>
  <c r="Z117" i="5"/>
  <c r="Z108" i="5"/>
  <c r="Z102" i="5"/>
  <c r="Z125" i="5"/>
  <c r="Z121" i="5"/>
  <c r="Z105" i="5"/>
  <c r="Z104" i="5"/>
  <c r="Z103" i="5"/>
  <c r="Z113" i="5"/>
  <c r="Z109" i="5"/>
  <c r="Z101" i="5"/>
  <c r="Z100" i="5"/>
  <c r="Z99" i="5"/>
  <c r="Z98" i="5"/>
  <c r="Z97" i="5"/>
  <c r="Z116" i="5"/>
  <c r="Z124" i="5"/>
  <c r="Z86" i="5"/>
  <c r="Z80" i="5"/>
  <c r="Z78" i="5"/>
  <c r="Z77" i="5"/>
  <c r="Z76" i="5"/>
  <c r="Z74" i="5"/>
  <c r="Z73" i="5"/>
  <c r="Z72" i="5"/>
  <c r="Z71" i="5"/>
  <c r="Z70" i="5"/>
  <c r="Z62" i="5"/>
  <c r="Z54" i="5"/>
  <c r="Z67" i="5"/>
  <c r="Z64" i="5"/>
  <c r="Z56" i="5"/>
  <c r="Z66" i="5"/>
  <c r="Z83" i="5"/>
  <c r="Z69" i="5"/>
  <c r="Z68" i="5"/>
  <c r="Z58" i="5"/>
  <c r="Z57" i="5"/>
  <c r="Z55" i="5"/>
  <c r="Z50" i="5"/>
  <c r="Z49" i="5"/>
  <c r="Z51" i="5"/>
  <c r="Z48" i="5"/>
  <c r="Z40" i="5"/>
  <c r="Z36" i="5"/>
  <c r="Z8" i="5"/>
  <c r="Z19" i="5"/>
  <c r="Z20" i="5"/>
  <c r="Z27" i="5"/>
  <c r="R31" i="5"/>
  <c r="Z32" i="5"/>
  <c r="Z35" i="5"/>
  <c r="R36" i="5"/>
  <c r="Z38" i="5"/>
  <c r="R88" i="5"/>
  <c r="Z118" i="5"/>
  <c r="P153" i="5"/>
  <c r="P152" i="5"/>
  <c r="P147" i="5"/>
  <c r="P120" i="5"/>
  <c r="P155" i="5"/>
  <c r="P148" i="5"/>
  <c r="P119" i="5"/>
  <c r="P116" i="5"/>
  <c r="P108" i="5"/>
  <c r="P101" i="5"/>
  <c r="P100" i="5"/>
  <c r="P112" i="5"/>
  <c r="P111" i="5"/>
  <c r="P95" i="5"/>
  <c r="P94" i="5"/>
  <c r="P93" i="5"/>
  <c r="P92" i="5"/>
  <c r="P91" i="5"/>
  <c r="P83" i="5"/>
  <c r="P80" i="5"/>
  <c r="P84" i="5"/>
  <c r="P8" i="5"/>
  <c r="AB153" i="5"/>
  <c r="AB143" i="5"/>
  <c r="AB148" i="5"/>
  <c r="AB152" i="5"/>
  <c r="AB144" i="5"/>
  <c r="AB142" i="5"/>
  <c r="AB139" i="5"/>
  <c r="AB151" i="5"/>
  <c r="AB137" i="5"/>
  <c r="AB140" i="5"/>
  <c r="AB136" i="5"/>
  <c r="AB155" i="5"/>
  <c r="AB134" i="5"/>
  <c r="AB133" i="5"/>
  <c r="AB150" i="5"/>
  <c r="AB130" i="5"/>
  <c r="AB129" i="5"/>
  <c r="AB115" i="5"/>
  <c r="AB110" i="5"/>
  <c r="AB104" i="5"/>
  <c r="AB103" i="5"/>
  <c r="AB113" i="5"/>
  <c r="AB106" i="5"/>
  <c r="AB141" i="5"/>
  <c r="AB109" i="5"/>
  <c r="AB149" i="5"/>
  <c r="AB107" i="5"/>
  <c r="AB138" i="5"/>
  <c r="AB126" i="5"/>
  <c r="AB154" i="5"/>
  <c r="AB94" i="5"/>
  <c r="AB93" i="5"/>
  <c r="AB92" i="5"/>
  <c r="AB91" i="5"/>
  <c r="AB89" i="5"/>
  <c r="AB88" i="5"/>
  <c r="AB122" i="5"/>
  <c r="AB111" i="5"/>
  <c r="AB82" i="5"/>
  <c r="AB87" i="5"/>
  <c r="AB79" i="5"/>
  <c r="AB81" i="5"/>
  <c r="AB64" i="5"/>
  <c r="AB56" i="5"/>
  <c r="AB74" i="5"/>
  <c r="AB51" i="5"/>
  <c r="AB49" i="5"/>
  <c r="AB48" i="5"/>
  <c r="AB60" i="5"/>
  <c r="AB71" i="5"/>
  <c r="AB65" i="5"/>
  <c r="AB59" i="5"/>
  <c r="AB52" i="5"/>
  <c r="AB33" i="5"/>
  <c r="AB32" i="5"/>
  <c r="AB31" i="5"/>
  <c r="AB30" i="5"/>
  <c r="AB29" i="5"/>
  <c r="AB28" i="5"/>
  <c r="AB27" i="5"/>
  <c r="AB25" i="5"/>
  <c r="AB24" i="5"/>
  <c r="AB23" i="5"/>
  <c r="AB67" i="5"/>
  <c r="AL153" i="5"/>
  <c r="AL152" i="5"/>
  <c r="AL151" i="5"/>
  <c r="AL155" i="5"/>
  <c r="AL150" i="5"/>
  <c r="AL147" i="5"/>
  <c r="AL146" i="5"/>
  <c r="AL149" i="5"/>
  <c r="AL154" i="5"/>
  <c r="AL102" i="5"/>
  <c r="AL103" i="5"/>
  <c r="AL61" i="5"/>
  <c r="AL53" i="5"/>
  <c r="AL50" i="5"/>
  <c r="AL49" i="5"/>
  <c r="AL48" i="5"/>
  <c r="AL47" i="5"/>
  <c r="AL46" i="5"/>
  <c r="AL45" i="5"/>
  <c r="AL44" i="5"/>
  <c r="AL63" i="5"/>
  <c r="AL55" i="5"/>
  <c r="AL62" i="5"/>
  <c r="AL54" i="5"/>
  <c r="AL43" i="5"/>
  <c r="AL39" i="5"/>
  <c r="AL32" i="5"/>
  <c r="AL31" i="5"/>
  <c r="AL30" i="5"/>
  <c r="AL29" i="5"/>
  <c r="AL28" i="5"/>
  <c r="AL27" i="5"/>
  <c r="AL26" i="5"/>
  <c r="AL25" i="5"/>
  <c r="AL24" i="5"/>
  <c r="AL23" i="5"/>
  <c r="AL22" i="5"/>
  <c r="AL21" i="5"/>
  <c r="AL20" i="5"/>
  <c r="AL19" i="5"/>
  <c r="AL57" i="5"/>
  <c r="AL56" i="5"/>
  <c r="AL40" i="5"/>
  <c r="AL36" i="5"/>
  <c r="AL64" i="5"/>
  <c r="AL41" i="5"/>
  <c r="AL42" i="5"/>
  <c r="AF10" i="5"/>
  <c r="P12" i="5"/>
  <c r="H15" i="5"/>
  <c r="AH15" i="5"/>
  <c r="AT15" i="5"/>
  <c r="AF16" i="5"/>
  <c r="AD17" i="5"/>
  <c r="AP18" i="5"/>
  <c r="N19" i="5"/>
  <c r="AN19" i="5"/>
  <c r="L20" i="5"/>
  <c r="AN20" i="5"/>
  <c r="Z21" i="5"/>
  <c r="AF22" i="5"/>
  <c r="H23" i="5"/>
  <c r="X23" i="5"/>
  <c r="AN23" i="5"/>
  <c r="P24" i="5"/>
  <c r="AF24" i="5"/>
  <c r="H25" i="5"/>
  <c r="AN25" i="5"/>
  <c r="J27" i="5"/>
  <c r="X28" i="5"/>
  <c r="AN28" i="5"/>
  <c r="P29" i="5"/>
  <c r="AF29" i="5"/>
  <c r="H30" i="5"/>
  <c r="Z30" i="5"/>
  <c r="AP30" i="5"/>
  <c r="AH33" i="5"/>
  <c r="Z34" i="5"/>
  <c r="AN34" i="5"/>
  <c r="AH36" i="5"/>
  <c r="X37" i="5"/>
  <c r="AD38" i="5"/>
  <c r="V39" i="5"/>
  <c r="J40" i="5"/>
  <c r="P41" i="5"/>
  <c r="H42" i="5"/>
  <c r="AN42" i="5"/>
  <c r="H47" i="5"/>
  <c r="J49" i="5"/>
  <c r="AT52" i="5"/>
  <c r="L54" i="5"/>
  <c r="AD55" i="5"/>
  <c r="AR58" i="5"/>
  <c r="AH62" i="5"/>
  <c r="AD63" i="5"/>
  <c r="AT63" i="5"/>
  <c r="V67" i="5"/>
  <c r="R142" i="5"/>
  <c r="R112" i="5"/>
  <c r="R138" i="5"/>
  <c r="R126" i="5"/>
  <c r="R118" i="5"/>
  <c r="R117" i="5"/>
  <c r="R120" i="5"/>
  <c r="R134" i="5"/>
  <c r="R113" i="5"/>
  <c r="R104" i="5"/>
  <c r="R103" i="5"/>
  <c r="R116" i="5"/>
  <c r="R119" i="5"/>
  <c r="R129" i="5"/>
  <c r="R110" i="5"/>
  <c r="R108" i="5"/>
  <c r="R101" i="5"/>
  <c r="R100" i="5"/>
  <c r="R99" i="5"/>
  <c r="R97" i="5"/>
  <c r="R102" i="5"/>
  <c r="R78" i="5"/>
  <c r="R76" i="5"/>
  <c r="R75" i="5"/>
  <c r="R74" i="5"/>
  <c r="R73" i="5"/>
  <c r="R72" i="5"/>
  <c r="R71" i="5"/>
  <c r="R84" i="5"/>
  <c r="R80" i="5"/>
  <c r="R67" i="5"/>
  <c r="R59" i="5"/>
  <c r="R83" i="5"/>
  <c r="R53" i="5"/>
  <c r="R66" i="5"/>
  <c r="R63" i="5"/>
  <c r="R89" i="5"/>
  <c r="R86" i="5"/>
  <c r="R70" i="5"/>
  <c r="R68" i="5"/>
  <c r="R60" i="5"/>
  <c r="R65" i="5"/>
  <c r="R52" i="5"/>
  <c r="R48" i="5"/>
  <c r="R46" i="5"/>
  <c r="R44" i="5"/>
  <c r="R41" i="5"/>
  <c r="R37" i="5"/>
  <c r="R8" i="5"/>
  <c r="R62" i="5"/>
  <c r="R54" i="5"/>
  <c r="R12" i="5"/>
  <c r="R18" i="5"/>
  <c r="Z23" i="5"/>
  <c r="R24" i="5"/>
  <c r="Z25" i="5"/>
  <c r="R26" i="5"/>
  <c r="Z42" i="5"/>
  <c r="Z45" i="5"/>
  <c r="H149" i="5"/>
  <c r="H146" i="5"/>
  <c r="H145" i="5"/>
  <c r="H151" i="5"/>
  <c r="H115" i="5"/>
  <c r="H121" i="5"/>
  <c r="H144" i="5"/>
  <c r="H109" i="5"/>
  <c r="H102" i="5"/>
  <c r="H101" i="5"/>
  <c r="H100" i="5"/>
  <c r="H116" i="5"/>
  <c r="H107" i="5"/>
  <c r="H105" i="5"/>
  <c r="H108" i="5"/>
  <c r="H95" i="5"/>
  <c r="H94" i="5"/>
  <c r="H93" i="5"/>
  <c r="H91" i="5"/>
  <c r="H90" i="5"/>
  <c r="H80" i="5"/>
  <c r="H79" i="5"/>
  <c r="H83" i="5"/>
  <c r="H8" i="5"/>
  <c r="AD148" i="5"/>
  <c r="AD152" i="5"/>
  <c r="AD145" i="5"/>
  <c r="AD151" i="5"/>
  <c r="AD154" i="5"/>
  <c r="AD149" i="5"/>
  <c r="AD150" i="5"/>
  <c r="AD144" i="5"/>
  <c r="AD146" i="5"/>
  <c r="AD143" i="5"/>
  <c r="AD155" i="5"/>
  <c r="AD102" i="5"/>
  <c r="AD104" i="5"/>
  <c r="AD103" i="5"/>
  <c r="AD66" i="5"/>
  <c r="AD58" i="5"/>
  <c r="AD51" i="5"/>
  <c r="AD50" i="5"/>
  <c r="AD48" i="5"/>
  <c r="AD47" i="5"/>
  <c r="AD46" i="5"/>
  <c r="AD45" i="5"/>
  <c r="AD44" i="5"/>
  <c r="AD68" i="5"/>
  <c r="AD60" i="5"/>
  <c r="AD52" i="5"/>
  <c r="AD62" i="5"/>
  <c r="AD67" i="5"/>
  <c r="AD59" i="5"/>
  <c r="AD40" i="5"/>
  <c r="AD36" i="5"/>
  <c r="AD33" i="5"/>
  <c r="AD32" i="5"/>
  <c r="AD31" i="5"/>
  <c r="AD30" i="5"/>
  <c r="AD29" i="5"/>
  <c r="AD28" i="5"/>
  <c r="AD27" i="5"/>
  <c r="AD26" i="5"/>
  <c r="AD25" i="5"/>
  <c r="AD24" i="5"/>
  <c r="AD23" i="5"/>
  <c r="AD22" i="5"/>
  <c r="AD21" i="5"/>
  <c r="AD20" i="5"/>
  <c r="AD41" i="5"/>
  <c r="AD37" i="5"/>
  <c r="AD42" i="5"/>
  <c r="AD43" i="5"/>
  <c r="AN152" i="5"/>
  <c r="AN145" i="5"/>
  <c r="AN142" i="5"/>
  <c r="AN147" i="5"/>
  <c r="AN148" i="5"/>
  <c r="AN120" i="5"/>
  <c r="AN111" i="5"/>
  <c r="AN118" i="5"/>
  <c r="AN113" i="5"/>
  <c r="AN119" i="5"/>
  <c r="AN154" i="5"/>
  <c r="AN149" i="5"/>
  <c r="AN100" i="5"/>
  <c r="AN99" i="5"/>
  <c r="AN109" i="5"/>
  <c r="AN115" i="5"/>
  <c r="AN105" i="5"/>
  <c r="AN104" i="5"/>
  <c r="AN95" i="5"/>
  <c r="AN94" i="5"/>
  <c r="AN93" i="5"/>
  <c r="AN92" i="5"/>
  <c r="AN91" i="5"/>
  <c r="AN90" i="5"/>
  <c r="AN83" i="5"/>
  <c r="AN79" i="5"/>
  <c r="AN8" i="5"/>
  <c r="AF9" i="5"/>
  <c r="X10" i="5"/>
  <c r="P11" i="5"/>
  <c r="AN12" i="5"/>
  <c r="AF13" i="5"/>
  <c r="Z14" i="5"/>
  <c r="AL14" i="5"/>
  <c r="X15" i="5"/>
  <c r="J16" i="5"/>
  <c r="V16" i="5"/>
  <c r="H17" i="5"/>
  <c r="AH17" i="5"/>
  <c r="AT17" i="5"/>
  <c r="AF18" i="5"/>
  <c r="R19" i="5"/>
  <c r="AD19" i="5"/>
  <c r="R20" i="5"/>
  <c r="P21" i="5"/>
  <c r="AB21" i="5"/>
  <c r="AP21" i="5"/>
  <c r="P22" i="5"/>
  <c r="P27" i="5"/>
  <c r="AF27" i="5"/>
  <c r="J28" i="5"/>
  <c r="H31" i="5"/>
  <c r="X31" i="5"/>
  <c r="AN31" i="5"/>
  <c r="P32" i="5"/>
  <c r="AF32" i="5"/>
  <c r="H33" i="5"/>
  <c r="AL33" i="5"/>
  <c r="X36" i="5"/>
  <c r="Z37" i="5"/>
  <c r="AH38" i="5"/>
  <c r="J39" i="5"/>
  <c r="Z39" i="5"/>
  <c r="N40" i="5"/>
  <c r="L45" i="5"/>
  <c r="J47" i="5"/>
  <c r="AH48" i="5"/>
  <c r="AH49" i="5"/>
  <c r="J50" i="5"/>
  <c r="X51" i="5"/>
  <c r="R55" i="5"/>
  <c r="AR70" i="5"/>
  <c r="R21" i="5"/>
  <c r="J33" i="5"/>
  <c r="J51" i="5"/>
  <c r="AP57" i="5"/>
  <c r="V60" i="5"/>
  <c r="AR71" i="5"/>
  <c r="Z28" i="5"/>
  <c r="AP137" i="5"/>
  <c r="AP139" i="5"/>
  <c r="AP134" i="5"/>
  <c r="AP113" i="5"/>
  <c r="AP136" i="5"/>
  <c r="AP119" i="5"/>
  <c r="AP115" i="5"/>
  <c r="AP138" i="5"/>
  <c r="AP127" i="5"/>
  <c r="AP120" i="5"/>
  <c r="AP131" i="5"/>
  <c r="AP130" i="5"/>
  <c r="AP116" i="5"/>
  <c r="AP109" i="5"/>
  <c r="AP102" i="5"/>
  <c r="AP107" i="5"/>
  <c r="AP103" i="5"/>
  <c r="AP114" i="5"/>
  <c r="AP126" i="5"/>
  <c r="AP106" i="5"/>
  <c r="AP101" i="5"/>
  <c r="AP100" i="5"/>
  <c r="AP99" i="5"/>
  <c r="AP98" i="5"/>
  <c r="AP97" i="5"/>
  <c r="AP96" i="5"/>
  <c r="AP122" i="5"/>
  <c r="AP111" i="5"/>
  <c r="AP87" i="5"/>
  <c r="AP84" i="5"/>
  <c r="AP78" i="5"/>
  <c r="AP77" i="5"/>
  <c r="AP76" i="5"/>
  <c r="AP75" i="5"/>
  <c r="AP74" i="5"/>
  <c r="AP73" i="5"/>
  <c r="AP72" i="5"/>
  <c r="AP71" i="5"/>
  <c r="AP70" i="5"/>
  <c r="AP68" i="5"/>
  <c r="AP60" i="5"/>
  <c r="AP52" i="5"/>
  <c r="AP69" i="5"/>
  <c r="AP65" i="5"/>
  <c r="AP79" i="5"/>
  <c r="AP62" i="5"/>
  <c r="AP54" i="5"/>
  <c r="AP81" i="5"/>
  <c r="AP67" i="5"/>
  <c r="AP64" i="5"/>
  <c r="AP61" i="5"/>
  <c r="AP88" i="5"/>
  <c r="AP66" i="5"/>
  <c r="AP55" i="5"/>
  <c r="AP51" i="5"/>
  <c r="AP47" i="5"/>
  <c r="AP46" i="5"/>
  <c r="AP45" i="5"/>
  <c r="AP44" i="5"/>
  <c r="AP42" i="5"/>
  <c r="AP38" i="5"/>
  <c r="AP34" i="5"/>
  <c r="AP8" i="5"/>
  <c r="R11" i="5"/>
  <c r="J12" i="5"/>
  <c r="AP12" i="5"/>
  <c r="R22" i="5"/>
  <c r="R27" i="5"/>
  <c r="Z33" i="5"/>
  <c r="R35" i="5"/>
  <c r="AP37" i="5"/>
  <c r="V152" i="5"/>
  <c r="V151" i="5"/>
  <c r="V147" i="5"/>
  <c r="V155" i="5"/>
  <c r="V153" i="5"/>
  <c r="V154" i="5"/>
  <c r="V149" i="5"/>
  <c r="V148" i="5"/>
  <c r="V143" i="5"/>
  <c r="V104" i="5"/>
  <c r="V103" i="5"/>
  <c r="V63" i="5"/>
  <c r="V55" i="5"/>
  <c r="V51" i="5"/>
  <c r="V50" i="5"/>
  <c r="V49" i="5"/>
  <c r="V48" i="5"/>
  <c r="V47" i="5"/>
  <c r="V45" i="5"/>
  <c r="V44" i="5"/>
  <c r="V65" i="5"/>
  <c r="V57" i="5"/>
  <c r="V64" i="5"/>
  <c r="V37" i="5"/>
  <c r="V33" i="5"/>
  <c r="V32" i="5"/>
  <c r="V31" i="5"/>
  <c r="V29" i="5"/>
  <c r="V28" i="5"/>
  <c r="V27" i="5"/>
  <c r="V26" i="5"/>
  <c r="V25" i="5"/>
  <c r="V24" i="5"/>
  <c r="V23" i="5"/>
  <c r="V21" i="5"/>
  <c r="V20" i="5"/>
  <c r="V66" i="5"/>
  <c r="V56" i="5"/>
  <c r="V42" i="5"/>
  <c r="V58" i="5"/>
  <c r="V59" i="5"/>
  <c r="V43" i="5"/>
  <c r="AF21" i="5"/>
  <c r="AR21" i="5"/>
  <c r="P23" i="5"/>
  <c r="AF23" i="5"/>
  <c r="P25" i="5"/>
  <c r="AF25" i="5"/>
  <c r="H26" i="5"/>
  <c r="X26" i="5"/>
  <c r="AP26" i="5"/>
  <c r="P28" i="5"/>
  <c r="AF28" i="5"/>
  <c r="H29" i="5"/>
  <c r="X29" i="5"/>
  <c r="AN29" i="5"/>
  <c r="P30" i="5"/>
  <c r="AH30" i="5"/>
  <c r="AP33" i="5"/>
  <c r="H35" i="5"/>
  <c r="P37" i="5"/>
  <c r="R38" i="5"/>
  <c r="AL38" i="5"/>
  <c r="AD39" i="5"/>
  <c r="R40" i="5"/>
  <c r="AT40" i="5"/>
  <c r="P42" i="5"/>
  <c r="H43" i="5"/>
  <c r="AN44" i="5"/>
  <c r="H46" i="5"/>
  <c r="Z46" i="5"/>
  <c r="H48" i="5"/>
  <c r="H52" i="5"/>
  <c r="AF56" i="5"/>
  <c r="AL65" i="5"/>
  <c r="AH69" i="5"/>
  <c r="P81" i="5"/>
  <c r="AP31" i="5"/>
  <c r="AP39" i="5"/>
  <c r="AF151" i="5"/>
  <c r="AF147" i="5"/>
  <c r="AF155" i="5"/>
  <c r="AF152" i="5"/>
  <c r="AF118" i="5"/>
  <c r="AF116" i="5"/>
  <c r="AF145" i="5"/>
  <c r="AF117" i="5"/>
  <c r="AF146" i="5"/>
  <c r="AF101" i="5"/>
  <c r="AF100" i="5"/>
  <c r="AF112" i="5"/>
  <c r="AF108" i="5"/>
  <c r="AF106" i="5"/>
  <c r="AF110" i="5"/>
  <c r="AF94" i="5"/>
  <c r="AF93" i="5"/>
  <c r="AF92" i="5"/>
  <c r="AF91" i="5"/>
  <c r="AF90" i="5"/>
  <c r="AF81" i="5"/>
  <c r="AF80" i="5"/>
  <c r="AF8" i="5"/>
  <c r="AF12" i="5"/>
  <c r="AP14" i="5"/>
  <c r="J18" i="5"/>
  <c r="V8" i="5"/>
  <c r="AR8" i="5"/>
  <c r="Z9" i="5"/>
  <c r="R10" i="5"/>
  <c r="AP11" i="5"/>
  <c r="AH12" i="5"/>
  <c r="Z13" i="5"/>
  <c r="R14" i="5"/>
  <c r="AD14" i="5"/>
  <c r="P15" i="5"/>
  <c r="AP15" i="5"/>
  <c r="N16" i="5"/>
  <c r="AN16" i="5"/>
  <c r="Z17" i="5"/>
  <c r="AL17" i="5"/>
  <c r="X18" i="5"/>
  <c r="J19" i="5"/>
  <c r="V19" i="5"/>
  <c r="H21" i="5"/>
  <c r="AH21" i="5"/>
  <c r="X22" i="5"/>
  <c r="AP22" i="5"/>
  <c r="R23" i="5"/>
  <c r="AH23" i="5"/>
  <c r="J24" i="5"/>
  <c r="Z24" i="5"/>
  <c r="AP24" i="5"/>
  <c r="AH25" i="5"/>
  <c r="J26" i="5"/>
  <c r="Z26" i="5"/>
  <c r="R28" i="5"/>
  <c r="AH28" i="5"/>
  <c r="J29" i="5"/>
  <c r="Z29" i="5"/>
  <c r="AP29" i="5"/>
  <c r="R30" i="5"/>
  <c r="AR33" i="5"/>
  <c r="V35" i="5"/>
  <c r="AN35" i="5"/>
  <c r="N36" i="5"/>
  <c r="AP36" i="5"/>
  <c r="AT37" i="5"/>
  <c r="AN38" i="5"/>
  <c r="AF39" i="5"/>
  <c r="AH40" i="5"/>
  <c r="J41" i="5"/>
  <c r="Z41" i="5"/>
  <c r="AP41" i="5"/>
  <c r="AH42" i="5"/>
  <c r="AN43" i="5"/>
  <c r="Z44" i="5"/>
  <c r="R45" i="5"/>
  <c r="R47" i="5"/>
  <c r="X48" i="5"/>
  <c r="P53" i="5"/>
  <c r="AD53" i="5"/>
  <c r="AT53" i="5"/>
  <c r="AB57" i="5"/>
  <c r="Z60" i="5"/>
  <c r="AR68" i="5"/>
  <c r="H77" i="5"/>
  <c r="Z12" i="5"/>
  <c r="Z11" i="5"/>
  <c r="J122" i="5"/>
  <c r="J142" i="5"/>
  <c r="J130" i="5"/>
  <c r="J127" i="5"/>
  <c r="J131" i="5"/>
  <c r="J119" i="5"/>
  <c r="J134" i="5"/>
  <c r="J116" i="5"/>
  <c r="J115" i="5"/>
  <c r="J126" i="5"/>
  <c r="J107" i="5"/>
  <c r="J137" i="5"/>
  <c r="J111" i="5"/>
  <c r="J103" i="5"/>
  <c r="J104" i="5"/>
  <c r="J109" i="5"/>
  <c r="J106" i="5"/>
  <c r="J101" i="5"/>
  <c r="J100" i="5"/>
  <c r="J99" i="5"/>
  <c r="J98" i="5"/>
  <c r="J97" i="5"/>
  <c r="J113" i="5"/>
  <c r="J82" i="5"/>
  <c r="J78" i="5"/>
  <c r="J77" i="5"/>
  <c r="J76" i="5"/>
  <c r="J75" i="5"/>
  <c r="J74" i="5"/>
  <c r="J73" i="5"/>
  <c r="J72" i="5"/>
  <c r="J71" i="5"/>
  <c r="J79" i="5"/>
  <c r="J88" i="5"/>
  <c r="J81" i="5"/>
  <c r="J64" i="5"/>
  <c r="J56" i="5"/>
  <c r="J69" i="5"/>
  <c r="J66" i="5"/>
  <c r="J58" i="5"/>
  <c r="J70" i="5"/>
  <c r="J68" i="5"/>
  <c r="J60" i="5"/>
  <c r="J87" i="5"/>
  <c r="J80" i="5"/>
  <c r="J65" i="5"/>
  <c r="J83" i="5"/>
  <c r="J57" i="5"/>
  <c r="J59" i="5"/>
  <c r="J42" i="5"/>
  <c r="J38" i="5"/>
  <c r="J67" i="5"/>
  <c r="J8" i="5"/>
  <c r="Z10" i="5"/>
  <c r="J17" i="5"/>
  <c r="J31" i="5"/>
  <c r="R32" i="5"/>
  <c r="J36" i="5"/>
  <c r="R43" i="5"/>
  <c r="AP53" i="5"/>
  <c r="L148" i="5"/>
  <c r="L145" i="5"/>
  <c r="L155" i="5"/>
  <c r="L151" i="5"/>
  <c r="L150" i="5"/>
  <c r="L154" i="5"/>
  <c r="L138" i="5"/>
  <c r="L144" i="5"/>
  <c r="L141" i="5"/>
  <c r="L143" i="5"/>
  <c r="L142" i="5"/>
  <c r="L140" i="5"/>
  <c r="L139" i="5"/>
  <c r="L119" i="5"/>
  <c r="L111" i="5"/>
  <c r="L132" i="5"/>
  <c r="L128" i="5"/>
  <c r="L137" i="5"/>
  <c r="L127" i="5"/>
  <c r="L118" i="5"/>
  <c r="L153" i="5"/>
  <c r="L104" i="5"/>
  <c r="L105" i="5"/>
  <c r="L107" i="5"/>
  <c r="L123" i="5"/>
  <c r="L95" i="5"/>
  <c r="L94" i="5"/>
  <c r="L93" i="5"/>
  <c r="L91" i="5"/>
  <c r="L90" i="5"/>
  <c r="L89" i="5"/>
  <c r="L88" i="5"/>
  <c r="L102" i="5"/>
  <c r="L115" i="5"/>
  <c r="L84" i="5"/>
  <c r="L86" i="5"/>
  <c r="L83" i="5"/>
  <c r="L66" i="5"/>
  <c r="L58" i="5"/>
  <c r="L68" i="5"/>
  <c r="L60" i="5"/>
  <c r="L52" i="5"/>
  <c r="L51" i="5"/>
  <c r="L50" i="5"/>
  <c r="L49" i="5"/>
  <c r="L87" i="5"/>
  <c r="L79" i="5"/>
  <c r="L62" i="5"/>
  <c r="L78" i="5"/>
  <c r="L76" i="5"/>
  <c r="L73" i="5"/>
  <c r="L67" i="5"/>
  <c r="L59" i="5"/>
  <c r="L69" i="5"/>
  <c r="L53" i="5"/>
  <c r="L33" i="5"/>
  <c r="L32" i="5"/>
  <c r="L31" i="5"/>
  <c r="L30" i="5"/>
  <c r="L29" i="5"/>
  <c r="L28" i="5"/>
  <c r="L27" i="5"/>
  <c r="L26" i="5"/>
  <c r="L25" i="5"/>
  <c r="L24" i="5"/>
  <c r="L23" i="5"/>
  <c r="L22" i="5"/>
  <c r="L71" i="5"/>
  <c r="L61" i="5"/>
  <c r="AR150" i="5"/>
  <c r="AR154" i="5"/>
  <c r="AR149" i="5"/>
  <c r="AR146" i="5"/>
  <c r="AR153" i="5"/>
  <c r="AR152" i="5"/>
  <c r="AR142" i="5"/>
  <c r="AR151" i="5"/>
  <c r="AR141" i="5"/>
  <c r="AR138" i="5"/>
  <c r="AR148" i="5"/>
  <c r="AR136" i="5"/>
  <c r="AR137" i="5"/>
  <c r="AR140" i="5"/>
  <c r="AR115" i="5"/>
  <c r="AR124" i="5"/>
  <c r="AR139" i="5"/>
  <c r="AR135" i="5"/>
  <c r="AR113" i="5"/>
  <c r="AR107" i="5"/>
  <c r="AR103" i="5"/>
  <c r="AR147" i="5"/>
  <c r="AR131" i="5"/>
  <c r="AR127" i="5"/>
  <c r="AR105" i="5"/>
  <c r="AR116" i="5"/>
  <c r="AR128" i="5"/>
  <c r="AR109" i="5"/>
  <c r="AR102" i="5"/>
  <c r="AR117" i="5"/>
  <c r="AR94" i="5"/>
  <c r="AR93" i="5"/>
  <c r="AR92" i="5"/>
  <c r="AR90" i="5"/>
  <c r="AR89" i="5"/>
  <c r="AR88" i="5"/>
  <c r="AR87" i="5"/>
  <c r="AR132" i="5"/>
  <c r="AR85" i="5"/>
  <c r="AR80" i="5"/>
  <c r="AR86" i="5"/>
  <c r="AR79" i="5"/>
  <c r="AR62" i="5"/>
  <c r="AR54" i="5"/>
  <c r="AR83" i="5"/>
  <c r="AR77" i="5"/>
  <c r="AR72" i="5"/>
  <c r="AR64" i="5"/>
  <c r="AR56" i="5"/>
  <c r="AR51" i="5"/>
  <c r="AR50" i="5"/>
  <c r="AR49" i="5"/>
  <c r="AR48" i="5"/>
  <c r="AR63" i="5"/>
  <c r="AR69" i="5"/>
  <c r="AR32" i="5"/>
  <c r="AR31" i="5"/>
  <c r="AR30" i="5"/>
  <c r="AR29" i="5"/>
  <c r="AR28" i="5"/>
  <c r="AR26" i="5"/>
  <c r="AR25" i="5"/>
  <c r="AR24" i="5"/>
  <c r="AR23" i="5"/>
  <c r="AR22" i="5"/>
  <c r="AR65" i="5"/>
  <c r="AR55" i="5"/>
  <c r="Z16" i="5"/>
  <c r="V18" i="5"/>
  <c r="L8" i="5"/>
  <c r="AH140" i="5"/>
  <c r="AH124" i="5"/>
  <c r="AH123" i="5"/>
  <c r="AH119" i="5"/>
  <c r="AH110" i="5"/>
  <c r="AH135" i="5"/>
  <c r="AH127" i="5"/>
  <c r="AH118" i="5"/>
  <c r="AH116" i="5"/>
  <c r="AH139" i="5"/>
  <c r="AH114" i="5"/>
  <c r="AH102" i="5"/>
  <c r="AH108" i="5"/>
  <c r="AH104" i="5"/>
  <c r="AH103" i="5"/>
  <c r="AH132" i="5"/>
  <c r="AH128" i="5"/>
  <c r="AH117" i="5"/>
  <c r="AH101" i="5"/>
  <c r="AH100" i="5"/>
  <c r="AH99" i="5"/>
  <c r="AH98" i="5"/>
  <c r="AH97" i="5"/>
  <c r="AH96" i="5"/>
  <c r="AH131" i="5"/>
  <c r="AH112" i="5"/>
  <c r="AH85" i="5"/>
  <c r="AH83" i="5"/>
  <c r="AH78" i="5"/>
  <c r="AH76" i="5"/>
  <c r="AH75" i="5"/>
  <c r="AH73" i="5"/>
  <c r="AH72" i="5"/>
  <c r="AH71" i="5"/>
  <c r="AH70" i="5"/>
  <c r="AH86" i="5"/>
  <c r="AH82" i="5"/>
  <c r="AH87" i="5"/>
  <c r="AH65" i="5"/>
  <c r="AH57" i="5"/>
  <c r="AH67" i="5"/>
  <c r="AH59" i="5"/>
  <c r="AH64" i="5"/>
  <c r="AH61" i="5"/>
  <c r="AH66" i="5"/>
  <c r="AH58" i="5"/>
  <c r="AH81" i="5"/>
  <c r="AH60" i="5"/>
  <c r="AH44" i="5"/>
  <c r="AH84" i="5"/>
  <c r="AH34" i="5"/>
  <c r="AH43" i="5"/>
  <c r="AH39" i="5"/>
  <c r="AH35" i="5"/>
  <c r="AH68" i="5"/>
  <c r="AH8" i="5"/>
  <c r="AH52" i="5"/>
  <c r="J11" i="5"/>
  <c r="N151" i="5"/>
  <c r="N150" i="5"/>
  <c r="N147" i="5"/>
  <c r="N154" i="5"/>
  <c r="N149" i="5"/>
  <c r="N145" i="5"/>
  <c r="N153" i="5"/>
  <c r="N152" i="5"/>
  <c r="N146" i="5"/>
  <c r="N104" i="5"/>
  <c r="N68" i="5"/>
  <c r="N60" i="5"/>
  <c r="N52" i="5"/>
  <c r="N51" i="5"/>
  <c r="N50" i="5"/>
  <c r="N49" i="5"/>
  <c r="N48" i="5"/>
  <c r="N46" i="5"/>
  <c r="N45" i="5"/>
  <c r="N62" i="5"/>
  <c r="N54" i="5"/>
  <c r="N64" i="5"/>
  <c r="N69" i="5"/>
  <c r="N61" i="5"/>
  <c r="N56" i="5"/>
  <c r="N53" i="5"/>
  <c r="N42" i="5"/>
  <c r="N38" i="5"/>
  <c r="N33" i="5"/>
  <c r="N32" i="5"/>
  <c r="N31" i="5"/>
  <c r="N30" i="5"/>
  <c r="N29" i="5"/>
  <c r="N26" i="5"/>
  <c r="N25" i="5"/>
  <c r="N24" i="5"/>
  <c r="N23" i="5"/>
  <c r="N22" i="5"/>
  <c r="N21" i="5"/>
  <c r="N43" i="5"/>
  <c r="N35" i="5"/>
  <c r="N63" i="5"/>
  <c r="N34" i="5"/>
  <c r="X147" i="5"/>
  <c r="X144" i="5"/>
  <c r="X149" i="5"/>
  <c r="X143" i="5"/>
  <c r="X121" i="5"/>
  <c r="X151" i="5"/>
  <c r="X113" i="5"/>
  <c r="X120" i="5"/>
  <c r="X115" i="5"/>
  <c r="X118" i="5"/>
  <c r="X119" i="5"/>
  <c r="X101" i="5"/>
  <c r="X111" i="5"/>
  <c r="X117" i="5"/>
  <c r="X109" i="5"/>
  <c r="X107" i="5"/>
  <c r="X152" i="5"/>
  <c r="X94" i="5"/>
  <c r="X93" i="5"/>
  <c r="X92" i="5"/>
  <c r="X91" i="5"/>
  <c r="X90" i="5"/>
  <c r="X84" i="5"/>
  <c r="X79" i="5"/>
  <c r="X114" i="5"/>
  <c r="X8" i="5"/>
  <c r="AT146" i="5"/>
  <c r="AT153" i="5"/>
  <c r="AT143" i="5"/>
  <c r="AT148" i="5"/>
  <c r="AT152" i="5"/>
  <c r="AT150" i="5"/>
  <c r="AT149" i="5"/>
  <c r="AT154" i="5"/>
  <c r="AT142" i="5"/>
  <c r="AT151" i="5"/>
  <c r="AT144" i="5"/>
  <c r="AT155" i="5"/>
  <c r="AT103" i="5"/>
  <c r="AT64" i="5"/>
  <c r="AT56" i="5"/>
  <c r="AT51" i="5"/>
  <c r="AT50" i="5"/>
  <c r="AT49" i="5"/>
  <c r="AT48" i="5"/>
  <c r="AT47" i="5"/>
  <c r="AT46" i="5"/>
  <c r="AT45" i="5"/>
  <c r="AT44" i="5"/>
  <c r="AT66" i="5"/>
  <c r="AT58" i="5"/>
  <c r="AT60" i="5"/>
  <c r="AT65" i="5"/>
  <c r="AT57" i="5"/>
  <c r="AT42" i="5"/>
  <c r="AT34" i="5"/>
  <c r="AT32" i="5"/>
  <c r="AT31" i="5"/>
  <c r="AT29" i="5"/>
  <c r="AT28" i="5"/>
  <c r="AT27" i="5"/>
  <c r="AT26" i="5"/>
  <c r="AT25" i="5"/>
  <c r="AT24" i="5"/>
  <c r="AT23" i="5"/>
  <c r="AT22" i="5"/>
  <c r="AT21" i="5"/>
  <c r="AT20" i="5"/>
  <c r="AT19" i="5"/>
  <c r="AT67" i="5"/>
  <c r="AT43" i="5"/>
  <c r="AT39" i="5"/>
  <c r="AT35" i="5"/>
  <c r="AT33" i="5"/>
  <c r="AT41" i="5"/>
  <c r="P9" i="5"/>
  <c r="H10" i="5"/>
  <c r="AN10" i="5"/>
  <c r="X12" i="5"/>
  <c r="P13" i="5"/>
  <c r="H14" i="5"/>
  <c r="AF14" i="5"/>
  <c r="R15" i="5"/>
  <c r="AD15" i="5"/>
  <c r="P16" i="5"/>
  <c r="N17" i="5"/>
  <c r="AN17" i="5"/>
  <c r="Z18" i="5"/>
  <c r="AL18" i="5"/>
  <c r="X19" i="5"/>
  <c r="J20" i="5"/>
  <c r="X20" i="5"/>
  <c r="J21" i="5"/>
  <c r="H22" i="5"/>
  <c r="Z22" i="5"/>
  <c r="X27" i="5"/>
  <c r="AN27" i="5"/>
  <c r="P31" i="5"/>
  <c r="AF31" i="5"/>
  <c r="H32" i="5"/>
  <c r="X32" i="5"/>
  <c r="AN32" i="5"/>
  <c r="P33" i="5"/>
  <c r="AF33" i="5"/>
  <c r="V34" i="5"/>
  <c r="J35" i="5"/>
  <c r="AF36" i="5"/>
  <c r="H38" i="5"/>
  <c r="R39" i="5"/>
  <c r="V40" i="5"/>
  <c r="J43" i="5"/>
  <c r="Z43" i="5"/>
  <c r="AH45" i="5"/>
  <c r="J46" i="5"/>
  <c r="J48" i="5"/>
  <c r="AP49" i="5"/>
  <c r="AH51" i="5"/>
  <c r="J52" i="5"/>
  <c r="AD54" i="5"/>
  <c r="X63" i="5"/>
  <c r="AP63" i="5"/>
  <c r="R64" i="5"/>
  <c r="Z65" i="5"/>
  <c r="X69" i="5"/>
  <c r="L36" i="5"/>
  <c r="AR36" i="5"/>
  <c r="L40" i="5"/>
  <c r="AR40" i="5"/>
  <c r="AB42" i="5"/>
  <c r="L44" i="5"/>
  <c r="X45" i="5"/>
  <c r="X46" i="5"/>
  <c r="X47" i="5"/>
  <c r="H50" i="5"/>
  <c r="H51" i="5"/>
  <c r="V52" i="5"/>
  <c r="AR53" i="5"/>
  <c r="AH55" i="5"/>
  <c r="R56" i="5"/>
  <c r="AD56" i="5"/>
  <c r="R57" i="5"/>
  <c r="R58" i="5"/>
  <c r="AF59" i="5"/>
  <c r="AL60" i="5"/>
  <c r="AR61" i="5"/>
  <c r="J63" i="5"/>
  <c r="AB63" i="5"/>
  <c r="N66" i="5"/>
  <c r="P68" i="5"/>
  <c r="AT68" i="5"/>
  <c r="L70" i="5"/>
  <c r="H74" i="5"/>
  <c r="AB77" i="5"/>
  <c r="AN82" i="5"/>
  <c r="AF86" i="5"/>
  <c r="AF34" i="5"/>
  <c r="L35" i="5"/>
  <c r="AR35" i="5"/>
  <c r="AB37" i="5"/>
  <c r="L39" i="5"/>
  <c r="AR39" i="5"/>
  <c r="L43" i="5"/>
  <c r="AR43" i="5"/>
  <c r="P44" i="5"/>
  <c r="AB44" i="5"/>
  <c r="L46" i="5"/>
  <c r="AN46" i="5"/>
  <c r="L47" i="5"/>
  <c r="AN47" i="5"/>
  <c r="L48" i="5"/>
  <c r="X50" i="5"/>
  <c r="AN51" i="5"/>
  <c r="Z52" i="5"/>
  <c r="J53" i="5"/>
  <c r="V53" i="5"/>
  <c r="AH54" i="5"/>
  <c r="AT54" i="5"/>
  <c r="AH56" i="5"/>
  <c r="AH63" i="5"/>
  <c r="L65" i="5"/>
  <c r="AR67" i="5"/>
  <c r="L74" i="5"/>
  <c r="AB80" i="5"/>
  <c r="Z81" i="5"/>
  <c r="AR81" i="5"/>
  <c r="V82" i="5"/>
  <c r="AR84" i="5"/>
  <c r="AL85" i="5"/>
  <c r="P89" i="5"/>
  <c r="X34" i="5"/>
  <c r="X35" i="5"/>
  <c r="P36" i="5"/>
  <c r="H37" i="5"/>
  <c r="AN37" i="5"/>
  <c r="AF38" i="5"/>
  <c r="X39" i="5"/>
  <c r="P40" i="5"/>
  <c r="AN41" i="5"/>
  <c r="AF42" i="5"/>
  <c r="X43" i="5"/>
  <c r="P45" i="5"/>
  <c r="AB45" i="5"/>
  <c r="AB46" i="5"/>
  <c r="P47" i="5"/>
  <c r="AB47" i="5"/>
  <c r="AN48" i="5"/>
  <c r="AN49" i="5"/>
  <c r="AN50" i="5"/>
  <c r="AL52" i="5"/>
  <c r="X53" i="5"/>
  <c r="J54" i="5"/>
  <c r="H55" i="5"/>
  <c r="X55" i="5"/>
  <c r="H58" i="5"/>
  <c r="AL58" i="5"/>
  <c r="AL59" i="5"/>
  <c r="AR60" i="5"/>
  <c r="J62" i="5"/>
  <c r="N65" i="5"/>
  <c r="AD65" i="5"/>
  <c r="AL66" i="5"/>
  <c r="V68" i="5"/>
  <c r="AB69" i="5"/>
  <c r="X72" i="5"/>
  <c r="H75" i="5"/>
  <c r="AB75" i="5"/>
  <c r="AR75" i="5"/>
  <c r="H81" i="5"/>
  <c r="Z88" i="5"/>
  <c r="AR34" i="5"/>
  <c r="AB36" i="5"/>
  <c r="L38" i="5"/>
  <c r="AR38" i="5"/>
  <c r="AB40" i="5"/>
  <c r="L42" i="5"/>
  <c r="AR42" i="5"/>
  <c r="AF44" i="5"/>
  <c r="AR44" i="5"/>
  <c r="P48" i="5"/>
  <c r="P52" i="5"/>
  <c r="Z53" i="5"/>
  <c r="J55" i="5"/>
  <c r="L56" i="5"/>
  <c r="Z59" i="5"/>
  <c r="P60" i="5"/>
  <c r="V61" i="5"/>
  <c r="AB62" i="5"/>
  <c r="L64" i="5"/>
  <c r="AL68" i="5"/>
  <c r="AB78" i="5"/>
  <c r="AR78" i="5"/>
  <c r="H82" i="5"/>
  <c r="X83" i="5"/>
  <c r="Z85" i="5"/>
  <c r="H34" i="5"/>
  <c r="P35" i="5"/>
  <c r="AN36" i="5"/>
  <c r="AF37" i="5"/>
  <c r="X38" i="5"/>
  <c r="P39" i="5"/>
  <c r="H40" i="5"/>
  <c r="AN40" i="5"/>
  <c r="AF41" i="5"/>
  <c r="X42" i="5"/>
  <c r="P43" i="5"/>
  <c r="H44" i="5"/>
  <c r="AF45" i="5"/>
  <c r="AR45" i="5"/>
  <c r="AF46" i="5"/>
  <c r="AR46" i="5"/>
  <c r="AR47" i="5"/>
  <c r="P49" i="5"/>
  <c r="P51" i="5"/>
  <c r="AB53" i="5"/>
  <c r="L55" i="5"/>
  <c r="X56" i="5"/>
  <c r="L57" i="5"/>
  <c r="AP58" i="5"/>
  <c r="AP59" i="5"/>
  <c r="AN70" i="5"/>
  <c r="L72" i="5"/>
  <c r="AB72" i="5"/>
  <c r="L75" i="5"/>
  <c r="AB76" i="5"/>
  <c r="AR76" i="5"/>
  <c r="V77" i="5"/>
  <c r="V79" i="5"/>
  <c r="AP86" i="5"/>
  <c r="AN33" i="5"/>
  <c r="AB35" i="5"/>
  <c r="L37" i="5"/>
  <c r="AR37" i="5"/>
  <c r="AB39" i="5"/>
  <c r="L41" i="5"/>
  <c r="AR41" i="5"/>
  <c r="AB43" i="5"/>
  <c r="H45" i="5"/>
  <c r="AF48" i="5"/>
  <c r="AF49" i="5"/>
  <c r="AR52" i="5"/>
  <c r="AB55" i="5"/>
  <c r="N57" i="5"/>
  <c r="N58" i="5"/>
  <c r="J61" i="5"/>
  <c r="Z61" i="5"/>
  <c r="AN61" i="5"/>
  <c r="AD64" i="5"/>
  <c r="AR66" i="5"/>
  <c r="AB68" i="5"/>
  <c r="AL71" i="5"/>
  <c r="AB73" i="5"/>
  <c r="AR73" i="5"/>
  <c r="L82" i="5"/>
  <c r="AB83" i="5"/>
  <c r="AF53" i="5"/>
  <c r="AN56" i="5"/>
  <c r="X58" i="5"/>
  <c r="H60" i="5"/>
  <c r="AF61" i="5"/>
  <c r="AN64" i="5"/>
  <c r="X66" i="5"/>
  <c r="AT69" i="5"/>
  <c r="AN71" i="5"/>
  <c r="AL72" i="5"/>
  <c r="V74" i="5"/>
  <c r="V75" i="5"/>
  <c r="X76" i="5"/>
  <c r="X77" i="5"/>
  <c r="AL77" i="5"/>
  <c r="X78" i="5"/>
  <c r="AH80" i="5"/>
  <c r="X82" i="5"/>
  <c r="J84" i="5"/>
  <c r="J85" i="5"/>
  <c r="AP85" i="5"/>
  <c r="V87" i="5"/>
  <c r="X106" i="5"/>
  <c r="P58" i="5"/>
  <c r="AN59" i="5"/>
  <c r="X61" i="5"/>
  <c r="H63" i="5"/>
  <c r="AF64" i="5"/>
  <c r="P66" i="5"/>
  <c r="AN67" i="5"/>
  <c r="H70" i="5"/>
  <c r="AD70" i="5"/>
  <c r="N72" i="5"/>
  <c r="AN72" i="5"/>
  <c r="AL73" i="5"/>
  <c r="X74" i="5"/>
  <c r="AL74" i="5"/>
  <c r="X75" i="5"/>
  <c r="AL75" i="5"/>
  <c r="AL76" i="5"/>
  <c r="AN77" i="5"/>
  <c r="AL78" i="5"/>
  <c r="AN81" i="5"/>
  <c r="AP82" i="5"/>
  <c r="AL83" i="5"/>
  <c r="N85" i="5"/>
  <c r="AB85" i="5"/>
  <c r="X87" i="5"/>
  <c r="AD88" i="5"/>
  <c r="R95" i="5"/>
  <c r="AN97" i="5"/>
  <c r="L85" i="5"/>
  <c r="P61" i="5"/>
  <c r="AN62" i="5"/>
  <c r="X64" i="5"/>
  <c r="H66" i="5"/>
  <c r="P69" i="5"/>
  <c r="AL69" i="5"/>
  <c r="AF70" i="5"/>
  <c r="AD71" i="5"/>
  <c r="P72" i="5"/>
  <c r="N73" i="5"/>
  <c r="AN73" i="5"/>
  <c r="AN74" i="5"/>
  <c r="AN75" i="5"/>
  <c r="AN76" i="5"/>
  <c r="N78" i="5"/>
  <c r="AN78" i="5"/>
  <c r="L80" i="5"/>
  <c r="X80" i="5"/>
  <c r="L81" i="5"/>
  <c r="AD82" i="5"/>
  <c r="AR82" i="5"/>
  <c r="Z84" i="5"/>
  <c r="P85" i="5"/>
  <c r="AT85" i="5"/>
  <c r="AF88" i="5"/>
  <c r="AT88" i="5"/>
  <c r="AT93" i="5"/>
  <c r="AP94" i="5"/>
  <c r="AF96" i="5"/>
  <c r="H97" i="5"/>
  <c r="X97" i="5"/>
  <c r="H53" i="5"/>
  <c r="AF54" i="5"/>
  <c r="P56" i="5"/>
  <c r="AN57" i="5"/>
  <c r="X59" i="5"/>
  <c r="H61" i="5"/>
  <c r="AF62" i="5"/>
  <c r="P64" i="5"/>
  <c r="AN65" i="5"/>
  <c r="X67" i="5"/>
  <c r="H69" i="5"/>
  <c r="AF71" i="5"/>
  <c r="AD72" i="5"/>
  <c r="P73" i="5"/>
  <c r="N74" i="5"/>
  <c r="P76" i="5"/>
  <c r="N77" i="5"/>
  <c r="P78" i="5"/>
  <c r="N79" i="5"/>
  <c r="AL80" i="5"/>
  <c r="N82" i="5"/>
  <c r="AP83" i="5"/>
  <c r="AB84" i="5"/>
  <c r="R85" i="5"/>
  <c r="H86" i="5"/>
  <c r="AN86" i="5"/>
  <c r="AH88" i="5"/>
  <c r="Z89" i="5"/>
  <c r="AD93" i="5"/>
  <c r="P96" i="5"/>
  <c r="AN52" i="5"/>
  <c r="X54" i="5"/>
  <c r="H56" i="5"/>
  <c r="AF57" i="5"/>
  <c r="P59" i="5"/>
  <c r="AN60" i="5"/>
  <c r="X62" i="5"/>
  <c r="H64" i="5"/>
  <c r="AF65" i="5"/>
  <c r="P67" i="5"/>
  <c r="AN68" i="5"/>
  <c r="AD69" i="5"/>
  <c r="H71" i="5"/>
  <c r="AT71" i="5"/>
  <c r="AF72" i="5"/>
  <c r="AD73" i="5"/>
  <c r="P74" i="5"/>
  <c r="P75" i="5"/>
  <c r="AD75" i="5"/>
  <c r="AD76" i="5"/>
  <c r="P77" i="5"/>
  <c r="AD77" i="5"/>
  <c r="AD78" i="5"/>
  <c r="P79" i="5"/>
  <c r="AN80" i="5"/>
  <c r="R82" i="5"/>
  <c r="J86" i="5"/>
  <c r="AF87" i="5"/>
  <c r="AT87" i="5"/>
  <c r="J89" i="5"/>
  <c r="AP90" i="5"/>
  <c r="AL91" i="5"/>
  <c r="V92" i="5"/>
  <c r="AL92" i="5"/>
  <c r="N93" i="5"/>
  <c r="AF52" i="5"/>
  <c r="AN55" i="5"/>
  <c r="H59" i="5"/>
  <c r="AF60" i="5"/>
  <c r="P62" i="5"/>
  <c r="AN63" i="5"/>
  <c r="H67" i="5"/>
  <c r="AF68" i="5"/>
  <c r="AF69" i="5"/>
  <c r="X70" i="5"/>
  <c r="V71" i="5"/>
  <c r="H72" i="5"/>
  <c r="AT72" i="5"/>
  <c r="AF73" i="5"/>
  <c r="AD74" i="5"/>
  <c r="AF75" i="5"/>
  <c r="AF76" i="5"/>
  <c r="AF77" i="5"/>
  <c r="AT77" i="5"/>
  <c r="AF78" i="5"/>
  <c r="R79" i="5"/>
  <c r="AF83" i="5"/>
  <c r="R87" i="5"/>
  <c r="H88" i="5"/>
  <c r="AF89" i="5"/>
  <c r="AT89" i="5"/>
  <c r="V91" i="5"/>
  <c r="X52" i="5"/>
  <c r="H54" i="5"/>
  <c r="P57" i="5"/>
  <c r="AN58" i="5"/>
  <c r="X60" i="5"/>
  <c r="H62" i="5"/>
  <c r="P65" i="5"/>
  <c r="AN66" i="5"/>
  <c r="X68" i="5"/>
  <c r="V69" i="5"/>
  <c r="N70" i="5"/>
  <c r="AL70" i="5"/>
  <c r="X71" i="5"/>
  <c r="V72" i="5"/>
  <c r="AT73" i="5"/>
  <c r="AF74" i="5"/>
  <c r="AT74" i="5"/>
  <c r="AT75" i="5"/>
  <c r="AT76" i="5"/>
  <c r="H78" i="5"/>
  <c r="AT78" i="5"/>
  <c r="AH79" i="5"/>
  <c r="AD80" i="5"/>
  <c r="AT80" i="5"/>
  <c r="AT83" i="5"/>
  <c r="AT84" i="5"/>
  <c r="AD86" i="5"/>
  <c r="Z90" i="5"/>
  <c r="AT90" i="5"/>
  <c r="H98" i="5"/>
  <c r="H113" i="5"/>
  <c r="H117" i="5"/>
  <c r="H128" i="5"/>
  <c r="H132" i="5"/>
  <c r="H135" i="5"/>
  <c r="H154" i="5"/>
  <c r="J102" i="5"/>
  <c r="J105" i="5"/>
  <c r="J117" i="5"/>
  <c r="J128" i="5"/>
  <c r="J135" i="5"/>
  <c r="J138" i="5"/>
  <c r="J145" i="5"/>
  <c r="L92" i="5"/>
  <c r="L113" i="5"/>
  <c r="L121" i="5"/>
  <c r="L124" i="5"/>
  <c r="L131" i="5"/>
  <c r="N138" i="5"/>
  <c r="P117" i="5"/>
  <c r="R96" i="5"/>
  <c r="R155" i="5"/>
  <c r="AB125" i="5"/>
  <c r="Q49" i="26"/>
  <c r="Q48" i="26"/>
  <c r="Q47" i="26"/>
  <c r="Q46" i="26"/>
  <c r="Q45" i="26"/>
  <c r="Q44" i="26"/>
  <c r="Q43" i="26"/>
  <c r="Q42" i="26"/>
  <c r="Q41" i="26"/>
  <c r="Q40" i="26"/>
  <c r="Q39" i="26"/>
  <c r="Q38" i="26"/>
  <c r="Q37" i="26"/>
  <c r="Q36" i="26"/>
  <c r="Q35" i="26"/>
  <c r="Q34" i="26"/>
  <c r="Q33" i="26"/>
  <c r="Q32" i="26"/>
  <c r="Q31" i="26"/>
  <c r="Q30" i="26"/>
  <c r="V80" i="5"/>
  <c r="AT81" i="5"/>
  <c r="AD83" i="5"/>
  <c r="H85" i="5"/>
  <c r="N87" i="5"/>
  <c r="V88" i="5"/>
  <c r="H89" i="5"/>
  <c r="AP91" i="5"/>
  <c r="Z92" i="5"/>
  <c r="AP92" i="5"/>
  <c r="J94" i="5"/>
  <c r="AD94" i="5"/>
  <c r="X95" i="5"/>
  <c r="AP95" i="5"/>
  <c r="AH134" i="5"/>
  <c r="R135" i="5"/>
  <c r="N80" i="5"/>
  <c r="V83" i="5"/>
  <c r="AL84" i="5"/>
  <c r="AD85" i="5"/>
  <c r="AL87" i="5"/>
  <c r="X88" i="5"/>
  <c r="AL89" i="5"/>
  <c r="N90" i="5"/>
  <c r="J91" i="5"/>
  <c r="AT91" i="5"/>
  <c r="J95" i="5"/>
  <c r="AT79" i="5"/>
  <c r="N83" i="5"/>
  <c r="AN84" i="5"/>
  <c r="AF85" i="5"/>
  <c r="X86" i="5"/>
  <c r="AT86" i="5"/>
  <c r="AN87" i="5"/>
  <c r="AL88" i="5"/>
  <c r="AN89" i="5"/>
  <c r="R90" i="5"/>
  <c r="AD91" i="5"/>
  <c r="J92" i="5"/>
  <c r="AD92" i="5"/>
  <c r="AT92" i="5"/>
  <c r="V93" i="5"/>
  <c r="AL93" i="5"/>
  <c r="N94" i="5"/>
  <c r="AH94" i="5"/>
  <c r="AT110" i="5"/>
  <c r="AL79" i="5"/>
  <c r="V81" i="5"/>
  <c r="AT82" i="5"/>
  <c r="AD84" i="5"/>
  <c r="V85" i="5"/>
  <c r="N86" i="5"/>
  <c r="H87" i="5"/>
  <c r="N88" i="5"/>
  <c r="AN88" i="5"/>
  <c r="AP89" i="5"/>
  <c r="AL90" i="5"/>
  <c r="N95" i="5"/>
  <c r="AD95" i="5"/>
  <c r="H96" i="5"/>
  <c r="AL98" i="5"/>
  <c r="N99" i="5"/>
  <c r="AD99" i="5"/>
  <c r="AT99" i="5"/>
  <c r="V100" i="5"/>
  <c r="AD79" i="5"/>
  <c r="N81" i="5"/>
  <c r="V84" i="5"/>
  <c r="AF84" i="5"/>
  <c r="X85" i="5"/>
  <c r="P86" i="5"/>
  <c r="AL86" i="5"/>
  <c r="AD87" i="5"/>
  <c r="P88" i="5"/>
  <c r="N89" i="5"/>
  <c r="V90" i="5"/>
  <c r="R91" i="5"/>
  <c r="AH91" i="5"/>
  <c r="R92" i="5"/>
  <c r="AH92" i="5"/>
  <c r="J93" i="5"/>
  <c r="Z93" i="5"/>
  <c r="AP93" i="5"/>
  <c r="R94" i="5"/>
  <c r="AL94" i="5"/>
  <c r="AR108" i="5"/>
  <c r="Z95" i="5"/>
  <c r="L96" i="5"/>
  <c r="AB96" i="5"/>
  <c r="AR96" i="5"/>
  <c r="L98" i="5"/>
  <c r="L101" i="5"/>
  <c r="AB101" i="5"/>
  <c r="AT101" i="5"/>
  <c r="X102" i="5"/>
  <c r="AR104" i="5"/>
  <c r="P106" i="5"/>
  <c r="AF109" i="5"/>
  <c r="N112" i="5"/>
  <c r="AB95" i="5"/>
  <c r="N96" i="5"/>
  <c r="AD96" i="5"/>
  <c r="AT96" i="5"/>
  <c r="V97" i="5"/>
  <c r="AL97" i="5"/>
  <c r="N98" i="5"/>
  <c r="L99" i="5"/>
  <c r="AB99" i="5"/>
  <c r="AR99" i="5"/>
  <c r="AL100" i="5"/>
  <c r="N101" i="5"/>
  <c r="AD101" i="5"/>
  <c r="X103" i="5"/>
  <c r="AN103" i="5"/>
  <c r="P104" i="5"/>
  <c r="AF104" i="5"/>
  <c r="X105" i="5"/>
  <c r="AP105" i="5"/>
  <c r="AP108" i="5"/>
  <c r="J110" i="5"/>
  <c r="AN114" i="5"/>
  <c r="V144" i="5"/>
  <c r="AR95" i="5"/>
  <c r="V98" i="5"/>
  <c r="AN98" i="5"/>
  <c r="P99" i="5"/>
  <c r="AF99" i="5"/>
  <c r="AF102" i="5"/>
  <c r="AR106" i="5"/>
  <c r="H111" i="5"/>
  <c r="AT95" i="5"/>
  <c r="L97" i="5"/>
  <c r="AB97" i="5"/>
  <c r="AR97" i="5"/>
  <c r="X98" i="5"/>
  <c r="AB100" i="5"/>
  <c r="AR100" i="5"/>
  <c r="N102" i="5"/>
  <c r="L103" i="5"/>
  <c r="AF105" i="5"/>
  <c r="AN107" i="5"/>
  <c r="AR111" i="5"/>
  <c r="J114" i="5"/>
  <c r="AB119" i="5"/>
  <c r="V95" i="5"/>
  <c r="AH95" i="5"/>
  <c r="V96" i="5"/>
  <c r="AL96" i="5"/>
  <c r="N97" i="5"/>
  <c r="AT97" i="5"/>
  <c r="AR98" i="5"/>
  <c r="L100" i="5"/>
  <c r="AD100" i="5"/>
  <c r="AT100" i="5"/>
  <c r="V101" i="5"/>
  <c r="AL101" i="5"/>
  <c r="P103" i="5"/>
  <c r="AF103" i="5"/>
  <c r="H104" i="5"/>
  <c r="X104" i="5"/>
  <c r="AN112" i="5"/>
  <c r="R121" i="5"/>
  <c r="AR126" i="5"/>
  <c r="X96" i="5"/>
  <c r="AN96" i="5"/>
  <c r="P97" i="5"/>
  <c r="AF97" i="5"/>
  <c r="AT98" i="5"/>
  <c r="V99" i="5"/>
  <c r="AL99" i="5"/>
  <c r="N100" i="5"/>
  <c r="L106" i="5"/>
  <c r="AH111" i="5"/>
  <c r="Z112" i="5"/>
  <c r="AL95" i="5"/>
  <c r="J96" i="5"/>
  <c r="Z96" i="5"/>
  <c r="AD98" i="5"/>
  <c r="H99" i="5"/>
  <c r="X99" i="5"/>
  <c r="AR101" i="5"/>
  <c r="AN102" i="5"/>
  <c r="R105" i="5"/>
  <c r="AH106" i="5"/>
  <c r="R111" i="5"/>
  <c r="AB108" i="5"/>
  <c r="AD110" i="5"/>
  <c r="AP110" i="5"/>
  <c r="V112" i="5"/>
  <c r="AH113" i="5"/>
  <c r="AT113" i="5"/>
  <c r="L116" i="5"/>
  <c r="AN116" i="5"/>
  <c r="AH120" i="5"/>
  <c r="AL124" i="5"/>
  <c r="AT145" i="5"/>
  <c r="AL107" i="5"/>
  <c r="AD108" i="5"/>
  <c r="AN108" i="5"/>
  <c r="AH109" i="5"/>
  <c r="AR110" i="5"/>
  <c r="X112" i="5"/>
  <c r="V113" i="5"/>
  <c r="H114" i="5"/>
  <c r="AB116" i="5"/>
  <c r="AT117" i="5"/>
  <c r="P121" i="5"/>
  <c r="P135" i="5"/>
  <c r="AP104" i="5"/>
  <c r="N106" i="5"/>
  <c r="AT106" i="5"/>
  <c r="P107" i="5"/>
  <c r="J108" i="5"/>
  <c r="N109" i="5"/>
  <c r="H110" i="5"/>
  <c r="AB112" i="5"/>
  <c r="AL113" i="5"/>
  <c r="L114" i="5"/>
  <c r="Z114" i="5"/>
  <c r="AD115" i="5"/>
  <c r="J118" i="5"/>
  <c r="AP118" i="5"/>
  <c r="J120" i="5"/>
  <c r="AB124" i="5"/>
  <c r="AL142" i="5"/>
  <c r="AH105" i="5"/>
  <c r="Z106" i="5"/>
  <c r="R107" i="5"/>
  <c r="L108" i="5"/>
  <c r="P109" i="5"/>
  <c r="X110" i="5"/>
  <c r="AD112" i="5"/>
  <c r="N114" i="5"/>
  <c r="AB114" i="5"/>
  <c r="P115" i="5"/>
  <c r="AF115" i="5"/>
  <c r="AT116" i="5"/>
  <c r="L120" i="5"/>
  <c r="AR120" i="5"/>
  <c r="AP121" i="5"/>
  <c r="R122" i="5"/>
  <c r="AF130" i="5"/>
  <c r="X142" i="5"/>
  <c r="N105" i="5"/>
  <c r="AD107" i="5"/>
  <c r="X108" i="5"/>
  <c r="AT108" i="5"/>
  <c r="R109" i="5"/>
  <c r="Z110" i="5"/>
  <c r="P113" i="5"/>
  <c r="AR114" i="5"/>
  <c r="R115" i="5"/>
  <c r="AH115" i="5"/>
  <c r="L117" i="5"/>
  <c r="AT118" i="5"/>
  <c r="AL119" i="5"/>
  <c r="AR121" i="5"/>
  <c r="AN125" i="5"/>
  <c r="H134" i="5"/>
  <c r="P149" i="5"/>
  <c r="AT104" i="5"/>
  <c r="P105" i="5"/>
  <c r="AT105" i="5"/>
  <c r="AF107" i="5"/>
  <c r="L110" i="5"/>
  <c r="AL110" i="5"/>
  <c r="H112" i="5"/>
  <c r="AR112" i="5"/>
  <c r="H119" i="5"/>
  <c r="J123" i="5"/>
  <c r="AP123" i="5"/>
  <c r="AP125" i="5"/>
  <c r="AF127" i="5"/>
  <c r="AR129" i="5"/>
  <c r="AH136" i="5"/>
  <c r="AL140" i="5"/>
  <c r="AL105" i="5"/>
  <c r="H106" i="5"/>
  <c r="AD106" i="5"/>
  <c r="AN106" i="5"/>
  <c r="V107" i="5"/>
  <c r="AH107" i="5"/>
  <c r="V109" i="5"/>
  <c r="N110" i="5"/>
  <c r="AN110" i="5"/>
  <c r="AL111" i="5"/>
  <c r="J112" i="5"/>
  <c r="AF113" i="5"/>
  <c r="V115" i="5"/>
  <c r="AB117" i="5"/>
  <c r="AF120" i="5"/>
  <c r="AB121" i="5"/>
  <c r="AB123" i="5"/>
  <c r="L125" i="5"/>
  <c r="R127" i="5"/>
  <c r="AD129" i="5"/>
  <c r="AT131" i="5"/>
  <c r="AH133" i="5"/>
  <c r="J140" i="5"/>
  <c r="AL104" i="5"/>
  <c r="V106" i="5"/>
  <c r="AT107" i="5"/>
  <c r="AD109" i="5"/>
  <c r="AL112" i="5"/>
  <c r="V114" i="5"/>
  <c r="AT115" i="5"/>
  <c r="V117" i="5"/>
  <c r="AP117" i="5"/>
  <c r="AT119" i="5"/>
  <c r="AB120" i="5"/>
  <c r="L122" i="5"/>
  <c r="AL122" i="5"/>
  <c r="J124" i="5"/>
  <c r="X124" i="5"/>
  <c r="H125" i="5"/>
  <c r="AN126" i="5"/>
  <c r="AB127" i="5"/>
  <c r="P128" i="5"/>
  <c r="AP128" i="5"/>
  <c r="P129" i="5"/>
  <c r="AN129" i="5"/>
  <c r="P132" i="5"/>
  <c r="AP132" i="5"/>
  <c r="AD133" i="5"/>
  <c r="AR133" i="5"/>
  <c r="AR134" i="5"/>
  <c r="AB135" i="5"/>
  <c r="AD136" i="5"/>
  <c r="R137" i="5"/>
  <c r="AT137" i="5"/>
  <c r="H141" i="5"/>
  <c r="AN141" i="5"/>
  <c r="AF144" i="5"/>
  <c r="H147" i="5"/>
  <c r="AF148" i="5"/>
  <c r="X153" i="5"/>
  <c r="AL115" i="5"/>
  <c r="N117" i="5"/>
  <c r="N118" i="5"/>
  <c r="AR118" i="5"/>
  <c r="H120" i="5"/>
  <c r="AD120" i="5"/>
  <c r="AN121" i="5"/>
  <c r="Z122" i="5"/>
  <c r="AN122" i="5"/>
  <c r="X123" i="5"/>
  <c r="J125" i="5"/>
  <c r="L126" i="5"/>
  <c r="N127" i="5"/>
  <c r="R128" i="5"/>
  <c r="AP129" i="5"/>
  <c r="AR130" i="5"/>
  <c r="R131" i="5"/>
  <c r="AF131" i="5"/>
  <c r="R132" i="5"/>
  <c r="AF134" i="5"/>
  <c r="L135" i="5"/>
  <c r="AP135" i="5"/>
  <c r="R136" i="5"/>
  <c r="AF136" i="5"/>
  <c r="AH137" i="5"/>
  <c r="H138" i="5"/>
  <c r="R139" i="5"/>
  <c r="AT139" i="5"/>
  <c r="J141" i="5"/>
  <c r="AP141" i="5"/>
  <c r="P150" i="5"/>
  <c r="AD105" i="5"/>
  <c r="N107" i="5"/>
  <c r="AL108" i="5"/>
  <c r="AT111" i="5"/>
  <c r="N115" i="5"/>
  <c r="AL116" i="5"/>
  <c r="H118" i="5"/>
  <c r="AL118" i="5"/>
  <c r="V120" i="5"/>
  <c r="AT121" i="5"/>
  <c r="AR122" i="5"/>
  <c r="AD123" i="5"/>
  <c r="P124" i="5"/>
  <c r="AP124" i="5"/>
  <c r="P125" i="5"/>
  <c r="AD125" i="5"/>
  <c r="AR125" i="5"/>
  <c r="AF126" i="5"/>
  <c r="AT127" i="5"/>
  <c r="X128" i="5"/>
  <c r="H129" i="5"/>
  <c r="AH129" i="5"/>
  <c r="H130" i="5"/>
  <c r="AH130" i="5"/>
  <c r="J132" i="5"/>
  <c r="H133" i="5"/>
  <c r="AN136" i="5"/>
  <c r="AD138" i="5"/>
  <c r="X139" i="5"/>
  <c r="AD141" i="5"/>
  <c r="Z142" i="5"/>
  <c r="AH143" i="5"/>
  <c r="AT147" i="5"/>
  <c r="AN150" i="5"/>
  <c r="AT114" i="5"/>
  <c r="AD116" i="5"/>
  <c r="AF119" i="5"/>
  <c r="AF121" i="5"/>
  <c r="H122" i="5"/>
  <c r="AF122" i="5"/>
  <c r="R123" i="5"/>
  <c r="AF123" i="5"/>
  <c r="R124" i="5"/>
  <c r="AH126" i="5"/>
  <c r="J129" i="5"/>
  <c r="V130" i="5"/>
  <c r="X131" i="5"/>
  <c r="J133" i="5"/>
  <c r="L134" i="5"/>
  <c r="Z134" i="5"/>
  <c r="AN134" i="5"/>
  <c r="H136" i="5"/>
  <c r="J139" i="5"/>
  <c r="AP140" i="5"/>
  <c r="AH145" i="5"/>
  <c r="R147" i="5"/>
  <c r="AP148" i="5"/>
  <c r="V108" i="5"/>
  <c r="AT109" i="5"/>
  <c r="AD111" i="5"/>
  <c r="N113" i="5"/>
  <c r="AL114" i="5"/>
  <c r="V116" i="5"/>
  <c r="AL117" i="5"/>
  <c r="V119" i="5"/>
  <c r="J121" i="5"/>
  <c r="AH121" i="5"/>
  <c r="AH122" i="5"/>
  <c r="AT123" i="5"/>
  <c r="AH125" i="5"/>
  <c r="H126" i="5"/>
  <c r="X127" i="5"/>
  <c r="AL128" i="5"/>
  <c r="L129" i="5"/>
  <c r="AN130" i="5"/>
  <c r="Z131" i="5"/>
  <c r="AL132" i="5"/>
  <c r="X135" i="5"/>
  <c r="J136" i="5"/>
  <c r="N137" i="5"/>
  <c r="P140" i="5"/>
  <c r="V145" i="5"/>
  <c r="L146" i="5"/>
  <c r="AL109" i="5"/>
  <c r="V111" i="5"/>
  <c r="AT112" i="5"/>
  <c r="AD114" i="5"/>
  <c r="N116" i="5"/>
  <c r="AD117" i="5"/>
  <c r="AR119" i="5"/>
  <c r="Z120" i="5"/>
  <c r="V122" i="5"/>
  <c r="V124" i="5"/>
  <c r="Z127" i="5"/>
  <c r="AB128" i="5"/>
  <c r="L130" i="5"/>
  <c r="Z130" i="5"/>
  <c r="AB131" i="5"/>
  <c r="AB132" i="5"/>
  <c r="P133" i="5"/>
  <c r="AP133" i="5"/>
  <c r="AL135" i="5"/>
  <c r="R140" i="5"/>
  <c r="H143" i="5"/>
  <c r="AN143" i="5"/>
  <c r="X145" i="5"/>
  <c r="AN151" i="5"/>
  <c r="AN153" i="5"/>
  <c r="P138" i="5"/>
  <c r="AF139" i="5"/>
  <c r="X140" i="5"/>
  <c r="P141" i="5"/>
  <c r="H142" i="5"/>
  <c r="AF142" i="5"/>
  <c r="AR143" i="5"/>
  <c r="P144" i="5"/>
  <c r="AR144" i="5"/>
  <c r="P145" i="5"/>
  <c r="AP145" i="5"/>
  <c r="AP146" i="5"/>
  <c r="AD147" i="5"/>
  <c r="Z148" i="5"/>
  <c r="H150" i="5"/>
  <c r="X150" i="5"/>
  <c r="AH151" i="5"/>
  <c r="AH152" i="5"/>
  <c r="H153" i="5"/>
  <c r="AH153" i="5"/>
  <c r="X154" i="5"/>
  <c r="J155" i="5"/>
  <c r="AN155" i="5"/>
  <c r="AD118" i="5"/>
  <c r="N120" i="5"/>
  <c r="AD122" i="5"/>
  <c r="V123" i="5"/>
  <c r="N124" i="5"/>
  <c r="AT124" i="5"/>
  <c r="AL125" i="5"/>
  <c r="AD126" i="5"/>
  <c r="V127" i="5"/>
  <c r="N128" i="5"/>
  <c r="AT128" i="5"/>
  <c r="AL129" i="5"/>
  <c r="AD130" i="5"/>
  <c r="V131" i="5"/>
  <c r="N132" i="5"/>
  <c r="AT132" i="5"/>
  <c r="AL133" i="5"/>
  <c r="AD134" i="5"/>
  <c r="AT135" i="5"/>
  <c r="X137" i="5"/>
  <c r="AN138" i="5"/>
  <c r="V139" i="5"/>
  <c r="N140" i="5"/>
  <c r="AT140" i="5"/>
  <c r="AL141" i="5"/>
  <c r="AH142" i="5"/>
  <c r="AF143" i="5"/>
  <c r="R144" i="5"/>
  <c r="R145" i="5"/>
  <c r="AR145" i="5"/>
  <c r="J150" i="5"/>
  <c r="H152" i="5"/>
  <c r="J154" i="5"/>
  <c r="G41" i="35"/>
  <c r="G39" i="5" s="1"/>
  <c r="H39" i="5" s="1"/>
  <c r="AD119" i="5"/>
  <c r="N121" i="5"/>
  <c r="X122" i="5"/>
  <c r="P123" i="5"/>
  <c r="H124" i="5"/>
  <c r="AN124" i="5"/>
  <c r="AF125" i="5"/>
  <c r="X126" i="5"/>
  <c r="AN128" i="5"/>
  <c r="AF129" i="5"/>
  <c r="X130" i="5"/>
  <c r="P131" i="5"/>
  <c r="AN132" i="5"/>
  <c r="AF133" i="5"/>
  <c r="X134" i="5"/>
  <c r="AN135" i="5"/>
  <c r="V136" i="5"/>
  <c r="P137" i="5"/>
  <c r="AL137" i="5"/>
  <c r="AF138" i="5"/>
  <c r="P139" i="5"/>
  <c r="H140" i="5"/>
  <c r="AN140" i="5"/>
  <c r="AF141" i="5"/>
  <c r="AL143" i="5"/>
  <c r="J144" i="5"/>
  <c r="V146" i="5"/>
  <c r="H148" i="5"/>
  <c r="AT120" i="5"/>
  <c r="N122" i="5"/>
  <c r="AT122" i="5"/>
  <c r="AL123" i="5"/>
  <c r="AD124" i="5"/>
  <c r="V125" i="5"/>
  <c r="N126" i="5"/>
  <c r="AL127" i="5"/>
  <c r="AD128" i="5"/>
  <c r="V129" i="5"/>
  <c r="N130" i="5"/>
  <c r="AT130" i="5"/>
  <c r="AL131" i="5"/>
  <c r="AD132" i="5"/>
  <c r="V133" i="5"/>
  <c r="N134" i="5"/>
  <c r="AD135" i="5"/>
  <c r="X136" i="5"/>
  <c r="AT136" i="5"/>
  <c r="AN137" i="5"/>
  <c r="V138" i="5"/>
  <c r="AL139" i="5"/>
  <c r="AD140" i="5"/>
  <c r="V141" i="5"/>
  <c r="N142" i="5"/>
  <c r="X146" i="5"/>
  <c r="AF149" i="5"/>
  <c r="AP152" i="5"/>
  <c r="AF154" i="5"/>
  <c r="AL120" i="5"/>
  <c r="P122" i="5"/>
  <c r="H123" i="5"/>
  <c r="AN123" i="5"/>
  <c r="AF124" i="5"/>
  <c r="X125" i="5"/>
  <c r="P126" i="5"/>
  <c r="H127" i="5"/>
  <c r="AN127" i="5"/>
  <c r="AF128" i="5"/>
  <c r="X129" i="5"/>
  <c r="P130" i="5"/>
  <c r="H131" i="5"/>
  <c r="AN131" i="5"/>
  <c r="AF132" i="5"/>
  <c r="X133" i="5"/>
  <c r="AF135" i="5"/>
  <c r="N136" i="5"/>
  <c r="H137" i="5"/>
  <c r="AD137" i="5"/>
  <c r="X138" i="5"/>
  <c r="AT138" i="5"/>
  <c r="AN139" i="5"/>
  <c r="AF140" i="5"/>
  <c r="X141" i="5"/>
  <c r="P142" i="5"/>
  <c r="N143" i="5"/>
  <c r="AL144" i="5"/>
  <c r="AL145" i="5"/>
  <c r="AB146" i="5"/>
  <c r="L147" i="5"/>
  <c r="Z147" i="5"/>
  <c r="AF150" i="5"/>
  <c r="X155" i="5"/>
  <c r="N125" i="5"/>
  <c r="AT125" i="5"/>
  <c r="AL126" i="5"/>
  <c r="AD127" i="5"/>
  <c r="V128" i="5"/>
  <c r="N129" i="5"/>
  <c r="AT129" i="5"/>
  <c r="AD131" i="5"/>
  <c r="V132" i="5"/>
  <c r="N133" i="5"/>
  <c r="AT133" i="5"/>
  <c r="AL134" i="5"/>
  <c r="V135" i="5"/>
  <c r="P136" i="5"/>
  <c r="AL136" i="5"/>
  <c r="AF137" i="5"/>
  <c r="H139" i="5"/>
  <c r="AD139" i="5"/>
  <c r="V140" i="5"/>
  <c r="N141" i="5"/>
  <c r="AT141" i="5"/>
  <c r="AD142" i="5"/>
  <c r="P143" i="5"/>
  <c r="N144" i="5"/>
  <c r="AN144" i="5"/>
  <c r="AB145" i="5"/>
  <c r="AN146" i="5"/>
  <c r="AB147" i="5"/>
  <c r="AL148" i="5"/>
  <c r="J149" i="5"/>
  <c r="AF153" i="5"/>
  <c r="H155" i="5"/>
  <c r="F43" i="26"/>
  <c r="G14" i="35"/>
  <c r="G12" i="5" s="1"/>
  <c r="H12" i="5" s="1"/>
  <c r="G51" i="35"/>
  <c r="G49" i="5" s="1"/>
  <c r="H49" i="5" s="1"/>
  <c r="G78" i="35"/>
  <c r="G76" i="5" s="1"/>
  <c r="H76" i="5" s="1"/>
  <c r="AP143" i="5"/>
  <c r="Z145" i="5"/>
  <c r="J147" i="5"/>
  <c r="AH148" i="5"/>
  <c r="R150" i="5"/>
  <c r="R151" i="5"/>
  <c r="Z152" i="5"/>
  <c r="AP153" i="5"/>
  <c r="E13" i="26"/>
  <c r="E21" i="26"/>
  <c r="F42" i="26"/>
  <c r="G11" i="35"/>
  <c r="G9" i="5" s="1"/>
  <c r="H9" i="5" s="1"/>
  <c r="G38" i="35"/>
  <c r="G36" i="5" s="1"/>
  <c r="H36" i="5" s="1"/>
  <c r="G75" i="35"/>
  <c r="G73" i="5" s="1"/>
  <c r="H73" i="5" s="1"/>
  <c r="AH146" i="5"/>
  <c r="R148" i="5"/>
  <c r="AP149" i="5"/>
  <c r="J151" i="5"/>
  <c r="R152" i="5"/>
  <c r="AP154" i="5"/>
  <c r="E11" i="26"/>
  <c r="E19" i="26"/>
  <c r="F32" i="26"/>
  <c r="F40" i="26"/>
  <c r="F48" i="26"/>
  <c r="G22" i="35"/>
  <c r="G20" i="5" s="1"/>
  <c r="H20" i="5" s="1"/>
  <c r="G59" i="35"/>
  <c r="G57" i="5" s="1"/>
  <c r="H57" i="5" s="1"/>
  <c r="G86" i="35"/>
  <c r="G84" i="5" s="1"/>
  <c r="H84" i="5" s="1"/>
  <c r="L25" i="26"/>
  <c r="L24" i="26"/>
  <c r="L23" i="26"/>
  <c r="L22" i="26"/>
  <c r="L21" i="26"/>
  <c r="L20" i="26"/>
  <c r="L19" i="26"/>
  <c r="L18" i="26"/>
  <c r="L17" i="26"/>
  <c r="L16" i="26"/>
  <c r="L15" i="26"/>
  <c r="L14" i="26"/>
  <c r="L13" i="26"/>
  <c r="L12" i="26"/>
  <c r="L11" i="26"/>
  <c r="L10" i="26"/>
  <c r="L9" i="26"/>
  <c r="L8" i="26"/>
  <c r="L7" i="26"/>
  <c r="L6" i="26"/>
  <c r="R143" i="5"/>
  <c r="J148" i="5"/>
  <c r="AH149" i="5"/>
  <c r="AP150" i="5"/>
  <c r="Z153" i="5"/>
  <c r="AP155" i="5"/>
  <c r="E10" i="26"/>
  <c r="E18" i="26"/>
  <c r="F31" i="26"/>
  <c r="F39" i="26"/>
  <c r="F47" i="26"/>
  <c r="J143" i="5"/>
  <c r="AH144" i="5"/>
  <c r="R146" i="5"/>
  <c r="AP147" i="5"/>
  <c r="Z149" i="5"/>
  <c r="AH150" i="5"/>
  <c r="J152" i="5"/>
  <c r="R153" i="5"/>
  <c r="Z154" i="5"/>
  <c r="AH155" i="5"/>
  <c r="E9" i="26"/>
  <c r="E17" i="26"/>
  <c r="E25" i="26"/>
  <c r="F30" i="26"/>
  <c r="F38" i="26"/>
  <c r="F46" i="26"/>
  <c r="G43" i="35"/>
  <c r="G41" i="5" s="1"/>
  <c r="H41" i="5" s="1"/>
  <c r="G70" i="35"/>
  <c r="G68" i="5" s="1"/>
  <c r="H68" i="5" s="1"/>
  <c r="G94" i="35"/>
  <c r="G92" i="5" s="1"/>
  <c r="H92" i="5" s="1"/>
  <c r="G105" i="35"/>
  <c r="G103" i="5" s="1"/>
  <c r="H103" i="5" s="1"/>
  <c r="AP142" i="5"/>
  <c r="Z144" i="5"/>
  <c r="J146" i="5"/>
  <c r="AH147" i="5"/>
  <c r="R149" i="5"/>
  <c r="Z150" i="5"/>
  <c r="AP151" i="5"/>
  <c r="J153" i="5"/>
  <c r="R154" i="5"/>
  <c r="E8" i="26"/>
  <c r="E16" i="26"/>
  <c r="F37" i="26"/>
  <c r="G30" i="35"/>
  <c r="G28" i="5" s="1"/>
  <c r="H28" i="5" s="1"/>
  <c r="G67" i="35"/>
  <c r="G65" i="5" s="1"/>
  <c r="H65" i="5" s="1"/>
  <c r="G13" i="15"/>
  <c r="M11" i="5" s="1"/>
  <c r="N11" i="5" s="1"/>
  <c r="G30" i="15"/>
  <c r="M28" i="5" s="1"/>
  <c r="N28" i="5" s="1"/>
  <c r="G57" i="15"/>
  <c r="M55" i="5" s="1"/>
  <c r="N55" i="5" s="1"/>
  <c r="G77" i="15"/>
  <c r="M75" i="5" s="1"/>
  <c r="N75" i="5" s="1"/>
  <c r="G94" i="15"/>
  <c r="M92" i="5" s="1"/>
  <c r="N92" i="5" s="1"/>
  <c r="G121" i="15"/>
  <c r="M119" i="5" s="1"/>
  <c r="N119" i="5" s="1"/>
  <c r="G141" i="15"/>
  <c r="M139" i="5" s="1"/>
  <c r="N139" i="5" s="1"/>
  <c r="G7" i="1"/>
  <c r="G36" i="1"/>
  <c r="O34" i="5" s="1"/>
  <c r="P34" i="5" s="1"/>
  <c r="G56" i="1"/>
  <c r="O54" i="5" s="1"/>
  <c r="P54" i="5" s="1"/>
  <c r="G73" i="1"/>
  <c r="O71" i="5" s="1"/>
  <c r="P71" i="5" s="1"/>
  <c r="G100" i="1"/>
  <c r="O98" i="5" s="1"/>
  <c r="P98" i="5" s="1"/>
  <c r="G120" i="1"/>
  <c r="O118" i="5" s="1"/>
  <c r="P118" i="5" s="1"/>
  <c r="G15" i="36"/>
  <c r="Q13" i="5" s="1"/>
  <c r="R13" i="5" s="1"/>
  <c r="G35" i="36"/>
  <c r="Q33" i="5" s="1"/>
  <c r="R33" i="5" s="1"/>
  <c r="G52" i="36"/>
  <c r="Q50" i="5" s="1"/>
  <c r="R50" i="5" s="1"/>
  <c r="G79" i="36"/>
  <c r="Q77" i="5" s="1"/>
  <c r="R77" i="5" s="1"/>
  <c r="G116" i="36"/>
  <c r="Q114" i="5" s="1"/>
  <c r="R114" i="5" s="1"/>
  <c r="G143" i="36"/>
  <c r="Q141" i="5" s="1"/>
  <c r="R141" i="5" s="1"/>
  <c r="G107" i="9"/>
  <c r="S105" i="5" s="1"/>
  <c r="G83" i="27"/>
  <c r="AC81" i="5" s="1"/>
  <c r="AD81" i="5" s="1"/>
  <c r="G14" i="15"/>
  <c r="M12" i="5" s="1"/>
  <c r="N12" i="5" s="1"/>
  <c r="G41" i="15"/>
  <c r="M39" i="5" s="1"/>
  <c r="N39" i="5" s="1"/>
  <c r="G61" i="15"/>
  <c r="M59" i="5" s="1"/>
  <c r="N59" i="5" s="1"/>
  <c r="G78" i="15"/>
  <c r="M76" i="5" s="1"/>
  <c r="N76" i="5" s="1"/>
  <c r="G105" i="15"/>
  <c r="M103" i="5" s="1"/>
  <c r="N103" i="5" s="1"/>
  <c r="G125" i="15"/>
  <c r="M123" i="5" s="1"/>
  <c r="N123" i="5" s="1"/>
  <c r="G20" i="1"/>
  <c r="O18" i="5" s="1"/>
  <c r="P18" i="5" s="1"/>
  <c r="G40" i="1"/>
  <c r="O38" i="5" s="1"/>
  <c r="P38" i="5" s="1"/>
  <c r="G57" i="1"/>
  <c r="O55" i="5" s="1"/>
  <c r="P55" i="5" s="1"/>
  <c r="G84" i="1"/>
  <c r="O82" i="5" s="1"/>
  <c r="P82" i="5" s="1"/>
  <c r="G104" i="1"/>
  <c r="O102" i="5" s="1"/>
  <c r="P102" i="5" s="1"/>
  <c r="G148" i="1"/>
  <c r="O146" i="5" s="1"/>
  <c r="P146" i="5" s="1"/>
  <c r="G19" i="36"/>
  <c r="Q17" i="5" s="1"/>
  <c r="R17" i="5" s="1"/>
  <c r="G36" i="36"/>
  <c r="Q34" i="5" s="1"/>
  <c r="R34" i="5" s="1"/>
  <c r="G63" i="36"/>
  <c r="Q61" i="5" s="1"/>
  <c r="R61" i="5" s="1"/>
  <c r="G83" i="36"/>
  <c r="Q81" i="5" s="1"/>
  <c r="R81" i="5" s="1"/>
  <c r="G100" i="36"/>
  <c r="Q98" i="5" s="1"/>
  <c r="R98" i="5" s="1"/>
  <c r="G127" i="36"/>
  <c r="Q125" i="5" s="1"/>
  <c r="R125" i="5" s="1"/>
  <c r="G144" i="9"/>
  <c r="S142" i="5" s="1"/>
  <c r="G111" i="17"/>
  <c r="K109" i="5" s="1"/>
  <c r="L109" i="5" s="1"/>
  <c r="G114" i="17"/>
  <c r="K112" i="5" s="1"/>
  <c r="L112" i="5" s="1"/>
  <c r="G135" i="17"/>
  <c r="K133" i="5" s="1"/>
  <c r="L133" i="5" s="1"/>
  <c r="G138" i="17"/>
  <c r="K136" i="5" s="1"/>
  <c r="L136" i="5" s="1"/>
  <c r="G151" i="17"/>
  <c r="K149" i="5" s="1"/>
  <c r="L149" i="5" s="1"/>
  <c r="G154" i="17"/>
  <c r="K152" i="5" s="1"/>
  <c r="L152" i="5" s="1"/>
  <c r="G22" i="15"/>
  <c r="M20" i="5" s="1"/>
  <c r="N20" i="5" s="1"/>
  <c r="G49" i="15"/>
  <c r="M47" i="5" s="1"/>
  <c r="N47" i="5" s="1"/>
  <c r="G69" i="15"/>
  <c r="M67" i="5" s="1"/>
  <c r="N67" i="5" s="1"/>
  <c r="G86" i="15"/>
  <c r="M84" i="5" s="1"/>
  <c r="N84" i="5" s="1"/>
  <c r="G113" i="15"/>
  <c r="M111" i="5" s="1"/>
  <c r="N111" i="5" s="1"/>
  <c r="G133" i="15"/>
  <c r="M131" i="5" s="1"/>
  <c r="N131" i="5" s="1"/>
  <c r="G150" i="15"/>
  <c r="M148" i="5" s="1"/>
  <c r="N148" i="5" s="1"/>
  <c r="G28" i="1"/>
  <c r="O26" i="5" s="1"/>
  <c r="P26" i="5" s="1"/>
  <c r="G48" i="1"/>
  <c r="O46" i="5" s="1"/>
  <c r="P46" i="5" s="1"/>
  <c r="G65" i="1"/>
  <c r="O63" i="5" s="1"/>
  <c r="P63" i="5" s="1"/>
  <c r="G92" i="1"/>
  <c r="O90" i="5" s="1"/>
  <c r="P90" i="5" s="1"/>
  <c r="G112" i="1"/>
  <c r="O110" i="5" s="1"/>
  <c r="P110" i="5" s="1"/>
  <c r="G129" i="1"/>
  <c r="O127" i="5" s="1"/>
  <c r="P127" i="5" s="1"/>
  <c r="G156" i="1"/>
  <c r="O154" i="5" s="1"/>
  <c r="P154" i="5" s="1"/>
  <c r="G27" i="36"/>
  <c r="Q25" i="5" s="1"/>
  <c r="R25" i="5" s="1"/>
  <c r="G44" i="36"/>
  <c r="Q42" i="5" s="1"/>
  <c r="R42" i="5" s="1"/>
  <c r="G71" i="36"/>
  <c r="Q69" i="5" s="1"/>
  <c r="R69" i="5" s="1"/>
  <c r="G108" i="36"/>
  <c r="Q106" i="5" s="1"/>
  <c r="R106" i="5" s="1"/>
  <c r="G135" i="36"/>
  <c r="Q133" i="5" s="1"/>
  <c r="R133" i="5" s="1"/>
  <c r="G40" i="9"/>
  <c r="S38" i="5" s="1"/>
  <c r="G61" i="9"/>
  <c r="S59" i="5" s="1"/>
  <c r="G78" i="10"/>
  <c r="U76" i="5" s="1"/>
  <c r="V76" i="5" s="1"/>
  <c r="G7" i="15"/>
  <c r="G29" i="15"/>
  <c r="M27" i="5" s="1"/>
  <c r="N27" i="5" s="1"/>
  <c r="G46" i="15"/>
  <c r="M44" i="5" s="1"/>
  <c r="N44" i="5" s="1"/>
  <c r="G73" i="15"/>
  <c r="M71" i="5" s="1"/>
  <c r="N71" i="5" s="1"/>
  <c r="G93" i="15"/>
  <c r="M91" i="5" s="1"/>
  <c r="N91" i="5" s="1"/>
  <c r="G110" i="15"/>
  <c r="M108" i="5" s="1"/>
  <c r="N108" i="5" s="1"/>
  <c r="G137" i="15"/>
  <c r="M135" i="5" s="1"/>
  <c r="N135" i="5" s="1"/>
  <c r="G157" i="15"/>
  <c r="M155" i="5" s="1"/>
  <c r="N155" i="5" s="1"/>
  <c r="G52" i="1"/>
  <c r="O50" i="5" s="1"/>
  <c r="P50" i="5" s="1"/>
  <c r="G72" i="1"/>
  <c r="O70" i="5" s="1"/>
  <c r="P70" i="5" s="1"/>
  <c r="G89" i="1"/>
  <c r="O87" i="5" s="1"/>
  <c r="P87" i="5" s="1"/>
  <c r="G116" i="1"/>
  <c r="O114" i="5" s="1"/>
  <c r="P114" i="5" s="1"/>
  <c r="G136" i="1"/>
  <c r="O134" i="5" s="1"/>
  <c r="P134" i="5" s="1"/>
  <c r="G153" i="1"/>
  <c r="O151" i="5" s="1"/>
  <c r="P151" i="5" s="1"/>
  <c r="G31" i="36"/>
  <c r="Q29" i="5" s="1"/>
  <c r="R29" i="5" s="1"/>
  <c r="G51" i="36"/>
  <c r="Q49" i="5" s="1"/>
  <c r="R49" i="5" s="1"/>
  <c r="G95" i="36"/>
  <c r="Q93" i="5" s="1"/>
  <c r="R93" i="5" s="1"/>
  <c r="G132" i="36"/>
  <c r="Q130" i="5" s="1"/>
  <c r="R130" i="5" s="1"/>
  <c r="G10" i="9"/>
  <c r="G75" i="9"/>
  <c r="S73" i="5" s="1"/>
  <c r="G117" i="9"/>
  <c r="S115" i="5" s="1"/>
  <c r="G96" i="8"/>
  <c r="Y94" i="5" s="1"/>
  <c r="Z94" i="5" s="1"/>
  <c r="G44" i="9"/>
  <c r="S42" i="5" s="1"/>
  <c r="G53" i="9"/>
  <c r="S51" i="5" s="1"/>
  <c r="G76" i="9"/>
  <c r="S74" i="5" s="1"/>
  <c r="G85" i="9"/>
  <c r="S83" i="5" s="1"/>
  <c r="G108" i="9"/>
  <c r="S106" i="5" s="1"/>
  <c r="G128" i="9"/>
  <c r="S126" i="5" s="1"/>
  <c r="G125" i="9"/>
  <c r="S123" i="5" s="1"/>
  <c r="G152" i="9"/>
  <c r="S150" i="5" s="1"/>
  <c r="G16" i="10"/>
  <c r="U14" i="5" s="1"/>
  <c r="V14" i="5" s="1"/>
  <c r="G32" i="10"/>
  <c r="U30" i="5" s="1"/>
  <c r="V30" i="5" s="1"/>
  <c r="G48" i="10"/>
  <c r="U46" i="5" s="1"/>
  <c r="V46" i="5" s="1"/>
  <c r="G64" i="10"/>
  <c r="U62" i="5" s="1"/>
  <c r="V62" i="5" s="1"/>
  <c r="G80" i="10"/>
  <c r="U78" i="5" s="1"/>
  <c r="V78" i="5" s="1"/>
  <c r="G96" i="10"/>
  <c r="U94" i="5" s="1"/>
  <c r="V94" i="5" s="1"/>
  <c r="G112" i="10"/>
  <c r="U110" i="5" s="1"/>
  <c r="V110" i="5" s="1"/>
  <c r="G128" i="10"/>
  <c r="U126" i="5" s="1"/>
  <c r="V126" i="5" s="1"/>
  <c r="G144" i="10"/>
  <c r="U142" i="5" s="1"/>
  <c r="V142" i="5" s="1"/>
  <c r="G11" i="7"/>
  <c r="W9" i="5" s="1"/>
  <c r="X9" i="5" s="1"/>
  <c r="G27" i="7"/>
  <c r="W25" i="5" s="1"/>
  <c r="X25" i="5" s="1"/>
  <c r="G43" i="7"/>
  <c r="W41" i="5" s="1"/>
  <c r="X41" i="5" s="1"/>
  <c r="G59" i="7"/>
  <c r="W57" i="5" s="1"/>
  <c r="X57" i="5" s="1"/>
  <c r="G75" i="7"/>
  <c r="W73" i="5" s="1"/>
  <c r="X73" i="5" s="1"/>
  <c r="G91" i="7"/>
  <c r="W89" i="5" s="1"/>
  <c r="X89" i="5" s="1"/>
  <c r="G137" i="8"/>
  <c r="Y135" i="5" s="1"/>
  <c r="Z135" i="5" s="1"/>
  <c r="G36" i="9"/>
  <c r="S34" i="5" s="1"/>
  <c r="G45" i="9"/>
  <c r="S43" i="5" s="1"/>
  <c r="G68" i="9"/>
  <c r="S66" i="5" s="1"/>
  <c r="G77" i="9"/>
  <c r="S75" i="5" s="1"/>
  <c r="G100" i="9"/>
  <c r="S98" i="5" s="1"/>
  <c r="G109" i="9"/>
  <c r="S107" i="5" s="1"/>
  <c r="G149" i="9"/>
  <c r="S147" i="5" s="1"/>
  <c r="G102" i="7"/>
  <c r="W100" i="5" s="1"/>
  <c r="X100" i="5" s="1"/>
  <c r="G118" i="7"/>
  <c r="W116" i="5" s="1"/>
  <c r="X116" i="5" s="1"/>
  <c r="G134" i="7"/>
  <c r="W132" i="5" s="1"/>
  <c r="X132" i="5" s="1"/>
  <c r="G150" i="7"/>
  <c r="W148" i="5" s="1"/>
  <c r="X148" i="5" s="1"/>
  <c r="G17" i="8"/>
  <c r="Y15" i="5" s="1"/>
  <c r="Z15" i="5" s="1"/>
  <c r="G33" i="8"/>
  <c r="Y31" i="5" s="1"/>
  <c r="Z31" i="5" s="1"/>
  <c r="G49" i="8"/>
  <c r="Y47" i="5" s="1"/>
  <c r="Z47" i="5" s="1"/>
  <c r="G65" i="8"/>
  <c r="Y63" i="5" s="1"/>
  <c r="Z63" i="5" s="1"/>
  <c r="G84" i="8"/>
  <c r="Y82" i="5" s="1"/>
  <c r="Z82" i="5" s="1"/>
  <c r="G128" i="8"/>
  <c r="Y126" i="5" s="1"/>
  <c r="Z126" i="5" s="1"/>
  <c r="G52" i="37"/>
  <c r="AA50" i="5" s="1"/>
  <c r="AB50" i="5" s="1"/>
  <c r="G43" i="10"/>
  <c r="U41" i="5" s="1"/>
  <c r="V41" i="5" s="1"/>
  <c r="G75" i="10"/>
  <c r="U73" i="5" s="1"/>
  <c r="V73" i="5" s="1"/>
  <c r="G91" i="10"/>
  <c r="U89" i="5" s="1"/>
  <c r="V89" i="5" s="1"/>
  <c r="G107" i="10"/>
  <c r="U105" i="5" s="1"/>
  <c r="V105" i="5" s="1"/>
  <c r="G123" i="10"/>
  <c r="U121" i="5" s="1"/>
  <c r="V121" i="5" s="1"/>
  <c r="G139" i="10"/>
  <c r="U137" i="5" s="1"/>
  <c r="V137" i="5" s="1"/>
  <c r="G120" i="9"/>
  <c r="S118" i="5" s="1"/>
  <c r="G157" i="9"/>
  <c r="S155" i="5" s="1"/>
  <c r="G24" i="10"/>
  <c r="U22" i="5" s="1"/>
  <c r="V22" i="5" s="1"/>
  <c r="G40" i="10"/>
  <c r="U38" i="5" s="1"/>
  <c r="V38" i="5" s="1"/>
  <c r="G56" i="10"/>
  <c r="U54" i="5" s="1"/>
  <c r="V54" i="5" s="1"/>
  <c r="G72" i="10"/>
  <c r="U70" i="5" s="1"/>
  <c r="V70" i="5" s="1"/>
  <c r="G88" i="10"/>
  <c r="U86" i="5" s="1"/>
  <c r="V86" i="5" s="1"/>
  <c r="G104" i="10"/>
  <c r="U102" i="5" s="1"/>
  <c r="V102" i="5" s="1"/>
  <c r="G120" i="10"/>
  <c r="U118" i="5" s="1"/>
  <c r="V118" i="5" s="1"/>
  <c r="G136" i="10"/>
  <c r="U134" i="5" s="1"/>
  <c r="V134" i="5" s="1"/>
  <c r="G152" i="10"/>
  <c r="U150" i="5" s="1"/>
  <c r="V150" i="5" s="1"/>
  <c r="G19" i="7"/>
  <c r="W17" i="5" s="1"/>
  <c r="X17" i="5" s="1"/>
  <c r="G35" i="7"/>
  <c r="W33" i="5" s="1"/>
  <c r="X33" i="5" s="1"/>
  <c r="G51" i="7"/>
  <c r="W49" i="5" s="1"/>
  <c r="X49" i="5" s="1"/>
  <c r="G67" i="7"/>
  <c r="W65" i="5" s="1"/>
  <c r="X65" i="5" s="1"/>
  <c r="G83" i="7"/>
  <c r="W81" i="5" s="1"/>
  <c r="X81" i="5" s="1"/>
  <c r="G148" i="8"/>
  <c r="Y146" i="5" s="1"/>
  <c r="Z146" i="5" s="1"/>
  <c r="G43" i="37"/>
  <c r="AA41" i="5" s="1"/>
  <c r="AB41" i="5" s="1"/>
  <c r="G107" i="37"/>
  <c r="AA105" i="5" s="1"/>
  <c r="AB105" i="5" s="1"/>
  <c r="G77" i="8"/>
  <c r="Y75" i="5" s="1"/>
  <c r="Z75" i="5" s="1"/>
  <c r="G109" i="8"/>
  <c r="Y107" i="5" s="1"/>
  <c r="Z107" i="5" s="1"/>
  <c r="G141" i="8"/>
  <c r="Y139" i="5" s="1"/>
  <c r="Z139" i="5" s="1"/>
  <c r="G24" i="37"/>
  <c r="AA22" i="5" s="1"/>
  <c r="AB22" i="5" s="1"/>
  <c r="G56" i="37"/>
  <c r="AA54" i="5" s="1"/>
  <c r="AB54" i="5" s="1"/>
  <c r="G88" i="37"/>
  <c r="AA86" i="5" s="1"/>
  <c r="AB86" i="5" s="1"/>
  <c r="G120" i="37"/>
  <c r="AA118" i="5" s="1"/>
  <c r="AB118" i="5" s="1"/>
  <c r="G91" i="27"/>
  <c r="AC89" i="5" s="1"/>
  <c r="AD89" i="5" s="1"/>
  <c r="G155" i="27"/>
  <c r="AC153" i="5" s="1"/>
  <c r="AD153" i="5" s="1"/>
  <c r="G60" i="28"/>
  <c r="AE58" i="5" s="1"/>
  <c r="AF58" i="5" s="1"/>
  <c r="G89" i="8"/>
  <c r="Y87" i="5" s="1"/>
  <c r="Z87" i="5" s="1"/>
  <c r="G121" i="8"/>
  <c r="Y119" i="5" s="1"/>
  <c r="Z119" i="5" s="1"/>
  <c r="G153" i="8"/>
  <c r="Y151" i="5" s="1"/>
  <c r="Z151" i="5" s="1"/>
  <c r="G36" i="37"/>
  <c r="AA34" i="5" s="1"/>
  <c r="AB34" i="5" s="1"/>
  <c r="G68" i="37"/>
  <c r="AA66" i="5" s="1"/>
  <c r="AB66" i="5" s="1"/>
  <c r="G100" i="37"/>
  <c r="AA98" i="5" s="1"/>
  <c r="AB98" i="5" s="1"/>
  <c r="G51" i="27"/>
  <c r="AC49" i="5" s="1"/>
  <c r="AD49" i="5" s="1"/>
  <c r="G115" i="27"/>
  <c r="AC113" i="5" s="1"/>
  <c r="AD113" i="5" s="1"/>
  <c r="G57" i="28"/>
  <c r="AE55" i="5" s="1"/>
  <c r="AF55" i="5" s="1"/>
  <c r="G113" i="28"/>
  <c r="AE111" i="5" s="1"/>
  <c r="AF111" i="5" s="1"/>
  <c r="G116" i="28"/>
  <c r="AE114" i="5" s="1"/>
  <c r="AF114" i="5" s="1"/>
  <c r="G28" i="29"/>
  <c r="AG26" i="5" s="1"/>
  <c r="AH26" i="5" s="1"/>
  <c r="G31" i="29"/>
  <c r="AG29" i="5" s="1"/>
  <c r="AH29" i="5" s="1"/>
  <c r="G92" i="29"/>
  <c r="AG90" i="5" s="1"/>
  <c r="AH90" i="5" s="1"/>
  <c r="G95" i="29"/>
  <c r="AG93" i="5" s="1"/>
  <c r="AH93" i="5" s="1"/>
  <c r="G156" i="29"/>
  <c r="AG154" i="5" s="1"/>
  <c r="AH154" i="5" s="1"/>
  <c r="G10" i="30"/>
  <c r="G74" i="30"/>
  <c r="AI72" i="5" s="1"/>
  <c r="G138" i="30"/>
  <c r="AI136" i="5" s="1"/>
  <c r="G53" i="38"/>
  <c r="AK51" i="5" s="1"/>
  <c r="AL51" i="5" s="1"/>
  <c r="G81" i="8"/>
  <c r="Y79" i="5" s="1"/>
  <c r="Z79" i="5" s="1"/>
  <c r="G113" i="8"/>
  <c r="Y111" i="5" s="1"/>
  <c r="Z111" i="5" s="1"/>
  <c r="G145" i="8"/>
  <c r="Y143" i="5" s="1"/>
  <c r="Z143" i="5" s="1"/>
  <c r="G28" i="37"/>
  <c r="AA26" i="5" s="1"/>
  <c r="AB26" i="5" s="1"/>
  <c r="G60" i="37"/>
  <c r="AA58" i="5" s="1"/>
  <c r="AB58" i="5" s="1"/>
  <c r="G92" i="37"/>
  <c r="AA90" i="5" s="1"/>
  <c r="AB90" i="5" s="1"/>
  <c r="G99" i="27"/>
  <c r="AC97" i="5" s="1"/>
  <c r="AD97" i="5" s="1"/>
  <c r="G45" i="28"/>
  <c r="AE43" i="5" s="1"/>
  <c r="AF43" i="5" s="1"/>
  <c r="G97" i="28"/>
  <c r="AE95" i="5" s="1"/>
  <c r="AF95" i="5" s="1"/>
  <c r="G100" i="28"/>
  <c r="AE98" i="5" s="1"/>
  <c r="AF98" i="5" s="1"/>
  <c r="G12" i="29"/>
  <c r="AG10" i="5" s="1"/>
  <c r="AH10" i="5" s="1"/>
  <c r="G15" i="29"/>
  <c r="AG13" i="5" s="1"/>
  <c r="AH13" i="5" s="1"/>
  <c r="G76" i="29"/>
  <c r="AG74" i="5" s="1"/>
  <c r="AH74" i="5" s="1"/>
  <c r="G79" i="29"/>
  <c r="AG77" i="5" s="1"/>
  <c r="AH77" i="5" s="1"/>
  <c r="G140" i="29"/>
  <c r="AG138" i="5" s="1"/>
  <c r="AH138" i="5" s="1"/>
  <c r="G143" i="29"/>
  <c r="AG141" i="5" s="1"/>
  <c r="AH141" i="5" s="1"/>
  <c r="G58" i="30"/>
  <c r="AI56" i="5" s="1"/>
  <c r="G122" i="30"/>
  <c r="AI120" i="5" s="1"/>
  <c r="G37" i="38"/>
  <c r="AK35" i="5" s="1"/>
  <c r="AL35" i="5" s="1"/>
  <c r="G93" i="8"/>
  <c r="Y91" i="5" s="1"/>
  <c r="Z91" i="5" s="1"/>
  <c r="G125" i="8"/>
  <c r="Y123" i="5" s="1"/>
  <c r="Z123" i="5" s="1"/>
  <c r="G157" i="8"/>
  <c r="Y155" i="5" s="1"/>
  <c r="Z155" i="5" s="1"/>
  <c r="G40" i="37"/>
  <c r="AA38" i="5" s="1"/>
  <c r="AB38" i="5" s="1"/>
  <c r="G72" i="37"/>
  <c r="AA70" i="5" s="1"/>
  <c r="AB70" i="5" s="1"/>
  <c r="G104" i="37"/>
  <c r="AA102" i="5" s="1"/>
  <c r="AB102" i="5" s="1"/>
  <c r="G59" i="27"/>
  <c r="AC57" i="5" s="1"/>
  <c r="AD57" i="5" s="1"/>
  <c r="G123" i="27"/>
  <c r="AC121" i="5" s="1"/>
  <c r="AD121" i="5" s="1"/>
  <c r="G13" i="28"/>
  <c r="AE11" i="5" s="1"/>
  <c r="AF11" i="5" s="1"/>
  <c r="G37" i="28"/>
  <c r="AE35" i="5" s="1"/>
  <c r="AF35" i="5" s="1"/>
  <c r="G49" i="28"/>
  <c r="AE47" i="5" s="1"/>
  <c r="AF47" i="5" s="1"/>
  <c r="G52" i="28"/>
  <c r="AE50" i="5" s="1"/>
  <c r="AF50" i="5" s="1"/>
  <c r="G83" i="38"/>
  <c r="AK81" i="5" s="1"/>
  <c r="AL81" i="5" s="1"/>
  <c r="G53" i="28"/>
  <c r="AE51" i="5" s="1"/>
  <c r="AF51" i="5" s="1"/>
  <c r="G65" i="28"/>
  <c r="AE63" i="5" s="1"/>
  <c r="AF63" i="5" s="1"/>
  <c r="G68" i="28"/>
  <c r="AE66" i="5" s="1"/>
  <c r="AF66" i="5" s="1"/>
  <c r="G69" i="28"/>
  <c r="AE67" i="5" s="1"/>
  <c r="AF67" i="5" s="1"/>
  <c r="G81" i="28"/>
  <c r="AE79" i="5" s="1"/>
  <c r="AF79" i="5" s="1"/>
  <c r="G84" i="28"/>
  <c r="AE82" i="5" s="1"/>
  <c r="AF82" i="5" s="1"/>
  <c r="G84" i="38"/>
  <c r="AK82" i="5" s="1"/>
  <c r="AL82" i="5" s="1"/>
  <c r="G123" i="38"/>
  <c r="AK121" i="5" s="1"/>
  <c r="AL121" i="5" s="1"/>
  <c r="G140" i="38"/>
  <c r="AK138" i="5" s="1"/>
  <c r="AL138" i="5" s="1"/>
  <c r="G55" i="31"/>
  <c r="AM53" i="5" s="1"/>
  <c r="AN53" i="5" s="1"/>
  <c r="G108" i="38"/>
  <c r="AK106" i="5" s="1"/>
  <c r="AL106" i="5" s="1"/>
  <c r="G15" i="31"/>
  <c r="AM13" i="5" s="1"/>
  <c r="AN13" i="5" s="1"/>
  <c r="G87" i="31"/>
  <c r="AM85" i="5" s="1"/>
  <c r="AN85" i="5" s="1"/>
  <c r="G119" i="31"/>
  <c r="AM117" i="5" s="1"/>
  <c r="AN117" i="5" s="1"/>
  <c r="G32" i="34"/>
  <c r="AS30" i="5" s="1"/>
  <c r="AT30" i="5" s="1"/>
  <c r="G64" i="34"/>
  <c r="AS62" i="5" s="1"/>
  <c r="AT62" i="5" s="1"/>
  <c r="G96" i="34"/>
  <c r="AS94" i="5" s="1"/>
  <c r="AT94" i="5" s="1"/>
  <c r="G128" i="34"/>
  <c r="AS126" i="5" s="1"/>
  <c r="AT126" i="5" s="1"/>
  <c r="G132" i="38"/>
  <c r="AK130" i="5" s="1"/>
  <c r="AL130" i="5" s="1"/>
  <c r="G47" i="31"/>
  <c r="AM45" i="5" s="1"/>
  <c r="AN45" i="5" s="1"/>
  <c r="G71" i="31"/>
  <c r="AM69" i="5" s="1"/>
  <c r="AN69" i="5" s="1"/>
  <c r="G103" i="31"/>
  <c r="AM101" i="5" s="1"/>
  <c r="AN101" i="5" s="1"/>
  <c r="G135" i="31"/>
  <c r="AM133" i="5" s="1"/>
  <c r="AN133" i="5" s="1"/>
  <c r="G18" i="32"/>
  <c r="AO16" i="5" s="1"/>
  <c r="AP16" i="5" s="1"/>
  <c r="G50" i="32"/>
  <c r="AO48" i="5" s="1"/>
  <c r="AP48" i="5" s="1"/>
  <c r="G82" i="32"/>
  <c r="AO80" i="5" s="1"/>
  <c r="AP80" i="5" s="1"/>
  <c r="G114" i="32"/>
  <c r="AO112" i="5" s="1"/>
  <c r="AP112" i="5" s="1"/>
  <c r="G146" i="32"/>
  <c r="AO144" i="5" s="1"/>
  <c r="AP144" i="5" s="1"/>
  <c r="G29" i="33"/>
  <c r="AQ27" i="5" s="1"/>
  <c r="AR27" i="5" s="1"/>
  <c r="G61" i="33"/>
  <c r="AQ59" i="5" s="1"/>
  <c r="AR59" i="5" s="1"/>
  <c r="G93" i="33"/>
  <c r="AQ91" i="5" s="1"/>
  <c r="AR91" i="5" s="1"/>
  <c r="G125" i="33"/>
  <c r="AQ123" i="5" s="1"/>
  <c r="AR123" i="5" s="1"/>
  <c r="G157" i="33"/>
  <c r="AQ155" i="5" s="1"/>
  <c r="AR155" i="5" s="1"/>
  <c r="G40" i="34"/>
  <c r="AS38" i="5" s="1"/>
  <c r="AT38" i="5" s="1"/>
  <c r="G72" i="34"/>
  <c r="AS70" i="5" s="1"/>
  <c r="AT70" i="5" s="1"/>
  <c r="G104" i="34"/>
  <c r="AS102" i="5" s="1"/>
  <c r="AT102" i="5" s="1"/>
  <c r="G136" i="34"/>
  <c r="AS134" i="5" s="1"/>
  <c r="AT134" i="5" s="1"/>
  <c r="Q121" i="26" l="1"/>
  <c r="Q120" i="26"/>
  <c r="Q119" i="26"/>
  <c r="Q118" i="26"/>
  <c r="Q117" i="26"/>
  <c r="Q116" i="26"/>
  <c r="Q115" i="26"/>
  <c r="Q114" i="26"/>
  <c r="Q113" i="26"/>
  <c r="Q112" i="26"/>
  <c r="Q111" i="26"/>
  <c r="Q110" i="26"/>
  <c r="Q109" i="26"/>
  <c r="Q108" i="26"/>
  <c r="Q107" i="26"/>
  <c r="Q106" i="26"/>
  <c r="Q105" i="26"/>
  <c r="Q104" i="26"/>
  <c r="Q103" i="26"/>
  <c r="Q102" i="26"/>
  <c r="AI8" i="5"/>
  <c r="AJ136" i="5"/>
  <c r="F120" i="26"/>
  <c r="F112" i="26"/>
  <c r="F104" i="26"/>
  <c r="F121" i="26"/>
  <c r="F113" i="26"/>
  <c r="F105" i="26"/>
  <c r="F114" i="26"/>
  <c r="F106" i="26"/>
  <c r="F115" i="26"/>
  <c r="F107" i="26"/>
  <c r="F116" i="26"/>
  <c r="F108" i="26"/>
  <c r="F118" i="26"/>
  <c r="F110" i="26"/>
  <c r="F102" i="26"/>
  <c r="F119" i="26"/>
  <c r="F111" i="26"/>
  <c r="F103" i="26"/>
  <c r="F117" i="26"/>
  <c r="F109" i="26"/>
  <c r="O6" i="5"/>
  <c r="AJ72" i="5"/>
  <c r="K46" i="26"/>
  <c r="K38" i="26"/>
  <c r="K30" i="26"/>
  <c r="K47" i="26"/>
  <c r="K39" i="26"/>
  <c r="K31" i="26"/>
  <c r="K48" i="26"/>
  <c r="K40" i="26"/>
  <c r="K32" i="26"/>
  <c r="K49" i="26"/>
  <c r="K41" i="26"/>
  <c r="K33" i="26"/>
  <c r="K43" i="26"/>
  <c r="K35" i="26"/>
  <c r="K44" i="26"/>
  <c r="K36" i="26"/>
  <c r="K37" i="26"/>
  <c r="K45" i="26"/>
  <c r="K42" i="26"/>
  <c r="K34" i="26"/>
  <c r="S8" i="5"/>
  <c r="T115" i="5" s="1"/>
  <c r="AJ120" i="5"/>
  <c r="F97" i="26"/>
  <c r="F96" i="26"/>
  <c r="F95" i="26"/>
  <c r="F94" i="26"/>
  <c r="F93" i="26"/>
  <c r="F92" i="26"/>
  <c r="F91" i="26"/>
  <c r="F90" i="26"/>
  <c r="F89" i="26"/>
  <c r="F88" i="26"/>
  <c r="F87" i="26"/>
  <c r="F86" i="26"/>
  <c r="F85" i="26"/>
  <c r="F84" i="26"/>
  <c r="F83" i="26"/>
  <c r="F82" i="26"/>
  <c r="F81" i="26"/>
  <c r="F80" i="26"/>
  <c r="F79" i="26"/>
  <c r="F78" i="26"/>
  <c r="M6" i="5"/>
  <c r="AJ56" i="5"/>
  <c r="T155" i="5"/>
  <c r="T150" i="5" l="1"/>
  <c r="T34" i="5"/>
  <c r="AJ154" i="5"/>
  <c r="AJ149" i="5"/>
  <c r="AJ146" i="5"/>
  <c r="AJ153" i="5"/>
  <c r="AJ151" i="5"/>
  <c r="AJ155" i="5"/>
  <c r="AJ145" i="5"/>
  <c r="AJ144" i="5"/>
  <c r="AJ139" i="5"/>
  <c r="AJ150" i="5"/>
  <c r="AJ141" i="5"/>
  <c r="AJ138" i="5"/>
  <c r="AJ112" i="5"/>
  <c r="AJ135" i="5"/>
  <c r="AJ129" i="5"/>
  <c r="AJ132" i="5"/>
  <c r="AJ128" i="5"/>
  <c r="AJ117" i="5"/>
  <c r="AJ114" i="5"/>
  <c r="AJ133" i="5"/>
  <c r="AJ152" i="5"/>
  <c r="AJ124" i="5"/>
  <c r="AJ119" i="5"/>
  <c r="AJ125" i="5"/>
  <c r="AJ108" i="5"/>
  <c r="AJ104" i="5"/>
  <c r="AJ103" i="5"/>
  <c r="AJ116" i="5"/>
  <c r="AJ105" i="5"/>
  <c r="AJ140" i="5"/>
  <c r="AJ110" i="5"/>
  <c r="AJ106" i="5"/>
  <c r="AJ137" i="5"/>
  <c r="AJ102" i="5"/>
  <c r="AJ118" i="5"/>
  <c r="AJ113" i="5"/>
  <c r="AJ94" i="5"/>
  <c r="AJ93" i="5"/>
  <c r="AJ92" i="5"/>
  <c r="AJ91" i="5"/>
  <c r="AJ90" i="5"/>
  <c r="AJ89" i="5"/>
  <c r="AJ88" i="5"/>
  <c r="AJ87" i="5"/>
  <c r="AJ86" i="5"/>
  <c r="AJ85" i="5"/>
  <c r="AJ71" i="5"/>
  <c r="AJ67" i="5"/>
  <c r="AJ59" i="5"/>
  <c r="AJ61" i="5"/>
  <c r="AJ53" i="5"/>
  <c r="AJ51" i="5"/>
  <c r="AJ50" i="5"/>
  <c r="AJ49" i="5"/>
  <c r="AJ48" i="5"/>
  <c r="AJ80" i="5"/>
  <c r="AJ63" i="5"/>
  <c r="AJ69" i="5"/>
  <c r="AJ68" i="5"/>
  <c r="AJ60" i="5"/>
  <c r="AJ34" i="5"/>
  <c r="AJ77" i="5"/>
  <c r="AJ54" i="5"/>
  <c r="AJ32" i="5"/>
  <c r="AJ31" i="5"/>
  <c r="AJ30" i="5"/>
  <c r="AJ29" i="5"/>
  <c r="AJ28" i="5"/>
  <c r="AJ27" i="5"/>
  <c r="AJ26" i="5"/>
  <c r="AJ25" i="5"/>
  <c r="AJ24" i="5"/>
  <c r="AJ23" i="5"/>
  <c r="AJ22" i="5"/>
  <c r="AJ33" i="5"/>
  <c r="AJ52" i="5"/>
  <c r="AJ20" i="5"/>
  <c r="AJ19" i="5"/>
  <c r="AJ10" i="5"/>
  <c r="AJ16" i="5"/>
  <c r="AJ62" i="5"/>
  <c r="AJ14" i="5"/>
  <c r="AJ11" i="5"/>
  <c r="AJ8" i="5"/>
  <c r="AJ21" i="5"/>
  <c r="AJ12" i="5"/>
  <c r="AJ15" i="5"/>
  <c r="AJ76" i="5"/>
  <c r="AJ44" i="5"/>
  <c r="AJ58" i="5"/>
  <c r="AJ79" i="5"/>
  <c r="AJ42" i="5"/>
  <c r="AJ143" i="5"/>
  <c r="AJ123" i="5"/>
  <c r="AJ18" i="5"/>
  <c r="AJ64" i="5"/>
  <c r="AJ55" i="5"/>
  <c r="AJ57" i="5"/>
  <c r="AJ39" i="5"/>
  <c r="AJ65" i="5"/>
  <c r="AJ37" i="5"/>
  <c r="AJ45" i="5"/>
  <c r="AJ36" i="5"/>
  <c r="AJ109" i="5"/>
  <c r="AJ148" i="5"/>
  <c r="AJ81" i="5"/>
  <c r="AJ101" i="5"/>
  <c r="AJ122" i="5"/>
  <c r="AJ13" i="5"/>
  <c r="AJ78" i="5"/>
  <c r="AJ66" i="5"/>
  <c r="AJ38" i="5"/>
  <c r="AJ107" i="5"/>
  <c r="AJ147" i="5"/>
  <c r="AJ9" i="5"/>
  <c r="AJ46" i="5"/>
  <c r="AJ35" i="5"/>
  <c r="AJ83" i="5"/>
  <c r="AJ121" i="5"/>
  <c r="AJ17" i="5"/>
  <c r="AJ75" i="5"/>
  <c r="AJ41" i="5"/>
  <c r="AJ47" i="5"/>
  <c r="AJ40" i="5"/>
  <c r="AJ73" i="5"/>
  <c r="AJ43" i="5"/>
  <c r="AJ99" i="5"/>
  <c r="AJ131" i="5"/>
  <c r="AJ126" i="5"/>
  <c r="AJ142" i="5"/>
  <c r="AJ82" i="5"/>
  <c r="AJ96" i="5"/>
  <c r="AJ74" i="5"/>
  <c r="AJ84" i="5"/>
  <c r="AJ100" i="5"/>
  <c r="AJ98" i="5"/>
  <c r="AJ134" i="5"/>
  <c r="AJ115" i="5"/>
  <c r="AJ130" i="5"/>
  <c r="AJ70" i="5"/>
  <c r="AJ95" i="5"/>
  <c r="AJ111" i="5"/>
  <c r="AJ127" i="5"/>
  <c r="AJ97" i="5"/>
  <c r="T98" i="5"/>
  <c r="T142" i="5"/>
  <c r="T126" i="5"/>
  <c r="T107" i="5"/>
  <c r="T118" i="5"/>
  <c r="T106" i="5"/>
  <c r="T105" i="5"/>
  <c r="T73" i="5"/>
  <c r="T152" i="5"/>
  <c r="T151" i="5"/>
  <c r="T140" i="5"/>
  <c r="T154" i="5"/>
  <c r="T141" i="5"/>
  <c r="T138" i="5"/>
  <c r="T153" i="5"/>
  <c r="T139" i="5"/>
  <c r="T117" i="5"/>
  <c r="T114" i="5"/>
  <c r="T122" i="5"/>
  <c r="T121" i="5"/>
  <c r="T119" i="5"/>
  <c r="T116" i="5"/>
  <c r="T130" i="5"/>
  <c r="T127" i="5"/>
  <c r="T146" i="5"/>
  <c r="T136" i="5"/>
  <c r="T112" i="5"/>
  <c r="T104" i="5"/>
  <c r="T103" i="5"/>
  <c r="T137" i="5"/>
  <c r="T134" i="5"/>
  <c r="T108" i="5"/>
  <c r="T120" i="5"/>
  <c r="T131" i="5"/>
  <c r="T102" i="5"/>
  <c r="T93" i="5"/>
  <c r="T92" i="5"/>
  <c r="T91" i="5"/>
  <c r="T90" i="5"/>
  <c r="T89" i="5"/>
  <c r="T88" i="5"/>
  <c r="T79" i="5"/>
  <c r="T86" i="5"/>
  <c r="T82" i="5"/>
  <c r="T78" i="5"/>
  <c r="T77" i="5"/>
  <c r="T76" i="5"/>
  <c r="T61" i="5"/>
  <c r="T53" i="5"/>
  <c r="T71" i="5"/>
  <c r="T63" i="5"/>
  <c r="T55" i="5"/>
  <c r="T50" i="5"/>
  <c r="T49" i="5"/>
  <c r="T62" i="5"/>
  <c r="T87" i="5"/>
  <c r="T33" i="5"/>
  <c r="T32" i="5"/>
  <c r="T31" i="5"/>
  <c r="T30" i="5"/>
  <c r="T29" i="5"/>
  <c r="T28" i="5"/>
  <c r="T27" i="5"/>
  <c r="T26" i="5"/>
  <c r="T25" i="5"/>
  <c r="T24" i="5"/>
  <c r="T23" i="5"/>
  <c r="T22" i="5"/>
  <c r="T56" i="5"/>
  <c r="T54" i="5"/>
  <c r="T12" i="5"/>
  <c r="T21" i="5"/>
  <c r="T19" i="5"/>
  <c r="T8" i="5"/>
  <c r="T20" i="5"/>
  <c r="T18" i="5"/>
  <c r="T16" i="5"/>
  <c r="T13" i="5"/>
  <c r="T9" i="5"/>
  <c r="T10" i="5"/>
  <c r="T64" i="5"/>
  <c r="T14" i="5"/>
  <c r="T58" i="5"/>
  <c r="T36" i="5"/>
  <c r="T65" i="5"/>
  <c r="T80" i="5"/>
  <c r="T85" i="5"/>
  <c r="T129" i="5"/>
  <c r="T110" i="5"/>
  <c r="T113" i="5"/>
  <c r="T133" i="5"/>
  <c r="T144" i="5"/>
  <c r="T148" i="5"/>
  <c r="T99" i="5"/>
  <c r="T109" i="5"/>
  <c r="T135" i="5"/>
  <c r="T145" i="5"/>
  <c r="T11" i="5"/>
  <c r="T46" i="5"/>
  <c r="T95" i="5"/>
  <c r="T132" i="5"/>
  <c r="T124" i="5"/>
  <c r="T47" i="5"/>
  <c r="T101" i="5"/>
  <c r="T40" i="5"/>
  <c r="T72" i="5"/>
  <c r="T39" i="5"/>
  <c r="T41" i="5"/>
  <c r="T45" i="5"/>
  <c r="T60" i="5"/>
  <c r="T67" i="5"/>
  <c r="T94" i="5"/>
  <c r="T100" i="5"/>
  <c r="T125" i="5"/>
  <c r="T70" i="5"/>
  <c r="T149" i="5"/>
  <c r="T57" i="5"/>
  <c r="T37" i="5"/>
  <c r="T44" i="5"/>
  <c r="T128" i="5"/>
  <c r="T96" i="5"/>
  <c r="T111" i="5"/>
  <c r="T68" i="5"/>
  <c r="T15" i="5"/>
  <c r="T52" i="5"/>
  <c r="T69" i="5"/>
  <c r="T35" i="5"/>
  <c r="T84" i="5"/>
  <c r="T143" i="5"/>
  <c r="T81" i="5"/>
  <c r="T97" i="5"/>
  <c r="T17" i="5"/>
  <c r="T48" i="5"/>
  <c r="T59" i="5"/>
  <c r="T74" i="5"/>
  <c r="T66" i="5"/>
  <c r="T51" i="5"/>
  <c r="T83" i="5"/>
  <c r="T123" i="5"/>
  <c r="T42" i="5"/>
  <c r="T43" i="5"/>
  <c r="T75" i="5"/>
  <c r="T147" i="5"/>
  <c r="T38" i="5"/>
</calcChain>
</file>

<file path=xl/sharedStrings.xml><?xml version="1.0" encoding="utf-8"?>
<sst xmlns="http://schemas.openxmlformats.org/spreadsheetml/2006/main" count="10446" uniqueCount="434">
  <si>
    <t>Population (thousands)</t>
  </si>
  <si>
    <t>Total</t>
  </si>
  <si>
    <t>All Causes</t>
  </si>
  <si>
    <t>GHE 2012 cause category</t>
  </si>
  <si>
    <t>I.</t>
  </si>
  <si>
    <t>Communicable, maternal, perinatal and nutritional conditions</t>
  </si>
  <si>
    <t>A.</t>
  </si>
  <si>
    <t>Infectious and parasitic diseases</t>
  </si>
  <si>
    <t>1.</t>
  </si>
  <si>
    <t>Tuberculosis</t>
  </si>
  <si>
    <t>2.</t>
  </si>
  <si>
    <t>STDs excluding HIV</t>
  </si>
  <si>
    <t>a.</t>
  </si>
  <si>
    <t>Syphilis</t>
  </si>
  <si>
    <t>b.</t>
  </si>
  <si>
    <t>Chlamydia</t>
  </si>
  <si>
    <t>c.</t>
  </si>
  <si>
    <t>Gonorrhoea</t>
  </si>
  <si>
    <t>d.</t>
  </si>
  <si>
    <t>Trichomoniasis</t>
  </si>
  <si>
    <t>e.</t>
  </si>
  <si>
    <t>Other STDs</t>
  </si>
  <si>
    <t>3.</t>
  </si>
  <si>
    <t>HIV/AIDS</t>
  </si>
  <si>
    <t>4.</t>
  </si>
  <si>
    <t>Diarrhoeal diseases</t>
  </si>
  <si>
    <t>5.</t>
  </si>
  <si>
    <t>Childhood-cluster diseases</t>
  </si>
  <si>
    <t>Whooping cough</t>
  </si>
  <si>
    <t>Diphtheria</t>
  </si>
  <si>
    <t>Measles</t>
  </si>
  <si>
    <t>Tetanus</t>
  </si>
  <si>
    <t>6.</t>
  </si>
  <si>
    <t>Meningitis</t>
  </si>
  <si>
    <t>7.</t>
  </si>
  <si>
    <t>Encephalitis</t>
  </si>
  <si>
    <t>8.</t>
  </si>
  <si>
    <t>Acute hepatitis B</t>
  </si>
  <si>
    <t>9.</t>
  </si>
  <si>
    <t>Acute hepatitis C</t>
  </si>
  <si>
    <t>10.</t>
  </si>
  <si>
    <t>Parasitic and vector diseases</t>
  </si>
  <si>
    <t>Malaria</t>
  </si>
  <si>
    <t>Trypanosomiasis</t>
  </si>
  <si>
    <t>Chagas disease</t>
  </si>
  <si>
    <t>Schistosomiasis</t>
  </si>
  <si>
    <t>Leishmaniasis</t>
  </si>
  <si>
    <t>f.</t>
  </si>
  <si>
    <t>g.</t>
  </si>
  <si>
    <t>Onchocerciasis</t>
  </si>
  <si>
    <t>Leprosy</t>
  </si>
  <si>
    <t>Dengue</t>
  </si>
  <si>
    <t>Trachoma</t>
  </si>
  <si>
    <t>Rabies</t>
  </si>
  <si>
    <t>11.</t>
  </si>
  <si>
    <t>Intestinal nematode infections</t>
  </si>
  <si>
    <t>Ascariasis</t>
  </si>
  <si>
    <t>Trichuriasis</t>
  </si>
  <si>
    <t>Hookworm disease</t>
  </si>
  <si>
    <t>12.</t>
  </si>
  <si>
    <t>Other infectious diseases</t>
  </si>
  <si>
    <t>B.</t>
  </si>
  <si>
    <t>Respiratory infections</t>
  </si>
  <si>
    <t>Lower respiratory infections</t>
  </si>
  <si>
    <t>Upper respiratory infections</t>
  </si>
  <si>
    <t>Otitis media</t>
  </si>
  <si>
    <t>C.</t>
  </si>
  <si>
    <t>Maternal conditions</t>
  </si>
  <si>
    <t>D.</t>
  </si>
  <si>
    <t>Neonatal conditions</t>
  </si>
  <si>
    <t>Preterm birth complications</t>
  </si>
  <si>
    <t>Birth asphyxia and birth trauma</t>
  </si>
  <si>
    <t>Neonatal sepsis and infections</t>
  </si>
  <si>
    <t>Other neonatal conditions</t>
  </si>
  <si>
    <t>E.</t>
  </si>
  <si>
    <t>Nutritional deficiencies</t>
  </si>
  <si>
    <t>Protein-energy malnutrition</t>
  </si>
  <si>
    <t>Iodine deficiency</t>
  </si>
  <si>
    <t>Vitamin A deficiency</t>
  </si>
  <si>
    <t>Iron-deficiency anaemia</t>
  </si>
  <si>
    <t>Other nutritional deficiencies</t>
  </si>
  <si>
    <t>II.</t>
  </si>
  <si>
    <t>Noncommunicable diseases</t>
  </si>
  <si>
    <t>Malignant neoplasms</t>
  </si>
  <si>
    <t>Mouth and oropharynx cancers</t>
  </si>
  <si>
    <t>Oesophagus cancer</t>
  </si>
  <si>
    <t>Stomach cancer</t>
  </si>
  <si>
    <t>Colon and rectum cancers</t>
  </si>
  <si>
    <t>Liver cancer</t>
  </si>
  <si>
    <t>Pancreas cancer</t>
  </si>
  <si>
    <t>Trachea, bronchus, lung cancers</t>
  </si>
  <si>
    <t>Melanoma and other skin cancers</t>
  </si>
  <si>
    <t>Breast cancer</t>
  </si>
  <si>
    <t>Cervix uteri cancer</t>
  </si>
  <si>
    <t>Corpus uteri cancer</t>
  </si>
  <si>
    <t>Ovary cancer</t>
  </si>
  <si>
    <t>13.</t>
  </si>
  <si>
    <t>Prostate cancer</t>
  </si>
  <si>
    <t>14.</t>
  </si>
  <si>
    <t>Bladder cancer</t>
  </si>
  <si>
    <t>15.</t>
  </si>
  <si>
    <t>Lymphomas, multiple myeloma</t>
  </si>
  <si>
    <t>16.</t>
  </si>
  <si>
    <t>Leukaemia</t>
  </si>
  <si>
    <t>Other malignant neoplasms</t>
  </si>
  <si>
    <t>Other neoplasms</t>
  </si>
  <si>
    <t>Diabetes mellitus</t>
  </si>
  <si>
    <t>Endocrine, blood, immune disorders</t>
  </si>
  <si>
    <t>Mental and behavioral disorders</t>
  </si>
  <si>
    <t>Unipolar depressive disorders</t>
  </si>
  <si>
    <t>Bipolar disorder</t>
  </si>
  <si>
    <t>Schizophrenia</t>
  </si>
  <si>
    <t>Alcohol use disorders</t>
  </si>
  <si>
    <t>Drug use disorders</t>
  </si>
  <si>
    <t>Anxiety disorders</t>
  </si>
  <si>
    <t>Eating disorders</t>
  </si>
  <si>
    <t>Pervasive developmental disorders</t>
  </si>
  <si>
    <t>Childhood behavioural disorders</t>
  </si>
  <si>
    <t>Idiopathic intellectual disability</t>
  </si>
  <si>
    <t>Other mental and behavioural disorders</t>
  </si>
  <si>
    <t>F.</t>
  </si>
  <si>
    <t>Neurological conditions</t>
  </si>
  <si>
    <t>Alzheimer's disease and other dementias</t>
  </si>
  <si>
    <t>Parkinson's disease</t>
  </si>
  <si>
    <t>Epilepsy</t>
  </si>
  <si>
    <t>Multiple sclerosis</t>
  </si>
  <si>
    <t>Migraine</t>
  </si>
  <si>
    <t>Non-migraine headache</t>
  </si>
  <si>
    <t>Other neurological conditions</t>
  </si>
  <si>
    <t>G.</t>
  </si>
  <si>
    <t>Sense organ diseases</t>
  </si>
  <si>
    <t>H.</t>
  </si>
  <si>
    <t>Cardiovascular diseases</t>
  </si>
  <si>
    <t>Rheumatic heart disease</t>
  </si>
  <si>
    <t>Hypertensive heart disease</t>
  </si>
  <si>
    <t>Ischaemic heart disease</t>
  </si>
  <si>
    <t>Stroke</t>
  </si>
  <si>
    <t>Cardiomyopathy, myocarditis, endocarditis</t>
  </si>
  <si>
    <t>Other circulatory diseases</t>
  </si>
  <si>
    <t>Respiratory diseases</t>
  </si>
  <si>
    <t>Chronic obstructive pulmonary disease</t>
  </si>
  <si>
    <t>Asthma</t>
  </si>
  <si>
    <t>Other respiratory diseases</t>
  </si>
  <si>
    <t>J.</t>
  </si>
  <si>
    <t>Digestive diseases</t>
  </si>
  <si>
    <t>Peptic ulcer disease</t>
  </si>
  <si>
    <t>Cirrhosis of the liver</t>
  </si>
  <si>
    <t>Appendicitis</t>
  </si>
  <si>
    <t>Other digestive diseases</t>
  </si>
  <si>
    <t>K.</t>
  </si>
  <si>
    <t>Genitourinary diseases</t>
  </si>
  <si>
    <t>Kidney diseases</t>
  </si>
  <si>
    <t>Hyperplasia of prostate</t>
  </si>
  <si>
    <t>Urolithiasis</t>
  </si>
  <si>
    <t>Infertility</t>
  </si>
  <si>
    <t>Gynecological diseases</t>
  </si>
  <si>
    <t>L.</t>
  </si>
  <si>
    <t>Skin diseases</t>
  </si>
  <si>
    <t>M.</t>
  </si>
  <si>
    <t>Musculoskeletal diseases</t>
  </si>
  <si>
    <t>Rheumatoid arthritis</t>
  </si>
  <si>
    <t>Osteoarthritis</t>
  </si>
  <si>
    <t>Gout</t>
  </si>
  <si>
    <t>Back and neck pain</t>
  </si>
  <si>
    <t>Other musculoskeletal disorders</t>
  </si>
  <si>
    <t>N.</t>
  </si>
  <si>
    <t>Congenital anomalies</t>
  </si>
  <si>
    <t>Neural tube defects</t>
  </si>
  <si>
    <t>Cleft lip and cleft palate</t>
  </si>
  <si>
    <t>Down's syndrome</t>
  </si>
  <si>
    <t>Congenital heart anomalies</t>
  </si>
  <si>
    <t>Other chromosomal anomalies</t>
  </si>
  <si>
    <t>Other congenital anomalies</t>
  </si>
  <si>
    <t>O.</t>
  </si>
  <si>
    <t>Oral conditions</t>
  </si>
  <si>
    <t>III.</t>
  </si>
  <si>
    <t>Injuries</t>
  </si>
  <si>
    <t>Unintentional injuries</t>
  </si>
  <si>
    <t>Road injury</t>
  </si>
  <si>
    <t>Poisonings</t>
  </si>
  <si>
    <t>Falls</t>
  </si>
  <si>
    <t>Fire, heat and hot substances</t>
  </si>
  <si>
    <t>Drowning</t>
  </si>
  <si>
    <t>Exposure to forces of nature</t>
  </si>
  <si>
    <t>Other unintentional injuries</t>
  </si>
  <si>
    <t>Intentional injuries</t>
  </si>
  <si>
    <t>Self-harm</t>
  </si>
  <si>
    <t>Interpersonal violence</t>
  </si>
  <si>
    <t>Collective violence and legal intervention</t>
  </si>
  <si>
    <t>GHE 2012 code</t>
  </si>
  <si>
    <t>Both sexes</t>
  </si>
  <si>
    <t>Male</t>
  </si>
  <si>
    <t>Female</t>
  </si>
  <si>
    <t>Region:</t>
  </si>
  <si>
    <t>Year:</t>
  </si>
  <si>
    <t>Sex</t>
  </si>
  <si>
    <t>Age group</t>
  </si>
  <si>
    <t>5-14 years</t>
  </si>
  <si>
    <t>15-29 years</t>
  </si>
  <si>
    <t>70+ years</t>
  </si>
  <si>
    <t>30-49 years</t>
  </si>
  <si>
    <t>50-69 years</t>
  </si>
  <si>
    <t>Region</t>
  </si>
  <si>
    <t>WORLD</t>
  </si>
  <si>
    <t>High-income countries</t>
  </si>
  <si>
    <t>Year</t>
  </si>
  <si>
    <t>GHE code</t>
  </si>
  <si>
    <t>GHE cause category</t>
  </si>
  <si>
    <t>World</t>
  </si>
  <si>
    <t>% total</t>
  </si>
  <si>
    <t>Deaths (000s)</t>
  </si>
  <si>
    <t>Australia</t>
  </si>
  <si>
    <t>Austria</t>
  </si>
  <si>
    <t>Bahamas</t>
  </si>
  <si>
    <t>Bahrain</t>
  </si>
  <si>
    <t>Belgium</t>
  </si>
  <si>
    <t>Brunei Darussalam</t>
  </si>
  <si>
    <t>Canada</t>
  </si>
  <si>
    <t>Cyprus</t>
  </si>
  <si>
    <t>Denmark</t>
  </si>
  <si>
    <t>Finland</t>
  </si>
  <si>
    <t>France</t>
  </si>
  <si>
    <t>Germany</t>
  </si>
  <si>
    <t>Greece</t>
  </si>
  <si>
    <t>Iceland</t>
  </si>
  <si>
    <t>Ireland</t>
  </si>
  <si>
    <t>Israel</t>
  </si>
  <si>
    <t>Italy</t>
  </si>
  <si>
    <t>Japan</t>
  </si>
  <si>
    <t>Kuwait</t>
  </si>
  <si>
    <t>Luxembourg</t>
  </si>
  <si>
    <t>Netherlands</t>
  </si>
  <si>
    <t>New Zealand</t>
  </si>
  <si>
    <t>Norway</t>
  </si>
  <si>
    <t>Portugal</t>
  </si>
  <si>
    <t>Qatar</t>
  </si>
  <si>
    <t>Republic of Korea</t>
  </si>
  <si>
    <t>Singapore</t>
  </si>
  <si>
    <t>Slovenia</t>
  </si>
  <si>
    <t>Spain</t>
  </si>
  <si>
    <t>Sweden</t>
  </si>
  <si>
    <t>Switzerland</t>
  </si>
  <si>
    <t>United Arab Emirates</t>
  </si>
  <si>
    <t>United Kingdom</t>
  </si>
  <si>
    <t>United States of America</t>
  </si>
  <si>
    <t>Cambodia</t>
  </si>
  <si>
    <t>China</t>
  </si>
  <si>
    <t>Democratic People's Republic of Korea</t>
  </si>
  <si>
    <t>Fiji</t>
  </si>
  <si>
    <t>Indonesia</t>
  </si>
  <si>
    <t>Kiribati</t>
  </si>
  <si>
    <t>Lao People's Democratic Republic</t>
  </si>
  <si>
    <t>Malaysia</t>
  </si>
  <si>
    <t>Micronesia (Federated States of)</t>
  </si>
  <si>
    <t>Mongolia</t>
  </si>
  <si>
    <t>Myanmar</t>
  </si>
  <si>
    <t>Papua New Guinea</t>
  </si>
  <si>
    <t>Philippines</t>
  </si>
  <si>
    <t>Samoa</t>
  </si>
  <si>
    <t>Solomon Islands</t>
  </si>
  <si>
    <t>Thailand</t>
  </si>
  <si>
    <t>Timor-Leste</t>
  </si>
  <si>
    <t>Tonga</t>
  </si>
  <si>
    <t>Vanuatu</t>
  </si>
  <si>
    <t>Viet Nam</t>
  </si>
  <si>
    <t>Albania</t>
  </si>
  <si>
    <t>Armenia</t>
  </si>
  <si>
    <t>Azerbaijan</t>
  </si>
  <si>
    <t>Belarus</t>
  </si>
  <si>
    <t>Bosnia and Herzegovina</t>
  </si>
  <si>
    <t>Bulgaria</t>
  </si>
  <si>
    <t>Croatia</t>
  </si>
  <si>
    <t>Estonia</t>
  </si>
  <si>
    <t>Georgia</t>
  </si>
  <si>
    <t>Hungary</t>
  </si>
  <si>
    <t>Kazakhstan</t>
  </si>
  <si>
    <t>Kyrgyzstan</t>
  </si>
  <si>
    <t>Latvia</t>
  </si>
  <si>
    <t>Lithuania</t>
  </si>
  <si>
    <t>Poland</t>
  </si>
  <si>
    <t>Republic of Moldova</t>
  </si>
  <si>
    <t>Romania</t>
  </si>
  <si>
    <t>Russian Federation</t>
  </si>
  <si>
    <t>Slovakia</t>
  </si>
  <si>
    <t>Tajikistan</t>
  </si>
  <si>
    <t>The former Yugoslav Republic of Macedonia</t>
  </si>
  <si>
    <t>Turkey</t>
  </si>
  <si>
    <t>Turkmenistan</t>
  </si>
  <si>
    <t>Ukraine</t>
  </si>
  <si>
    <t>Uzbekistan</t>
  </si>
  <si>
    <t>Antigua and Barbuda</t>
  </si>
  <si>
    <t>Argentina</t>
  </si>
  <si>
    <t>Barbados</t>
  </si>
  <si>
    <t>Belize</t>
  </si>
  <si>
    <t>Brazil</t>
  </si>
  <si>
    <t>Chile</t>
  </si>
  <si>
    <t>Colombia</t>
  </si>
  <si>
    <t>Costa Rica</t>
  </si>
  <si>
    <t>Cuba</t>
  </si>
  <si>
    <t>Dominican Republic</t>
  </si>
  <si>
    <t>Ecuador</t>
  </si>
  <si>
    <t>El Salvador</t>
  </si>
  <si>
    <t>Grenada</t>
  </si>
  <si>
    <t>Guatemala</t>
  </si>
  <si>
    <t>Guyana</t>
  </si>
  <si>
    <t>Haiti</t>
  </si>
  <si>
    <t>Honduras</t>
  </si>
  <si>
    <t>Jamaica</t>
  </si>
  <si>
    <t>Mexico</t>
  </si>
  <si>
    <t>Nicaragua</t>
  </si>
  <si>
    <t>Panama</t>
  </si>
  <si>
    <t>Paraguay</t>
  </si>
  <si>
    <t>Peru</t>
  </si>
  <si>
    <t>Saint Lucia</t>
  </si>
  <si>
    <t>Saint Vincent and the Grenadines</t>
  </si>
  <si>
    <t>Suriname</t>
  </si>
  <si>
    <t>Trinidad and Tobago</t>
  </si>
  <si>
    <t>Uruguay</t>
  </si>
  <si>
    <t>Venezuela (Bolivarian Republic of)</t>
  </si>
  <si>
    <t>Algeria</t>
  </si>
  <si>
    <t>Djibouti</t>
  </si>
  <si>
    <t>Egypt</t>
  </si>
  <si>
    <t>Iran (Islamic Republic of)</t>
  </si>
  <si>
    <t>Iraq</t>
  </si>
  <si>
    <t>Jordan</t>
  </si>
  <si>
    <t>Lebanon</t>
  </si>
  <si>
    <t>Malta</t>
  </si>
  <si>
    <t>Morocco</t>
  </si>
  <si>
    <t>Oman</t>
  </si>
  <si>
    <t>Saudi Arabia</t>
  </si>
  <si>
    <t>Syrian Arab Republic</t>
  </si>
  <si>
    <t>Tunisia</t>
  </si>
  <si>
    <t>Yemen</t>
  </si>
  <si>
    <t>Afghanistan</t>
  </si>
  <si>
    <t>Bangladesh</t>
  </si>
  <si>
    <t>Bhutan</t>
  </si>
  <si>
    <t>India</t>
  </si>
  <si>
    <t>Maldives</t>
  </si>
  <si>
    <t>Nepal</t>
  </si>
  <si>
    <t>Pakistan</t>
  </si>
  <si>
    <t>Sri Lanka</t>
  </si>
  <si>
    <t>Angola</t>
  </si>
  <si>
    <t>Benin</t>
  </si>
  <si>
    <t>Botswana</t>
  </si>
  <si>
    <t>Burkina Faso</t>
  </si>
  <si>
    <t>Burundi</t>
  </si>
  <si>
    <t>Cameroon</t>
  </si>
  <si>
    <t>Central African Republic</t>
  </si>
  <si>
    <t>Chad</t>
  </si>
  <si>
    <t>Comoros</t>
  </si>
  <si>
    <t>Congo</t>
  </si>
  <si>
    <t>Côte d'Ivoire</t>
  </si>
  <si>
    <t>Democratic Republic of the Congo</t>
  </si>
  <si>
    <t>Equatorial Guinea</t>
  </si>
  <si>
    <t>Eritrea</t>
  </si>
  <si>
    <t>Ethiopia</t>
  </si>
  <si>
    <t>Gabon</t>
  </si>
  <si>
    <t>Gambia</t>
  </si>
  <si>
    <t>Ghana</t>
  </si>
  <si>
    <t>Guinea</t>
  </si>
  <si>
    <t>Guinea-Bissau</t>
  </si>
  <si>
    <t>Kenya</t>
  </si>
  <si>
    <t>Lesotho</t>
  </si>
  <si>
    <t>Liberia</t>
  </si>
  <si>
    <t>Madagascar</t>
  </si>
  <si>
    <t>Malawi</t>
  </si>
  <si>
    <t>Mali</t>
  </si>
  <si>
    <t>Mauritania</t>
  </si>
  <si>
    <t>Mauritius</t>
  </si>
  <si>
    <t>Mozambique</t>
  </si>
  <si>
    <t>Namibia</t>
  </si>
  <si>
    <t>Niger</t>
  </si>
  <si>
    <t>Nigeria</t>
  </si>
  <si>
    <t>Rwanda</t>
  </si>
  <si>
    <t>Sao Tome and Principe</t>
  </si>
  <si>
    <t>Senegal</t>
  </si>
  <si>
    <t>Seychelles</t>
  </si>
  <si>
    <t>Sierra Leone</t>
  </si>
  <si>
    <t>Somalia</t>
  </si>
  <si>
    <t>South Africa</t>
  </si>
  <si>
    <t>Sudan</t>
  </si>
  <si>
    <t>Swaziland</t>
  </si>
  <si>
    <t>Togo</t>
  </si>
  <si>
    <t>Uganda</t>
  </si>
  <si>
    <t>United Republic of Tanzania</t>
  </si>
  <si>
    <t>Zambia</t>
  </si>
  <si>
    <t>Zimbabwe</t>
  </si>
  <si>
    <t>List of Countries in Regional Categories</t>
  </si>
  <si>
    <t>Bolivia (Plurinational State of)</t>
  </si>
  <si>
    <t>Libya</t>
  </si>
  <si>
    <t>Montenegro</t>
  </si>
  <si>
    <t>Serbia</t>
  </si>
  <si>
    <t>South Sudan</t>
  </si>
  <si>
    <t>Countries included</t>
  </si>
  <si>
    <t>Low-income countries</t>
  </si>
  <si>
    <t>Lower-middle-income countries</t>
  </si>
  <si>
    <t>Upper-middle-income countries</t>
  </si>
  <si>
    <t>Low income</t>
  </si>
  <si>
    <t>Lower middle income</t>
  </si>
  <si>
    <t>Upper middle income</t>
  </si>
  <si>
    <t>Summary: Deaths (thousands) by cause and by World Bank income group</t>
  </si>
  <si>
    <t>World Bank income groups</t>
  </si>
  <si>
    <t xml:space="preserve">High income </t>
  </si>
  <si>
    <t>Lymphatic filariasis</t>
  </si>
  <si>
    <t>h.</t>
  </si>
  <si>
    <t>i.</t>
  </si>
  <si>
    <t>j.</t>
  </si>
  <si>
    <t>k.</t>
  </si>
  <si>
    <t>Other genitourinary diseases</t>
  </si>
  <si>
    <t>http://www.who.int/healthinfo/global_burden_disease/en/</t>
  </si>
  <si>
    <t>0-4 years</t>
  </si>
  <si>
    <t xml:space="preserve">                                    </t>
  </si>
  <si>
    <t>WORLD, 2000</t>
  </si>
  <si>
    <t>WORLD, 2011</t>
  </si>
  <si>
    <t>Rank</t>
  </si>
  <si>
    <t>Cause</t>
  </si>
  <si>
    <t>% deaths</t>
  </si>
  <si>
    <t>Deaths per 100,000 population</t>
  </si>
  <si>
    <t>Global Health Estimates (GHE) 2016: Deaths by age, sex and cause</t>
  </si>
  <si>
    <r>
      <rPr>
        <b/>
        <sz val="12"/>
        <color indexed="8"/>
        <rFont val="Calibri"/>
        <family val="2"/>
      </rPr>
      <t>Important Notes for the Tables</t>
    </r>
    <r>
      <rPr>
        <b/>
        <sz val="11"/>
        <color indexed="8"/>
        <rFont val="Calibri"/>
        <family val="2"/>
      </rPr>
      <t xml:space="preserve">
a. </t>
    </r>
    <r>
      <rPr>
        <sz val="11"/>
        <color theme="1"/>
        <rFont val="Calibri"/>
        <family val="2"/>
        <scheme val="minor"/>
      </rPr>
      <t>WHO Member States are classified according to the World Bank income group for the year 2016 (World Bank list of economies, July 2017). For a list of the countries included in each category, refer to the list below.
b. Equatorial Guinea is classified by the World Bank  as high income. It is kept here with upper middle income to avoid a regional grouping containing only one country and because its mortality profile is not dissimilar to neighbouring countries.
c. Cook Islands, Nauru and Niue are classified into income groups using gross domestic product.</t>
    </r>
  </si>
  <si>
    <t>Cabo Verde</t>
  </si>
  <si>
    <t>Czechia</t>
  </si>
  <si>
    <t>2016-2060</t>
  </si>
  <si>
    <t>Global Health Estimates (GHE) 2016: Global deaths by income group, cause and year</t>
  </si>
  <si>
    <t>Global Health Estimates (GHE) 2016: Global age-standardized death rate per 100,000 population by income group, cause and year</t>
  </si>
  <si>
    <t>High income countries</t>
  </si>
  <si>
    <t>Upper middle income countries</t>
  </si>
  <si>
    <t>Lower middle income countries</t>
  </si>
  <si>
    <t>Low income countries</t>
  </si>
  <si>
    <t>Alzheimer disease and other dementias</t>
  </si>
  <si>
    <t>Parkinson disease</t>
  </si>
  <si>
    <t>Lymphomas and multiple myeloma</t>
  </si>
  <si>
    <r>
      <rPr>
        <b/>
        <sz val="12"/>
        <color indexed="8"/>
        <rFont val="Calibri"/>
        <family val="2"/>
      </rPr>
      <t xml:space="preserve">GLOBAL HEALTH ESTIMATES SUMMARY TABLES: </t>
    </r>
    <r>
      <rPr>
        <b/>
        <sz val="16"/>
        <color indexed="8"/>
        <rFont val="Calibri"/>
        <family val="2"/>
      </rPr>
      <t xml:space="preserve">
</t>
    </r>
    <r>
      <rPr>
        <b/>
        <sz val="12"/>
        <color indexed="8"/>
        <rFont val="Calibri"/>
        <family val="2"/>
      </rPr>
      <t>PROJECTION OF DEATHS BY CAUSE, AGE AND SEX, BY WORLD BANK INCOME GROUP</t>
    </r>
    <r>
      <rPr>
        <sz val="11"/>
        <color theme="1"/>
        <rFont val="Calibri"/>
        <family val="2"/>
        <scheme val="minor"/>
      </rPr>
      <t xml:space="preserve">
</t>
    </r>
    <r>
      <rPr>
        <sz val="10"/>
        <color indexed="8"/>
        <rFont val="Calibri"/>
        <family val="2"/>
      </rPr>
      <t xml:space="preserve">
October 2018
World Health Organization
Geneva, Switzerland</t>
    </r>
  </si>
  <si>
    <r>
      <t xml:space="preserve">Global Health Estimates Summary Tables: Projection
</t>
    </r>
    <r>
      <rPr>
        <sz val="9"/>
        <color theme="1"/>
        <rFont val="Calibri"/>
        <family val="2"/>
        <scheme val="minor"/>
      </rPr>
      <t>This workbook contains summary projections of mortality by cause, sex, age and region.  Following the release of the WHO Global Health Estimates of deaths by cause, age, sex and country for years 2000-2016 (1), WHO projections of mortality and causes of death have been updated and extended for years 2017-2060 (2). These projections are an update of previous projections released in 2006 (3), 2008 (4) and 2013 (5). A set of relatively simple models were used to project future health trends for baseline, optimistic and pessimistic scenarios, based largely on projections of economic and social development, and using the historically observed relationships of these with cause-specific mortality rates. Projected death rates were converted to numbers of deaths using the median population projections of the World Population Prospects 2017 (7). For a more detailed summary of methods and data inputs, refer to the documentation available on the WHO website at &lt;url&gt; (8).
All projection covariates have been revised and updated. These include country level projections of gross domestic product (GDP) per capita in purchasing parity adjusted 2011 dollars, average years of education for men and women aged 25 years and over, and smoking impact SI, the component of observed lung cancer mortality attributable to tobacco smoking. SI was projected using 25-year lagged projections of prevalence of tobacco smoking and average cigarettes per smoker per day.  
In the original projections, separate projection models were developed for HIV/AIDS, tuberculosis, lung cancer, diabetes mellitus and chronic respiratory diseases (3).  These models have been revised and updated as described in the projections documentation (8). Additional special projection models have also been developed for malaria, maternal  deaths, road injury, homicide, natural disasters and war and conflict (8). 
These projections are less firm than the base year assessments for 2016, and provide “business-as-usual” projections under specified assumptions that do not specifically take account of trends in major risk factors apart from tobacco smoking, and to a limited extent, overweight and obesity. This spreadsheet includes point estimates for projected deaths by region, cause, age and sex under a business-as-usual scenario for projected covariates. Explicit uncertainty ranges are not included here, uncertainty in projections is better conveyed through comparison of optimistic and pessimistic scenarios with varying input assumptions (under preparation and not yet released). 
The number of significant figures displayed in worksheet cells in this this Excel workbook do not provide  information on uncertainty ranges of projected estimates. The base scenario does not necessarily represent the best predictions or potential range of future global and regional health trends; it is possible that more sophisticated causal models incorporating projections of important determinants may provide better predictions for specific diseases. 
The preparation of these statistics was undertaken by the WHO Department of Health Statistics and Informatics in collaboration with WHO technical programs. Documentation and regional-level summary tables are available on the WHO website (8). For other queries, please send an email to healthstat@who.int. 
References
1.	Global Health Estimates 2016: Deaths by cause, age and sex, by country and by region, 2000-2016. Geneva: World Health Organization; 2018. Available at   http://www.who.int/healthinfo/global_burden_disease/estimates/en/.
2.	World Health Organization (2018). Projections of mortality and causes of death, 2017-2060. Available on the WHO website at http://www.who.int/healthinfo/global_burden_disease/projections/en/.
3.	Mathers CD, Loncar D. Projections of global mortality and burden of disease from 2002 to 2030. PLoS Medicine, 2006, 3(11): e442.
4.	World Health Organization. The global burden of disease: 2004 update. Geneva, World Health Organization, 2008.
5.	World Health Organization (2013). Projections of mortality and causes of death, 2012-2030. Available on the WHO website at http://www.who.int/healthinfo/global_burden_disease/projections/en/.
6.	Murray CJL, Lopez AD, eds. The global burden of disease: a comprehensive assessment of mortality and disability from diseases, injuries and risk factors  in 1990 and projected to 2020. Cambridge, Harvard School of Public Health on behalf of the World Health Organization and the World Bank, 1996.
7.	UN Population Division. World Population Prospects - the 2017 revision. New York, United Nations, 2017.
8.	World Health Organization (2018). Updated projections of mortality and causes of death, 2016-2060. Available on the WHO website at http://www.who.int/healthinfo/global_burden_disease/projections/en/.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</si>
</sst>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quot;$&quot;#,##0;\-&quot;$&quot;#,##0"/>
    <numFmt numFmtId="165" formatCode="0.0"/>
    <numFmt numFmtId="166" formatCode="0_)"/>
  </numFmts>
  <fonts count="45">
    <font>
      <sz val="11"/>
      <color theme="1"/>
      <name val="Calibri"/>
      <family val="2"/>
      <scheme val="minor"/>
    </font>
    <font>
      <b/>
      <sz val="10"/>
      <name val="Arial"/>
      <family val="2"/>
    </font>
    <font>
      <b/>
      <sz val="10"/>
      <color indexed="8"/>
      <name val="Arial"/>
      <family val="2"/>
    </font>
    <font>
      <b/>
      <i/>
      <sz val="9"/>
      <name val="Arial"/>
      <family val="2"/>
    </font>
    <font>
      <sz val="9"/>
      <color indexed="8"/>
      <name val="Arial"/>
      <family val="2"/>
    </font>
    <font>
      <b/>
      <sz val="9"/>
      <name val="Arial"/>
      <family val="2"/>
    </font>
    <font>
      <sz val="9"/>
      <name val="Arial"/>
      <family val="2"/>
    </font>
    <font>
      <b/>
      <i/>
      <sz val="9"/>
      <color indexed="8"/>
      <name val="Arial"/>
      <family val="2"/>
    </font>
    <font>
      <b/>
      <sz val="9"/>
      <color indexed="8"/>
      <name val="Arial"/>
      <family val="2"/>
    </font>
    <font>
      <sz val="9"/>
      <color indexed="10"/>
      <name val="Arial"/>
      <family val="2"/>
    </font>
    <font>
      <b/>
      <sz val="9"/>
      <color indexed="10"/>
      <name val="Arial"/>
      <family val="2"/>
    </font>
    <font>
      <i/>
      <sz val="9"/>
      <name val="Arial"/>
      <family val="2"/>
    </font>
    <font>
      <i/>
      <sz val="8"/>
      <name val="Arial"/>
      <family val="2"/>
    </font>
    <font>
      <b/>
      <i/>
      <sz val="8"/>
      <name val="Arial"/>
      <family val="2"/>
    </font>
    <font>
      <b/>
      <sz val="11"/>
      <color indexed="8"/>
      <name val="Calibri"/>
      <family val="2"/>
    </font>
    <font>
      <sz val="10"/>
      <name val="Arial"/>
      <family val="2"/>
    </font>
    <font>
      <sz val="10"/>
      <name val="Arial"/>
      <family val="2"/>
    </font>
    <font>
      <b/>
      <sz val="12"/>
      <name val="Helvetica"/>
    </font>
    <font>
      <sz val="10"/>
      <name val="Geneva"/>
    </font>
    <font>
      <sz val="9"/>
      <name val="Helvetica"/>
    </font>
    <font>
      <b/>
      <i/>
      <sz val="9"/>
      <name val="Helvetica"/>
    </font>
    <font>
      <b/>
      <sz val="12"/>
      <color indexed="8"/>
      <name val="Calibri"/>
      <family val="2"/>
    </font>
    <font>
      <b/>
      <sz val="16"/>
      <color indexed="8"/>
      <name val="Calibri"/>
      <family val="2"/>
    </font>
    <font>
      <sz val="10"/>
      <color indexed="8"/>
      <name val="Calibri"/>
      <family val="2"/>
    </font>
    <font>
      <sz val="11"/>
      <color theme="1"/>
      <name val="Calibri"/>
      <family val="2"/>
      <scheme val="minor"/>
    </font>
    <font>
      <u/>
      <sz val="11"/>
      <color theme="10"/>
      <name val="Calibri"/>
      <family val="2"/>
      <scheme val="minor"/>
    </font>
    <font>
      <sz val="11"/>
      <color theme="1"/>
      <name val="Arial"/>
      <family val="2"/>
    </font>
    <font>
      <sz val="10"/>
      <color theme="1"/>
      <name val="Arial"/>
      <family val="2"/>
    </font>
    <font>
      <b/>
      <sz val="11"/>
      <color theme="1"/>
      <name val="Arial"/>
      <family val="2"/>
    </font>
    <font>
      <b/>
      <sz val="12"/>
      <color theme="1"/>
      <name val="Arial"/>
      <family val="2"/>
    </font>
    <font>
      <sz val="9"/>
      <color theme="1"/>
      <name val="Arial"/>
      <family val="2"/>
    </font>
    <font>
      <b/>
      <sz val="10"/>
      <color theme="1"/>
      <name val="Arial"/>
      <family val="2"/>
    </font>
    <font>
      <b/>
      <i/>
      <sz val="10"/>
      <color theme="1"/>
      <name val="Arial"/>
      <family val="2"/>
    </font>
    <font>
      <b/>
      <sz val="9"/>
      <color theme="1"/>
      <name val="Arial"/>
      <family val="2"/>
    </font>
    <font>
      <i/>
      <sz val="9"/>
      <color theme="1"/>
      <name val="Arial"/>
      <family val="2"/>
    </font>
    <font>
      <b/>
      <i/>
      <sz val="9"/>
      <color theme="1"/>
      <name val="Arial"/>
      <family val="2"/>
    </font>
    <font>
      <sz val="8"/>
      <color theme="1"/>
      <name val="Arial"/>
      <family val="2"/>
    </font>
    <font>
      <b/>
      <sz val="12"/>
      <color theme="1"/>
      <name val="Calibri"/>
      <family val="2"/>
      <scheme val="minor"/>
    </font>
    <font>
      <b/>
      <sz val="11"/>
      <color theme="1"/>
      <name val="Calibri"/>
      <family val="2"/>
      <scheme val="minor"/>
    </font>
    <font>
      <b/>
      <i/>
      <sz val="11"/>
      <color theme="1"/>
      <name val="Calibri"/>
      <family val="2"/>
      <scheme val="minor"/>
    </font>
    <font>
      <sz val="11"/>
      <color theme="3"/>
      <name val="Calibri"/>
      <family val="2"/>
      <scheme val="minor"/>
    </font>
    <font>
      <b/>
      <sz val="11"/>
      <name val="Calibri"/>
      <family val="2"/>
      <scheme val="minor"/>
    </font>
    <font>
      <u/>
      <sz val="10"/>
      <color theme="10"/>
      <name val="Calibri"/>
      <family val="2"/>
      <scheme val="minor"/>
    </font>
    <font>
      <sz val="10"/>
      <color theme="1"/>
      <name val="Calibri"/>
      <family val="2"/>
      <scheme val="minor"/>
    </font>
    <font>
      <sz val="9"/>
      <color theme="1"/>
      <name val="Calibri"/>
      <family val="2"/>
      <scheme val="minor"/>
    </font>
  </fonts>
  <fills count="13">
    <fill>
      <patternFill patternType="none"/>
    </fill>
    <fill>
      <patternFill patternType="gray125"/>
    </fill>
    <fill>
      <patternFill patternType="solid">
        <fgColor theme="4" tint="0.39997558519241921"/>
        <bgColor indexed="64"/>
      </patternFill>
    </fill>
    <fill>
      <patternFill patternType="solid">
        <fgColor theme="9" tint="0.59996337778862885"/>
        <bgColor indexed="64"/>
      </patternFill>
    </fill>
    <fill>
      <patternFill patternType="solid">
        <fgColor theme="4" tint="0.59996337778862885"/>
        <bgColor indexed="64"/>
      </patternFill>
    </fill>
    <fill>
      <patternFill patternType="solid">
        <fgColor theme="4" tint="0.79995117038483843"/>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7" tint="0.79995117038483843"/>
        <bgColor indexed="64"/>
      </patternFill>
    </fill>
    <fill>
      <patternFill patternType="solid">
        <fgColor theme="3" tint="0.59996337778862885"/>
        <bgColor indexed="64"/>
      </patternFill>
    </fill>
    <fill>
      <patternFill patternType="solid">
        <fgColor theme="7" tint="0.39997558519241921"/>
        <bgColor indexed="64"/>
      </patternFill>
    </fill>
    <fill>
      <patternFill patternType="solid">
        <fgColor theme="0" tint="-0.34998626667073579"/>
        <bgColor indexed="64"/>
      </patternFill>
    </fill>
    <fill>
      <patternFill patternType="solid">
        <fgColor theme="5" tint="0.79995117038483843"/>
        <bgColor indexed="64"/>
      </patternFill>
    </fill>
  </fills>
  <borders count="51">
    <border>
      <left/>
      <right/>
      <top/>
      <bottom/>
      <diagonal/>
    </border>
    <border>
      <left/>
      <right/>
      <top style="thin">
        <color indexed="64"/>
      </top>
      <bottom/>
      <diagonal/>
    </border>
    <border>
      <left/>
      <right style="thin">
        <color indexed="64"/>
      </right>
      <top/>
      <bottom/>
      <diagonal/>
    </border>
    <border>
      <left/>
      <right/>
      <top/>
      <bottom style="double">
        <color indexed="64"/>
      </bottom>
      <diagonal/>
    </border>
    <border>
      <left/>
      <right/>
      <top style="double">
        <color indexed="64"/>
      </top>
      <bottom style="double">
        <color indexed="64"/>
      </bottom>
      <diagonal/>
    </border>
    <border>
      <left style="medium">
        <color indexed="64"/>
      </left>
      <right/>
      <top/>
      <bottom style="double">
        <color indexed="64"/>
      </bottom>
      <diagonal/>
    </border>
    <border>
      <left style="medium">
        <color indexed="64"/>
      </left>
      <right/>
      <top style="double">
        <color indexed="64"/>
      </top>
      <bottom style="double">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double">
        <color indexed="64"/>
      </bottom>
      <diagonal/>
    </border>
    <border>
      <left/>
      <right style="medium">
        <color indexed="64"/>
      </right>
      <top style="double">
        <color indexed="64"/>
      </top>
      <bottom style="double">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double">
        <color indexed="64"/>
      </bottom>
      <diagonal/>
    </border>
    <border>
      <left style="thin">
        <color indexed="64"/>
      </left>
      <right style="medium">
        <color indexed="64"/>
      </right>
      <top style="double">
        <color indexed="64"/>
      </top>
      <bottom style="double">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style="double">
        <color indexed="64"/>
      </top>
      <bottom style="double">
        <color indexed="64"/>
      </bottom>
      <diagonal/>
    </border>
    <border>
      <left style="medium">
        <color indexed="64"/>
      </left>
      <right style="thin">
        <color indexed="64"/>
      </right>
      <top style="double">
        <color indexed="64"/>
      </top>
      <bottom style="double">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double">
        <color indexed="64"/>
      </top>
      <bottom style="double">
        <color indexed="64"/>
      </bottom>
      <diagonal/>
    </border>
    <border>
      <left style="medium">
        <color indexed="64"/>
      </left>
      <right style="thin">
        <color indexed="64"/>
      </right>
      <top/>
      <bottom style="double">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s>
  <cellStyleXfs count="14">
    <xf numFmtId="0" fontId="0" fillId="0" borderId="0"/>
    <xf numFmtId="43" fontId="24" fillId="0" borderId="0" applyFont="0" applyFill="0" applyBorder="0" applyAlignment="0" applyProtection="0"/>
    <xf numFmtId="3" fontId="16" fillId="0" borderId="0" applyFont="0" applyFill="0" applyBorder="0" applyAlignment="0" applyProtection="0"/>
    <xf numFmtId="164" fontId="16" fillId="0" borderId="0" applyFont="0" applyFill="0" applyBorder="0" applyAlignment="0" applyProtection="0"/>
    <xf numFmtId="14" fontId="16" fillId="0" borderId="0" applyFont="0" applyFill="0" applyBorder="0" applyAlignment="0" applyProtection="0"/>
    <xf numFmtId="2" fontId="16" fillId="0" borderId="0" applyFont="0" applyFill="0" applyBorder="0" applyAlignment="0" applyProtection="0"/>
    <xf numFmtId="166" fontId="17" fillId="0" borderId="1" applyNumberFormat="0" applyFill="0" applyBorder="0" applyProtection="0">
      <alignment horizontal="left"/>
    </xf>
    <xf numFmtId="0" fontId="25" fillId="0" borderId="0" applyNumberFormat="0" applyFill="0" applyBorder="0" applyAlignment="0" applyProtection="0"/>
    <xf numFmtId="0" fontId="18" fillId="0" borderId="0"/>
    <xf numFmtId="0" fontId="15" fillId="0" borderId="0"/>
    <xf numFmtId="9" fontId="24" fillId="0" borderId="0" applyFont="0" applyFill="0" applyBorder="0" applyAlignment="0" applyProtection="0"/>
    <xf numFmtId="166" fontId="19" fillId="0" borderId="1" applyNumberFormat="0" applyFill="0" applyBorder="0" applyProtection="0">
      <alignment horizontal="left"/>
    </xf>
    <xf numFmtId="166" fontId="19" fillId="0" borderId="1" applyNumberFormat="0" applyFill="0" applyBorder="0" applyProtection="0">
      <alignment horizontal="right"/>
    </xf>
    <xf numFmtId="166" fontId="20" fillId="0" borderId="0" applyNumberFormat="0" applyFill="0" applyBorder="0" applyAlignment="0" applyProtection="0">
      <alignment horizontal="left"/>
    </xf>
  </cellStyleXfs>
  <cellXfs count="324">
    <xf numFmtId="0" fontId="0" fillId="0" borderId="0" xfId="0"/>
    <xf numFmtId="0" fontId="26" fillId="0" borderId="0" xfId="0" applyFont="1"/>
    <xf numFmtId="0" fontId="27" fillId="0" borderId="0" xfId="0" applyFont="1"/>
    <xf numFmtId="0" fontId="27" fillId="0" borderId="0" xfId="0" applyFont="1" applyBorder="1"/>
    <xf numFmtId="0" fontId="28" fillId="0" borderId="0" xfId="0" applyFont="1"/>
    <xf numFmtId="0" fontId="29" fillId="0" borderId="0" xfId="0" applyFont="1"/>
    <xf numFmtId="0" fontId="27" fillId="0" borderId="0" xfId="0" applyFont="1" applyAlignment="1">
      <alignment horizontal="left"/>
    </xf>
    <xf numFmtId="1" fontId="30" fillId="0" borderId="0" xfId="0" applyNumberFormat="1" applyFont="1" applyBorder="1"/>
    <xf numFmtId="0" fontId="6" fillId="0" borderId="0" xfId="0" applyFont="1" applyBorder="1" applyAlignment="1">
      <alignment vertical="top"/>
    </xf>
    <xf numFmtId="0" fontId="4" fillId="0" borderId="2" xfId="0" applyFont="1" applyBorder="1" applyAlignment="1">
      <alignment vertical="center"/>
    </xf>
    <xf numFmtId="0" fontId="9" fillId="0" borderId="0" xfId="0" applyFont="1" applyBorder="1" applyAlignment="1">
      <alignment horizontal="left" vertical="top"/>
    </xf>
    <xf numFmtId="0" fontId="10" fillId="0" borderId="0" xfId="0" applyFont="1" applyBorder="1" applyAlignment="1">
      <alignment horizontal="left" vertical="top"/>
    </xf>
    <xf numFmtId="0" fontId="4" fillId="0" borderId="0" xfId="0" applyFont="1" applyBorder="1"/>
    <xf numFmtId="0" fontId="6" fillId="0" borderId="0" xfId="1" applyNumberFormat="1" applyFont="1" applyFill="1" applyBorder="1" applyAlignment="1">
      <alignment horizontal="left" vertical="top"/>
    </xf>
    <xf numFmtId="0" fontId="6" fillId="0" borderId="0" xfId="0" applyFont="1" applyBorder="1"/>
    <xf numFmtId="0" fontId="4" fillId="0" borderId="0" xfId="0" applyNumberFormat="1" applyFont="1" applyFill="1" applyBorder="1" applyAlignment="1">
      <alignment horizontal="left" vertical="top"/>
    </xf>
    <xf numFmtId="0" fontId="5" fillId="0" borderId="0" xfId="0" applyFont="1" applyBorder="1" applyAlignment="1">
      <alignment horizontal="left" vertical="top"/>
    </xf>
    <xf numFmtId="0" fontId="6" fillId="0" borderId="0" xfId="0" applyFont="1" applyBorder="1" applyAlignment="1">
      <alignment horizontal="left" vertical="top"/>
    </xf>
    <xf numFmtId="0" fontId="31" fillId="0" borderId="0" xfId="0" applyFont="1"/>
    <xf numFmtId="0" fontId="32" fillId="0" borderId="0" xfId="0" applyFont="1"/>
    <xf numFmtId="0" fontId="33" fillId="0" borderId="3" xfId="0" applyFont="1" applyBorder="1" applyAlignment="1">
      <alignment horizontal="center"/>
    </xf>
    <xf numFmtId="0" fontId="33" fillId="0" borderId="3" xfId="0" applyFont="1" applyBorder="1"/>
    <xf numFmtId="0" fontId="30" fillId="0" borderId="4" xfId="0" applyFont="1" applyBorder="1"/>
    <xf numFmtId="0" fontId="3" fillId="0" borderId="4" xfId="0" applyNumberFormat="1" applyFont="1" applyBorder="1" applyAlignment="1">
      <alignment horizontal="right" wrapText="1"/>
    </xf>
    <xf numFmtId="0" fontId="33" fillId="0" borderId="5" xfId="0" applyFont="1" applyBorder="1" applyAlignment="1">
      <alignment horizontal="center"/>
    </xf>
    <xf numFmtId="0" fontId="30" fillId="0" borderId="6" xfId="0" applyFont="1" applyBorder="1"/>
    <xf numFmtId="1" fontId="30" fillId="0" borderId="7" xfId="0" applyNumberFormat="1" applyFont="1" applyBorder="1"/>
    <xf numFmtId="1" fontId="30" fillId="0" borderId="8" xfId="0" applyNumberFormat="1" applyFont="1" applyBorder="1"/>
    <xf numFmtId="1" fontId="30" fillId="0" borderId="9" xfId="0" applyNumberFormat="1" applyFont="1" applyBorder="1"/>
    <xf numFmtId="1" fontId="30" fillId="0" borderId="6" xfId="0" applyNumberFormat="1" applyFont="1" applyBorder="1"/>
    <xf numFmtId="0" fontId="33" fillId="0" borderId="10" xfId="0" applyFont="1" applyBorder="1"/>
    <xf numFmtId="0" fontId="33" fillId="0" borderId="11" xfId="0" applyFont="1" applyBorder="1"/>
    <xf numFmtId="0" fontId="34" fillId="0" borderId="12" xfId="0" applyFont="1" applyBorder="1" applyAlignment="1">
      <alignment horizontal="right"/>
    </xf>
    <xf numFmtId="0" fontId="33" fillId="0" borderId="5" xfId="0" applyFont="1" applyBorder="1"/>
    <xf numFmtId="0" fontId="34" fillId="0" borderId="13" xfId="0" applyFont="1" applyBorder="1" applyAlignment="1">
      <alignment horizontal="right"/>
    </xf>
    <xf numFmtId="0" fontId="3" fillId="0" borderId="6" xfId="0" applyNumberFormat="1" applyFont="1" applyBorder="1" applyAlignment="1">
      <alignment horizontal="center" wrapText="1"/>
    </xf>
    <xf numFmtId="0" fontId="3" fillId="0" borderId="14" xfId="0" applyNumberFormat="1" applyFont="1" applyBorder="1" applyAlignment="1">
      <alignment horizontal="right" wrapText="1"/>
    </xf>
    <xf numFmtId="0" fontId="4" fillId="0" borderId="7" xfId="0" applyFont="1" applyBorder="1"/>
    <xf numFmtId="0" fontId="6" fillId="0" borderId="0" xfId="0" quotePrefix="1" applyFont="1" applyBorder="1" applyAlignment="1">
      <alignment vertical="top"/>
    </xf>
    <xf numFmtId="0" fontId="5" fillId="0" borderId="0" xfId="0" applyNumberFormat="1" applyFont="1" applyBorder="1" applyAlignment="1">
      <alignment horizontal="left" vertical="top"/>
    </xf>
    <xf numFmtId="0" fontId="5" fillId="0" borderId="15" xfId="0" applyFont="1" applyBorder="1" applyAlignment="1">
      <alignment horizontal="left" vertical="top"/>
    </xf>
    <xf numFmtId="0" fontId="6" fillId="0" borderId="0" xfId="0" quotePrefix="1" applyFont="1" applyBorder="1" applyAlignment="1">
      <alignment horizontal="left" vertical="top"/>
    </xf>
    <xf numFmtId="0" fontId="6" fillId="0" borderId="15" xfId="0" applyNumberFormat="1" applyFont="1" applyBorder="1" applyAlignment="1">
      <alignment horizontal="left" vertical="top"/>
    </xf>
    <xf numFmtId="0" fontId="4" fillId="0" borderId="15" xfId="0" applyFont="1" applyBorder="1"/>
    <xf numFmtId="0" fontId="9" fillId="0" borderId="15" xfId="0" applyNumberFormat="1" applyFont="1" applyBorder="1" applyAlignment="1">
      <alignment horizontal="left" vertical="top"/>
    </xf>
    <xf numFmtId="0" fontId="6" fillId="0" borderId="0" xfId="0" applyNumberFormat="1" applyFont="1" applyBorder="1" applyAlignment="1">
      <alignment horizontal="left" vertical="top"/>
    </xf>
    <xf numFmtId="0" fontId="9" fillId="0" borderId="15" xfId="0" applyFont="1" applyBorder="1" applyAlignment="1">
      <alignment horizontal="left" vertical="top"/>
    </xf>
    <xf numFmtId="0" fontId="6" fillId="0" borderId="0" xfId="1" applyNumberFormat="1" applyFont="1" applyBorder="1" applyAlignment="1">
      <alignment horizontal="left" vertical="top"/>
    </xf>
    <xf numFmtId="0" fontId="6" fillId="0" borderId="15" xfId="0" applyFont="1" applyBorder="1"/>
    <xf numFmtId="0" fontId="4" fillId="0" borderId="0" xfId="0" applyNumberFormat="1" applyFont="1" applyBorder="1" applyAlignment="1">
      <alignment horizontal="left" vertical="top"/>
    </xf>
    <xf numFmtId="0" fontId="9" fillId="0" borderId="0" xfId="0" quotePrefix="1" applyFont="1" applyBorder="1" applyAlignment="1">
      <alignment vertical="top"/>
    </xf>
    <xf numFmtId="0" fontId="10" fillId="0" borderId="15" xfId="0" applyFont="1" applyBorder="1" applyAlignment="1">
      <alignment horizontal="left" vertical="top"/>
    </xf>
    <xf numFmtId="0" fontId="4" fillId="0" borderId="0" xfId="0" quotePrefix="1" applyFont="1" applyBorder="1" applyAlignment="1">
      <alignment vertical="top"/>
    </xf>
    <xf numFmtId="0" fontId="6" fillId="0" borderId="15" xfId="0" applyFont="1" applyBorder="1" applyAlignment="1">
      <alignment horizontal="left" vertical="top"/>
    </xf>
    <xf numFmtId="0" fontId="4" fillId="0" borderId="0" xfId="0" applyNumberFormat="1" applyFont="1" applyBorder="1" applyAlignment="1">
      <alignment vertical="top"/>
    </xf>
    <xf numFmtId="0" fontId="3" fillId="0" borderId="15" xfId="0" applyFont="1" applyBorder="1" applyAlignment="1">
      <alignment horizontal="left" vertical="top"/>
    </xf>
    <xf numFmtId="0" fontId="4" fillId="0" borderId="8" xfId="0" applyFont="1" applyBorder="1"/>
    <xf numFmtId="0" fontId="6" fillId="0" borderId="9" xfId="0" applyFont="1" applyBorder="1" applyAlignment="1">
      <alignment horizontal="left" vertical="top"/>
    </xf>
    <xf numFmtId="0" fontId="5" fillId="0" borderId="9" xfId="0" applyFont="1" applyBorder="1" applyAlignment="1">
      <alignment horizontal="left" vertical="top"/>
    </xf>
    <xf numFmtId="0" fontId="6" fillId="0" borderId="9" xfId="0" quotePrefix="1" applyFont="1" applyBorder="1" applyAlignment="1">
      <alignment vertical="top"/>
    </xf>
    <xf numFmtId="0" fontId="4" fillId="0" borderId="9" xfId="0" applyNumberFormat="1" applyFont="1" applyBorder="1" applyAlignment="1">
      <alignment horizontal="left" vertical="top"/>
    </xf>
    <xf numFmtId="0" fontId="5" fillId="0" borderId="16" xfId="0" applyFont="1" applyBorder="1" applyAlignment="1">
      <alignment horizontal="left" vertical="top"/>
    </xf>
    <xf numFmtId="0" fontId="2" fillId="2" borderId="7" xfId="0" applyFont="1" applyFill="1" applyBorder="1" applyAlignment="1">
      <alignment horizontal="right" vertical="top" wrapText="1"/>
    </xf>
    <xf numFmtId="0" fontId="1" fillId="2" borderId="0" xfId="0" applyNumberFormat="1" applyFont="1" applyFill="1" applyBorder="1" applyAlignment="1">
      <alignment vertical="top"/>
    </xf>
    <xf numFmtId="0" fontId="1" fillId="2" borderId="0" xfId="0" applyFont="1" applyFill="1" applyBorder="1" applyAlignment="1">
      <alignment vertical="top"/>
    </xf>
    <xf numFmtId="0" fontId="1" fillId="2" borderId="15" xfId="0" applyFont="1" applyFill="1" applyBorder="1" applyAlignment="1">
      <alignment vertical="top"/>
    </xf>
    <xf numFmtId="1" fontId="31" fillId="2" borderId="17" xfId="0" applyNumberFormat="1" applyFont="1" applyFill="1" applyBorder="1"/>
    <xf numFmtId="1" fontId="31" fillId="2" borderId="7" xfId="0" applyNumberFormat="1" applyFont="1" applyFill="1" applyBorder="1"/>
    <xf numFmtId="1" fontId="31" fillId="2" borderId="0" xfId="0" applyNumberFormat="1" applyFont="1" applyFill="1" applyBorder="1"/>
    <xf numFmtId="0" fontId="30" fillId="3" borderId="6" xfId="0" applyFont="1" applyFill="1" applyBorder="1"/>
    <xf numFmtId="0" fontId="30" fillId="3" borderId="4" xfId="0" applyFont="1" applyFill="1" applyBorder="1"/>
    <xf numFmtId="0" fontId="30" fillId="3" borderId="14" xfId="0" applyFont="1" applyFill="1" applyBorder="1"/>
    <xf numFmtId="0" fontId="7" fillId="4" borderId="7" xfId="0" applyFont="1" applyFill="1" applyBorder="1"/>
    <xf numFmtId="0" fontId="7" fillId="4" borderId="0" xfId="0" applyFont="1" applyFill="1" applyBorder="1" applyAlignment="1">
      <alignment horizontal="left" vertical="top"/>
    </xf>
    <xf numFmtId="1" fontId="35" fillId="4" borderId="17" xfId="0" applyNumberFormat="1" applyFont="1" applyFill="1" applyBorder="1"/>
    <xf numFmtId="1" fontId="35" fillId="4" borderId="7" xfId="0" applyNumberFormat="1" applyFont="1" applyFill="1" applyBorder="1"/>
    <xf numFmtId="1" fontId="35" fillId="4" borderId="0" xfId="0" applyNumberFormat="1" applyFont="1" applyFill="1" applyBorder="1"/>
    <xf numFmtId="0" fontId="7" fillId="4" borderId="0" xfId="0" applyNumberFormat="1" applyFont="1" applyFill="1" applyBorder="1" applyAlignment="1">
      <alignment vertical="top"/>
    </xf>
    <xf numFmtId="0" fontId="7" fillId="4" borderId="0" xfId="0" applyFont="1" applyFill="1" applyBorder="1" applyAlignment="1">
      <alignment vertical="top"/>
    </xf>
    <xf numFmtId="0" fontId="7" fillId="4" borderId="15" xfId="0" applyFont="1" applyFill="1" applyBorder="1" applyAlignment="1">
      <alignment vertical="top"/>
    </xf>
    <xf numFmtId="0" fontId="3" fillId="4" borderId="0" xfId="0" applyFont="1" applyFill="1" applyBorder="1" applyAlignment="1">
      <alignment horizontal="left" vertical="top"/>
    </xf>
    <xf numFmtId="0" fontId="3" fillId="4" borderId="0" xfId="0" applyNumberFormat="1" applyFont="1" applyFill="1" applyBorder="1" applyAlignment="1">
      <alignment vertical="top"/>
    </xf>
    <xf numFmtId="0" fontId="3" fillId="4" borderId="0" xfId="0" applyFont="1" applyFill="1" applyBorder="1" applyAlignment="1">
      <alignment vertical="top"/>
    </xf>
    <xf numFmtId="0" fontId="3" fillId="4" borderId="15" xfId="0" applyFont="1" applyFill="1" applyBorder="1" applyAlignment="1">
      <alignment vertical="top"/>
    </xf>
    <xf numFmtId="0" fontId="26" fillId="0" borderId="0" xfId="0" applyFont="1" applyAlignment="1">
      <alignment horizontal="left"/>
    </xf>
    <xf numFmtId="0" fontId="8" fillId="5" borderId="7" xfId="0" applyFont="1" applyFill="1" applyBorder="1"/>
    <xf numFmtId="0" fontId="8" fillId="5" borderId="0" xfId="0" applyFont="1" applyFill="1" applyBorder="1" applyAlignment="1">
      <alignment horizontal="left" vertical="top"/>
    </xf>
    <xf numFmtId="0" fontId="8" fillId="5" borderId="0" xfId="0" applyNumberFormat="1" applyFont="1" applyFill="1" applyBorder="1" applyAlignment="1">
      <alignment vertical="top"/>
    </xf>
    <xf numFmtId="0" fontId="8" fillId="5" borderId="0" xfId="0" applyFont="1" applyFill="1" applyBorder="1" applyAlignment="1">
      <alignment vertical="top"/>
    </xf>
    <xf numFmtId="0" fontId="8" fillId="5" borderId="15" xfId="0" applyFont="1" applyFill="1" applyBorder="1" applyAlignment="1">
      <alignment vertical="top"/>
    </xf>
    <xf numFmtId="1" fontId="33" fillId="5" borderId="17" xfId="0" applyNumberFormat="1" applyFont="1" applyFill="1" applyBorder="1"/>
    <xf numFmtId="1" fontId="33" fillId="5" borderId="7" xfId="0" applyNumberFormat="1" applyFont="1" applyFill="1" applyBorder="1"/>
    <xf numFmtId="1" fontId="33" fillId="5" borderId="0" xfId="0" applyNumberFormat="1" applyFont="1" applyFill="1" applyBorder="1"/>
    <xf numFmtId="0" fontId="4" fillId="5" borderId="7" xfId="0" applyFont="1" applyFill="1" applyBorder="1"/>
    <xf numFmtId="0" fontId="6" fillId="5" borderId="0" xfId="0" applyFont="1" applyFill="1" applyBorder="1" applyAlignment="1">
      <alignment horizontal="left" vertical="top"/>
    </xf>
    <xf numFmtId="0" fontId="5" fillId="5" borderId="0" xfId="0" applyFont="1" applyFill="1" applyBorder="1" applyAlignment="1">
      <alignment horizontal="left" vertical="top"/>
    </xf>
    <xf numFmtId="0" fontId="5" fillId="5" borderId="0" xfId="0" applyNumberFormat="1" applyFont="1" applyFill="1" applyBorder="1" applyAlignment="1">
      <alignment vertical="top"/>
    </xf>
    <xf numFmtId="0" fontId="5" fillId="5" borderId="0" xfId="0" applyFont="1" applyFill="1" applyBorder="1" applyAlignment="1">
      <alignment vertical="top"/>
    </xf>
    <xf numFmtId="0" fontId="5" fillId="5" borderId="15" xfId="0" applyFont="1" applyFill="1" applyBorder="1" applyAlignment="1">
      <alignment vertical="top"/>
    </xf>
    <xf numFmtId="1" fontId="30" fillId="5" borderId="17" xfId="0" applyNumberFormat="1" applyFont="1" applyFill="1" applyBorder="1"/>
    <xf numFmtId="1" fontId="30" fillId="5" borderId="7" xfId="0" applyNumberFormat="1" applyFont="1" applyFill="1" applyBorder="1"/>
    <xf numFmtId="1" fontId="30" fillId="5" borderId="0" xfId="0" applyNumberFormat="1" applyFont="1" applyFill="1" applyBorder="1"/>
    <xf numFmtId="0" fontId="9" fillId="5" borderId="0" xfId="0" applyFont="1" applyFill="1" applyBorder="1" applyAlignment="1">
      <alignment horizontal="left" vertical="top"/>
    </xf>
    <xf numFmtId="0" fontId="8" fillId="5" borderId="0" xfId="0" applyFont="1" applyFill="1" applyBorder="1"/>
    <xf numFmtId="0" fontId="6" fillId="5" borderId="0" xfId="0" applyFont="1" applyFill="1" applyBorder="1" applyAlignment="1">
      <alignment vertical="top"/>
    </xf>
    <xf numFmtId="0" fontId="6" fillId="5" borderId="15" xfId="0" applyFont="1" applyFill="1" applyBorder="1" applyAlignment="1">
      <alignment vertical="top"/>
    </xf>
    <xf numFmtId="0" fontId="33" fillId="0" borderId="5" xfId="0" applyFont="1" applyBorder="1" applyAlignment="1">
      <alignment horizontal="center" vertical="center"/>
    </xf>
    <xf numFmtId="0" fontId="33" fillId="0" borderId="3" xfId="0" applyFont="1" applyBorder="1" applyAlignment="1">
      <alignment horizontal="center" vertical="center"/>
    </xf>
    <xf numFmtId="0" fontId="31" fillId="0" borderId="0" xfId="0" applyFont="1" applyAlignment="1">
      <alignment horizontal="center" vertical="center"/>
    </xf>
    <xf numFmtId="0" fontId="33" fillId="0" borderId="7" xfId="0" applyFont="1" applyBorder="1"/>
    <xf numFmtId="0" fontId="33" fillId="0" borderId="0" xfId="0" applyFont="1" applyBorder="1"/>
    <xf numFmtId="1" fontId="30" fillId="6" borderId="17" xfId="0" applyNumberFormat="1" applyFont="1" applyFill="1" applyBorder="1"/>
    <xf numFmtId="0" fontId="33" fillId="6" borderId="18" xfId="0" applyFont="1" applyFill="1" applyBorder="1" applyAlignment="1">
      <alignment horizontal="center"/>
    </xf>
    <xf numFmtId="0" fontId="33" fillId="6" borderId="19" xfId="0" applyFont="1" applyFill="1" applyBorder="1" applyAlignment="1">
      <alignment horizontal="center"/>
    </xf>
    <xf numFmtId="1" fontId="30" fillId="6" borderId="20" xfId="0" applyNumberFormat="1" applyFont="1" applyFill="1" applyBorder="1"/>
    <xf numFmtId="0" fontId="27" fillId="0" borderId="4" xfId="0" applyFont="1" applyBorder="1"/>
    <xf numFmtId="0" fontId="11" fillId="0" borderId="4" xfId="0" applyNumberFormat="1" applyFont="1" applyBorder="1" applyAlignment="1">
      <alignment horizontal="left"/>
    </xf>
    <xf numFmtId="0" fontId="12" fillId="0" borderId="6" xfId="0" applyNumberFormat="1" applyFont="1" applyBorder="1" applyAlignment="1">
      <alignment horizontal="center" wrapText="1"/>
    </xf>
    <xf numFmtId="0" fontId="12" fillId="0" borderId="4" xfId="0" applyNumberFormat="1" applyFont="1" applyBorder="1" applyAlignment="1">
      <alignment horizontal="right" wrapText="1"/>
    </xf>
    <xf numFmtId="0" fontId="13" fillId="0" borderId="14" xfId="0" applyNumberFormat="1" applyFont="1" applyBorder="1" applyAlignment="1">
      <alignment horizontal="right" wrapText="1"/>
    </xf>
    <xf numFmtId="0" fontId="33" fillId="6" borderId="21" xfId="0" applyFont="1" applyFill="1" applyBorder="1" applyAlignment="1">
      <alignment horizontal="center"/>
    </xf>
    <xf numFmtId="0" fontId="30" fillId="3" borderId="22" xfId="0" applyFont="1" applyFill="1" applyBorder="1"/>
    <xf numFmtId="0" fontId="30" fillId="6" borderId="22" xfId="0" applyFont="1" applyFill="1" applyBorder="1"/>
    <xf numFmtId="1" fontId="31" fillId="2" borderId="23" xfId="0" applyNumberFormat="1" applyFont="1" applyFill="1" applyBorder="1"/>
    <xf numFmtId="1" fontId="35" fillId="4" borderId="23" xfId="0" applyNumberFormat="1" applyFont="1" applyFill="1" applyBorder="1"/>
    <xf numFmtId="1" fontId="33" fillId="5" borderId="23" xfId="0" applyNumberFormat="1" applyFont="1" applyFill="1" applyBorder="1"/>
    <xf numFmtId="1" fontId="30" fillId="6" borderId="23" xfId="0" applyNumberFormat="1" applyFont="1" applyFill="1" applyBorder="1"/>
    <xf numFmtId="1" fontId="30" fillId="5" borderId="23" xfId="0" applyNumberFormat="1" applyFont="1" applyFill="1" applyBorder="1"/>
    <xf numFmtId="1" fontId="30" fillId="6" borderId="24" xfId="0" applyNumberFormat="1" applyFont="1" applyFill="1" applyBorder="1"/>
    <xf numFmtId="0" fontId="26" fillId="0" borderId="0" xfId="0" applyFont="1" applyAlignment="1"/>
    <xf numFmtId="1" fontId="30" fillId="6" borderId="25" xfId="0" applyNumberFormat="1" applyFont="1" applyFill="1" applyBorder="1"/>
    <xf numFmtId="0" fontId="11" fillId="0" borderId="4" xfId="0" applyNumberFormat="1" applyFont="1" applyBorder="1" applyAlignment="1">
      <alignment horizontal="left" vertical="center"/>
    </xf>
    <xf numFmtId="0" fontId="36" fillId="7" borderId="26" xfId="0" applyFont="1" applyFill="1" applyBorder="1" applyAlignment="1">
      <alignment horizontal="center" vertical="center" wrapText="1"/>
    </xf>
    <xf numFmtId="0" fontId="36" fillId="7" borderId="22" xfId="0" applyFont="1" applyFill="1" applyBorder="1" applyAlignment="1">
      <alignment horizontal="center" vertical="center"/>
    </xf>
    <xf numFmtId="1" fontId="31" fillId="2" borderId="27" xfId="0" applyNumberFormat="1" applyFont="1" applyFill="1" applyBorder="1"/>
    <xf numFmtId="1" fontId="31" fillId="2" borderId="23" xfId="10" applyNumberFormat="1" applyFont="1" applyFill="1" applyBorder="1"/>
    <xf numFmtId="1" fontId="35" fillId="4" borderId="27" xfId="0" applyNumberFormat="1" applyFont="1" applyFill="1" applyBorder="1"/>
    <xf numFmtId="165" fontId="35" fillId="4" borderId="23" xfId="0" applyNumberFormat="1" applyFont="1" applyFill="1" applyBorder="1"/>
    <xf numFmtId="1" fontId="33" fillId="5" borderId="27" xfId="0" applyNumberFormat="1" applyFont="1" applyFill="1" applyBorder="1"/>
    <xf numFmtId="165" fontId="33" fillId="5" borderId="23" xfId="0" applyNumberFormat="1" applyFont="1" applyFill="1" applyBorder="1"/>
    <xf numFmtId="1" fontId="30" fillId="7" borderId="27" xfId="0" applyNumberFormat="1" applyFont="1" applyFill="1" applyBorder="1"/>
    <xf numFmtId="165" fontId="30" fillId="7" borderId="23" xfId="0" applyNumberFormat="1" applyFont="1" applyFill="1" applyBorder="1"/>
    <xf numFmtId="1" fontId="30" fillId="5" borderId="27" xfId="0" applyNumberFormat="1" applyFont="1" applyFill="1" applyBorder="1"/>
    <xf numFmtId="165" fontId="30" fillId="5" borderId="23" xfId="0" applyNumberFormat="1" applyFont="1" applyFill="1" applyBorder="1"/>
    <xf numFmtId="1" fontId="30" fillId="7" borderId="28" xfId="0" applyNumberFormat="1" applyFont="1" applyFill="1" applyBorder="1"/>
    <xf numFmtId="165" fontId="30" fillId="7" borderId="24" xfId="0" applyNumberFormat="1" applyFont="1" applyFill="1" applyBorder="1"/>
    <xf numFmtId="0" fontId="36" fillId="0" borderId="26" xfId="0" applyFont="1" applyFill="1" applyBorder="1" applyAlignment="1">
      <alignment horizontal="center" vertical="center" wrapText="1"/>
    </xf>
    <xf numFmtId="0" fontId="36" fillId="0" borderId="22" xfId="0" applyFont="1" applyFill="1" applyBorder="1" applyAlignment="1">
      <alignment horizontal="center" vertical="center"/>
    </xf>
    <xf numFmtId="1" fontId="30" fillId="0" borderId="27" xfId="0" applyNumberFormat="1" applyFont="1" applyBorder="1"/>
    <xf numFmtId="1" fontId="30" fillId="0" borderId="28" xfId="0" applyNumberFormat="1" applyFont="1" applyBorder="1"/>
    <xf numFmtId="1" fontId="30" fillId="0" borderId="27" xfId="0" applyNumberFormat="1" applyFont="1" applyFill="1" applyBorder="1"/>
    <xf numFmtId="165" fontId="30" fillId="0" borderId="23" xfId="0" applyNumberFormat="1" applyFont="1" applyBorder="1"/>
    <xf numFmtId="165" fontId="30" fillId="0" borderId="24" xfId="0" applyNumberFormat="1" applyFont="1" applyBorder="1"/>
    <xf numFmtId="1" fontId="30" fillId="3" borderId="6" xfId="0" applyNumberFormat="1" applyFont="1" applyFill="1" applyBorder="1"/>
    <xf numFmtId="1" fontId="30" fillId="3" borderId="4" xfId="0" applyNumberFormat="1" applyFont="1" applyFill="1" applyBorder="1"/>
    <xf numFmtId="1" fontId="30" fillId="3" borderId="22" xfId="0" applyNumberFormat="1" applyFont="1" applyFill="1" applyBorder="1"/>
    <xf numFmtId="1" fontId="30" fillId="3" borderId="25" xfId="0" applyNumberFormat="1" applyFont="1" applyFill="1" applyBorder="1"/>
    <xf numFmtId="1" fontId="30" fillId="3" borderId="26" xfId="0" applyNumberFormat="1" applyFont="1" applyFill="1" applyBorder="1"/>
    <xf numFmtId="1" fontId="27" fillId="0" borderId="0" xfId="0" applyNumberFormat="1" applyFont="1"/>
    <xf numFmtId="0" fontId="0" fillId="0" borderId="0" xfId="0" applyFill="1"/>
    <xf numFmtId="1" fontId="30" fillId="3" borderId="29" xfId="0" applyNumberFormat="1" applyFont="1" applyFill="1" applyBorder="1"/>
    <xf numFmtId="0" fontId="26" fillId="0" borderId="0" xfId="0" applyFont="1" applyAlignment="1">
      <alignment horizontal="left"/>
    </xf>
    <xf numFmtId="0" fontId="37" fillId="8" borderId="10" xfId="0" applyFont="1" applyFill="1" applyBorder="1"/>
    <xf numFmtId="0" fontId="0" fillId="8" borderId="12" xfId="0" applyFill="1" applyBorder="1"/>
    <xf numFmtId="0" fontId="0" fillId="8" borderId="15" xfId="0" applyFill="1" applyBorder="1"/>
    <xf numFmtId="0" fontId="0" fillId="8" borderId="16" xfId="0" applyFill="1" applyBorder="1"/>
    <xf numFmtId="0" fontId="38" fillId="8" borderId="7" xfId="0" applyFont="1" applyFill="1" applyBorder="1"/>
    <xf numFmtId="0" fontId="38" fillId="8" borderId="8" xfId="0" applyFont="1" applyFill="1" applyBorder="1"/>
    <xf numFmtId="1" fontId="30" fillId="3" borderId="30" xfId="0" applyNumberFormat="1" applyFont="1" applyFill="1" applyBorder="1"/>
    <xf numFmtId="0" fontId="30" fillId="3" borderId="21" xfId="0" applyFont="1" applyFill="1" applyBorder="1"/>
    <xf numFmtId="0" fontId="39" fillId="8" borderId="7" xfId="0" applyFont="1" applyFill="1" applyBorder="1"/>
    <xf numFmtId="0" fontId="39" fillId="8" borderId="15" xfId="0" applyFont="1" applyFill="1" applyBorder="1"/>
    <xf numFmtId="0" fontId="38" fillId="8" borderId="10" xfId="0" applyFont="1" applyFill="1" applyBorder="1"/>
    <xf numFmtId="0" fontId="37" fillId="0" borderId="0" xfId="0" applyFont="1"/>
    <xf numFmtId="0" fontId="38" fillId="0" borderId="31" xfId="0" applyFont="1" applyFill="1" applyBorder="1" applyAlignment="1">
      <alignment horizontal="center" vertical="top"/>
    </xf>
    <xf numFmtId="0" fontId="38" fillId="0" borderId="32" xfId="0" applyFont="1" applyFill="1" applyBorder="1" applyAlignment="1">
      <alignment horizontal="center" vertical="top" wrapText="1"/>
    </xf>
    <xf numFmtId="0" fontId="38" fillId="0" borderId="32" xfId="0" applyFont="1" applyFill="1" applyBorder="1" applyAlignment="1">
      <alignment vertical="top"/>
    </xf>
    <xf numFmtId="0" fontId="38" fillId="0" borderId="32" xfId="0" applyFont="1" applyFill="1" applyBorder="1" applyAlignment="1">
      <alignment horizontal="center" vertical="top"/>
    </xf>
    <xf numFmtId="0" fontId="38" fillId="0" borderId="0" xfId="0" applyFont="1" applyAlignment="1">
      <alignment vertical="top"/>
    </xf>
    <xf numFmtId="0" fontId="0" fillId="0" borderId="32" xfId="0" applyFont="1" applyFill="1" applyBorder="1"/>
    <xf numFmtId="165" fontId="0" fillId="0" borderId="32" xfId="0" applyNumberFormat="1" applyFont="1" applyFill="1" applyBorder="1" applyAlignment="1">
      <alignment horizontal="center"/>
    </xf>
    <xf numFmtId="1" fontId="0" fillId="0" borderId="32" xfId="0" applyNumberFormat="1" applyFont="1" applyFill="1" applyBorder="1" applyAlignment="1">
      <alignment horizontal="center"/>
    </xf>
    <xf numFmtId="0" fontId="40" fillId="0" borderId="32" xfId="0" applyFont="1" applyFill="1" applyBorder="1"/>
    <xf numFmtId="165" fontId="40" fillId="0" borderId="32" xfId="0" applyNumberFormat="1" applyFont="1" applyFill="1" applyBorder="1" applyAlignment="1">
      <alignment horizontal="center"/>
    </xf>
    <xf numFmtId="1" fontId="40" fillId="0" borderId="32" xfId="0" applyNumberFormat="1" applyFont="1" applyFill="1" applyBorder="1" applyAlignment="1">
      <alignment horizontal="center"/>
    </xf>
    <xf numFmtId="0" fontId="40" fillId="0" borderId="33" xfId="0" applyFont="1" applyFill="1" applyBorder="1"/>
    <xf numFmtId="1" fontId="40" fillId="0" borderId="33" xfId="0" applyNumberFormat="1" applyFont="1" applyFill="1" applyBorder="1" applyAlignment="1">
      <alignment horizontal="center"/>
    </xf>
    <xf numFmtId="165" fontId="40" fillId="0" borderId="33" xfId="0" applyNumberFormat="1" applyFont="1" applyFill="1" applyBorder="1" applyAlignment="1">
      <alignment horizontal="center"/>
    </xf>
    <xf numFmtId="0" fontId="41" fillId="0" borderId="0" xfId="0" applyFont="1"/>
    <xf numFmtId="0" fontId="38" fillId="0" borderId="34" xfId="0" applyFont="1" applyFill="1" applyBorder="1" applyAlignment="1">
      <alignment horizontal="center" vertical="top" wrapText="1"/>
    </xf>
    <xf numFmtId="1" fontId="0" fillId="0" borderId="34" xfId="0" applyNumberFormat="1" applyFont="1" applyFill="1" applyBorder="1" applyAlignment="1">
      <alignment horizontal="center"/>
    </xf>
    <xf numFmtId="1" fontId="40" fillId="0" borderId="34" xfId="0" applyNumberFormat="1" applyFont="1" applyFill="1" applyBorder="1" applyAlignment="1">
      <alignment horizontal="center"/>
    </xf>
    <xf numFmtId="1" fontId="40" fillId="0" borderId="35" xfId="0" applyNumberFormat="1" applyFont="1" applyFill="1" applyBorder="1" applyAlignment="1">
      <alignment horizontal="center"/>
    </xf>
    <xf numFmtId="1" fontId="0" fillId="0" borderId="31" xfId="0" applyNumberFormat="1" applyFont="1" applyFill="1" applyBorder="1" applyAlignment="1">
      <alignment horizontal="center"/>
    </xf>
    <xf numFmtId="1" fontId="40" fillId="0" borderId="31" xfId="0" applyNumberFormat="1" applyFont="1" applyFill="1" applyBorder="1" applyAlignment="1">
      <alignment horizontal="center"/>
    </xf>
    <xf numFmtId="1" fontId="40" fillId="0" borderId="45" xfId="0" applyNumberFormat="1" applyFont="1" applyFill="1" applyBorder="1" applyAlignment="1">
      <alignment horizontal="center"/>
    </xf>
    <xf numFmtId="0" fontId="38" fillId="6" borderId="31" xfId="0" applyFont="1" applyFill="1" applyBorder="1" applyAlignment="1">
      <alignment horizontal="center" vertical="top"/>
    </xf>
    <xf numFmtId="0" fontId="38" fillId="6" borderId="32" xfId="0" applyFont="1" applyFill="1" applyBorder="1" applyAlignment="1">
      <alignment horizontal="center" vertical="top" wrapText="1"/>
    </xf>
    <xf numFmtId="0" fontId="38" fillId="6" borderId="32" xfId="0" applyFont="1" applyFill="1" applyBorder="1" applyAlignment="1">
      <alignment vertical="top"/>
    </xf>
    <xf numFmtId="0" fontId="38" fillId="6" borderId="32" xfId="0" applyFont="1" applyFill="1" applyBorder="1" applyAlignment="1">
      <alignment horizontal="center" vertical="top"/>
    </xf>
    <xf numFmtId="0" fontId="38" fillId="6" borderId="34" xfId="0" applyFont="1" applyFill="1" applyBorder="1" applyAlignment="1">
      <alignment horizontal="center" vertical="top" wrapText="1"/>
    </xf>
    <xf numFmtId="0" fontId="0" fillId="6" borderId="31" xfId="0" applyFont="1" applyFill="1" applyBorder="1" applyAlignment="1">
      <alignment horizontal="center" vertical="top"/>
    </xf>
    <xf numFmtId="0" fontId="0" fillId="6" borderId="32" xfId="0" applyFont="1" applyFill="1" applyBorder="1" applyAlignment="1">
      <alignment horizontal="center" vertical="top"/>
    </xf>
    <xf numFmtId="0" fontId="0" fillId="6" borderId="32" xfId="0" applyFont="1" applyFill="1" applyBorder="1"/>
    <xf numFmtId="1" fontId="0" fillId="6" borderId="32" xfId="0" applyNumberFormat="1" applyFont="1" applyFill="1" applyBorder="1" applyAlignment="1">
      <alignment horizontal="center" vertical="top"/>
    </xf>
    <xf numFmtId="165" fontId="0" fillId="6" borderId="32" xfId="0" applyNumberFormat="1" applyFont="1" applyFill="1" applyBorder="1" applyAlignment="1">
      <alignment horizontal="center"/>
    </xf>
    <xf numFmtId="1" fontId="0" fillId="6" borderId="34" xfId="0" applyNumberFormat="1" applyFont="1" applyFill="1" applyBorder="1" applyAlignment="1">
      <alignment horizontal="center" vertical="top"/>
    </xf>
    <xf numFmtId="1" fontId="0" fillId="6" borderId="32" xfId="0" applyNumberFormat="1" applyFont="1" applyFill="1" applyBorder="1" applyAlignment="1">
      <alignment horizontal="center"/>
    </xf>
    <xf numFmtId="1" fontId="0" fillId="6" borderId="34" xfId="0" applyNumberFormat="1" applyFont="1" applyFill="1" applyBorder="1" applyAlignment="1">
      <alignment horizontal="center"/>
    </xf>
    <xf numFmtId="0" fontId="40" fillId="6" borderId="31" xfId="0" applyFont="1" applyFill="1" applyBorder="1" applyAlignment="1">
      <alignment horizontal="center" vertical="top"/>
    </xf>
    <xf numFmtId="0" fontId="40" fillId="6" borderId="32" xfId="0" applyFont="1" applyFill="1" applyBorder="1" applyAlignment="1">
      <alignment horizontal="center" vertical="top"/>
    </xf>
    <xf numFmtId="0" fontId="40" fillId="6" borderId="32" xfId="0" applyFont="1" applyFill="1" applyBorder="1"/>
    <xf numFmtId="1" fontId="40" fillId="6" borderId="32" xfId="0" applyNumberFormat="1" applyFont="1" applyFill="1" applyBorder="1" applyAlignment="1">
      <alignment horizontal="center" vertical="top"/>
    </xf>
    <xf numFmtId="165" fontId="40" fillId="6" borderId="32" xfId="0" applyNumberFormat="1" applyFont="1" applyFill="1" applyBorder="1" applyAlignment="1">
      <alignment horizontal="center"/>
    </xf>
    <xf numFmtId="1" fontId="40" fillId="6" borderId="34" xfId="0" applyNumberFormat="1" applyFont="1" applyFill="1" applyBorder="1" applyAlignment="1">
      <alignment horizontal="center"/>
    </xf>
    <xf numFmtId="1" fontId="40" fillId="6" borderId="32" xfId="0" applyNumberFormat="1" applyFont="1" applyFill="1" applyBorder="1" applyAlignment="1">
      <alignment horizontal="center"/>
    </xf>
    <xf numFmtId="0" fontId="40" fillId="6" borderId="45" xfId="0" applyFont="1" applyFill="1" applyBorder="1" applyAlignment="1">
      <alignment horizontal="center" vertical="top"/>
    </xf>
    <xf numFmtId="0" fontId="40" fillId="6" borderId="33" xfId="0" applyFont="1" applyFill="1" applyBorder="1" applyAlignment="1">
      <alignment horizontal="center" vertical="top"/>
    </xf>
    <xf numFmtId="0" fontId="40" fillId="6" borderId="33" xfId="0" applyFont="1" applyFill="1" applyBorder="1"/>
    <xf numFmtId="1" fontId="40" fillId="6" borderId="33" xfId="0" applyNumberFormat="1" applyFont="1" applyFill="1" applyBorder="1" applyAlignment="1">
      <alignment horizontal="center"/>
    </xf>
    <xf numFmtId="165" fontId="40" fillId="6" borderId="33" xfId="0" applyNumberFormat="1" applyFont="1" applyFill="1" applyBorder="1" applyAlignment="1">
      <alignment horizontal="center"/>
    </xf>
    <xf numFmtId="1" fontId="40" fillId="6" borderId="35" xfId="0" applyNumberFormat="1" applyFont="1" applyFill="1" applyBorder="1" applyAlignment="1">
      <alignment horizontal="center"/>
    </xf>
    <xf numFmtId="1" fontId="0" fillId="0" borderId="46" xfId="0" applyNumberFormat="1" applyFont="1" applyFill="1" applyBorder="1" applyAlignment="1">
      <alignment horizontal="center"/>
    </xf>
    <xf numFmtId="1" fontId="40" fillId="0" borderId="46" xfId="0" applyNumberFormat="1" applyFont="1" applyFill="1" applyBorder="1" applyAlignment="1">
      <alignment horizontal="center"/>
    </xf>
    <xf numFmtId="1" fontId="40" fillId="0" borderId="47" xfId="0" applyNumberFormat="1" applyFont="1" applyFill="1" applyBorder="1" applyAlignment="1">
      <alignment horizontal="center"/>
    </xf>
    <xf numFmtId="0" fontId="26" fillId="0" borderId="0" xfId="0" applyFont="1" applyAlignment="1">
      <alignment horizontal="left"/>
    </xf>
    <xf numFmtId="0" fontId="26" fillId="0" borderId="0" xfId="0" applyFont="1" applyAlignment="1">
      <alignment horizontal="left"/>
    </xf>
    <xf numFmtId="0" fontId="26" fillId="0" borderId="0" xfId="0" applyFont="1" applyAlignment="1">
      <alignment horizontal="left"/>
    </xf>
    <xf numFmtId="0" fontId="0" fillId="0" borderId="9" xfId="0" applyBorder="1"/>
    <xf numFmtId="165" fontId="31" fillId="2" borderId="7" xfId="0" applyNumberFormat="1" applyFont="1" applyFill="1" applyBorder="1"/>
    <xf numFmtId="165" fontId="31" fillId="2" borderId="0" xfId="0" applyNumberFormat="1" applyFont="1" applyFill="1" applyBorder="1"/>
    <xf numFmtId="165" fontId="35" fillId="4" borderId="7" xfId="0" applyNumberFormat="1" applyFont="1" applyFill="1" applyBorder="1"/>
    <xf numFmtId="165" fontId="35" fillId="4" borderId="0" xfId="0" applyNumberFormat="1" applyFont="1" applyFill="1" applyBorder="1"/>
    <xf numFmtId="165" fontId="33" fillId="5" borderId="7" xfId="0" applyNumberFormat="1" applyFont="1" applyFill="1" applyBorder="1"/>
    <xf numFmtId="165" fontId="33" fillId="5" borderId="0" xfId="0" applyNumberFormat="1" applyFont="1" applyFill="1" applyBorder="1"/>
    <xf numFmtId="165" fontId="30" fillId="0" borderId="7" xfId="0" applyNumberFormat="1" applyFont="1" applyBorder="1"/>
    <xf numFmtId="165" fontId="30" fillId="0" borderId="0" xfId="0" applyNumberFormat="1" applyFont="1" applyBorder="1"/>
    <xf numFmtId="165" fontId="30" fillId="5" borderId="7" xfId="0" applyNumberFormat="1" applyFont="1" applyFill="1" applyBorder="1"/>
    <xf numFmtId="165" fontId="30" fillId="5" borderId="0" xfId="0" applyNumberFormat="1" applyFont="1" applyFill="1" applyBorder="1"/>
    <xf numFmtId="165" fontId="30" fillId="0" borderId="8" xfId="0" applyNumberFormat="1" applyFont="1" applyBorder="1"/>
    <xf numFmtId="165" fontId="30" fillId="0" borderId="9" xfId="0" applyNumberFormat="1" applyFont="1" applyBorder="1"/>
    <xf numFmtId="0" fontId="38" fillId="12" borderId="31" xfId="0" applyFont="1" applyFill="1" applyBorder="1" applyAlignment="1">
      <alignment horizontal="center" vertical="top"/>
    </xf>
    <xf numFmtId="0" fontId="38" fillId="12" borderId="32" xfId="0" applyFont="1" applyFill="1" applyBorder="1" applyAlignment="1">
      <alignment horizontal="center" vertical="top" wrapText="1"/>
    </xf>
    <xf numFmtId="0" fontId="38" fillId="12" borderId="32" xfId="0" applyFont="1" applyFill="1" applyBorder="1" applyAlignment="1">
      <alignment vertical="top"/>
    </xf>
    <xf numFmtId="0" fontId="38" fillId="12" borderId="32" xfId="0" applyFont="1" applyFill="1" applyBorder="1" applyAlignment="1">
      <alignment horizontal="center" vertical="top"/>
    </xf>
    <xf numFmtId="0" fontId="38" fillId="12" borderId="34" xfId="0" applyFont="1" applyFill="1" applyBorder="1" applyAlignment="1">
      <alignment horizontal="center" vertical="top" wrapText="1"/>
    </xf>
    <xf numFmtId="1" fontId="0" fillId="12" borderId="31" xfId="0" applyNumberFormat="1" applyFont="1" applyFill="1" applyBorder="1" applyAlignment="1">
      <alignment horizontal="center"/>
    </xf>
    <xf numFmtId="1" fontId="0" fillId="12" borderId="32" xfId="0" applyNumberFormat="1" applyFont="1" applyFill="1" applyBorder="1" applyAlignment="1">
      <alignment horizontal="center"/>
    </xf>
    <xf numFmtId="0" fontId="0" fillId="12" borderId="32" xfId="0" applyFont="1" applyFill="1" applyBorder="1"/>
    <xf numFmtId="165" fontId="0" fillId="12" borderId="32" xfId="0" applyNumberFormat="1" applyFont="1" applyFill="1" applyBorder="1" applyAlignment="1">
      <alignment horizontal="center"/>
    </xf>
    <xf numFmtId="1" fontId="0" fillId="12" borderId="34" xfId="0" applyNumberFormat="1" applyFont="1" applyFill="1" applyBorder="1" applyAlignment="1">
      <alignment horizontal="center"/>
    </xf>
    <xf numFmtId="1" fontId="40" fillId="12" borderId="31" xfId="0" applyNumberFormat="1" applyFont="1" applyFill="1" applyBorder="1" applyAlignment="1">
      <alignment horizontal="center"/>
    </xf>
    <xf numFmtId="1" fontId="40" fillId="12" borderId="32" xfId="0" applyNumberFormat="1" applyFont="1" applyFill="1" applyBorder="1" applyAlignment="1">
      <alignment horizontal="center"/>
    </xf>
    <xf numFmtId="0" fontId="40" fillId="12" borderId="32" xfId="0" applyFont="1" applyFill="1" applyBorder="1"/>
    <xf numFmtId="165" fontId="40" fillId="12" borderId="32" xfId="0" applyNumberFormat="1" applyFont="1" applyFill="1" applyBorder="1" applyAlignment="1">
      <alignment horizontal="center"/>
    </xf>
    <xf numFmtId="1" fontId="40" fillId="12" borderId="34" xfId="0" applyNumberFormat="1" applyFont="1" applyFill="1" applyBorder="1" applyAlignment="1">
      <alignment horizontal="center"/>
    </xf>
    <xf numFmtId="1" fontId="40" fillId="12" borderId="45" xfId="0" applyNumberFormat="1" applyFont="1" applyFill="1" applyBorder="1" applyAlignment="1">
      <alignment horizontal="center"/>
    </xf>
    <xf numFmtId="1" fontId="40" fillId="12" borderId="33" xfId="0" applyNumberFormat="1" applyFont="1" applyFill="1" applyBorder="1" applyAlignment="1">
      <alignment horizontal="center"/>
    </xf>
    <xf numFmtId="0" fontId="40" fillId="12" borderId="33" xfId="0" applyFont="1" applyFill="1" applyBorder="1"/>
    <xf numFmtId="165" fontId="40" fillId="12" borderId="33" xfId="0" applyNumberFormat="1" applyFont="1" applyFill="1" applyBorder="1" applyAlignment="1">
      <alignment horizontal="center"/>
    </xf>
    <xf numFmtId="1" fontId="40" fillId="12" borderId="35" xfId="0" applyNumberFormat="1" applyFont="1" applyFill="1" applyBorder="1" applyAlignment="1">
      <alignment horizontal="center"/>
    </xf>
    <xf numFmtId="0" fontId="0" fillId="9" borderId="10" xfId="0" applyFill="1" applyBorder="1" applyAlignment="1">
      <alignment horizontal="center" vertical="top" wrapText="1"/>
    </xf>
    <xf numFmtId="0" fontId="0" fillId="9" borderId="11" xfId="0" applyFill="1" applyBorder="1" applyAlignment="1">
      <alignment horizontal="center" vertical="top" wrapText="1"/>
    </xf>
    <xf numFmtId="0" fontId="0" fillId="9" borderId="12" xfId="0" applyFill="1" applyBorder="1" applyAlignment="1">
      <alignment horizontal="center" vertical="top" wrapText="1"/>
    </xf>
    <xf numFmtId="0" fontId="42" fillId="9" borderId="8" xfId="7" applyFont="1" applyFill="1" applyBorder="1" applyAlignment="1">
      <alignment horizontal="center" vertical="top" wrapText="1"/>
    </xf>
    <xf numFmtId="0" fontId="43" fillId="9" borderId="9" xfId="0" applyFont="1" applyFill="1" applyBorder="1" applyAlignment="1">
      <alignment horizontal="center" vertical="top" wrapText="1"/>
    </xf>
    <xf numFmtId="0" fontId="43" fillId="9" borderId="16" xfId="0" applyFont="1" applyFill="1" applyBorder="1" applyAlignment="1">
      <alignment horizontal="center" vertical="top" wrapText="1"/>
    </xf>
    <xf numFmtId="0" fontId="38" fillId="4" borderId="10" xfId="0" applyFont="1" applyFill="1" applyBorder="1" applyAlignment="1">
      <alignment horizontal="left" vertical="top" wrapText="1"/>
    </xf>
    <xf numFmtId="0" fontId="38" fillId="4" borderId="11" xfId="0" applyFont="1" applyFill="1" applyBorder="1" applyAlignment="1">
      <alignment horizontal="left" vertical="top" wrapText="1"/>
    </xf>
    <xf numFmtId="0" fontId="38" fillId="4" borderId="12" xfId="0" applyFont="1" applyFill="1" applyBorder="1" applyAlignment="1">
      <alignment horizontal="left" vertical="top" wrapText="1"/>
    </xf>
    <xf numFmtId="0" fontId="38" fillId="4" borderId="8" xfId="0" applyFont="1" applyFill="1" applyBorder="1" applyAlignment="1">
      <alignment horizontal="left" vertical="top" wrapText="1"/>
    </xf>
    <xf numFmtId="0" fontId="38" fillId="4" borderId="9" xfId="0" applyFont="1" applyFill="1" applyBorder="1" applyAlignment="1">
      <alignment horizontal="left" vertical="top" wrapText="1"/>
    </xf>
    <xf numFmtId="0" fontId="38" fillId="4" borderId="16" xfId="0" applyFont="1" applyFill="1" applyBorder="1" applyAlignment="1">
      <alignment horizontal="left" vertical="top" wrapText="1"/>
    </xf>
    <xf numFmtId="0" fontId="38" fillId="10" borderId="36" xfId="0" applyFont="1" applyFill="1" applyBorder="1" applyAlignment="1">
      <alignment horizontal="left" vertical="top" wrapText="1"/>
    </xf>
    <xf numFmtId="0" fontId="38" fillId="10" borderId="37" xfId="0" applyFont="1" applyFill="1" applyBorder="1" applyAlignment="1">
      <alignment horizontal="left" vertical="top" wrapText="1"/>
    </xf>
    <xf numFmtId="0" fontId="38" fillId="10" borderId="38" xfId="0" applyFont="1" applyFill="1" applyBorder="1" applyAlignment="1">
      <alignment horizontal="left" vertical="top" wrapText="1"/>
    </xf>
    <xf numFmtId="0" fontId="33" fillId="8" borderId="36" xfId="0" applyFont="1" applyFill="1" applyBorder="1" applyAlignment="1">
      <alignment horizontal="center"/>
    </xf>
    <xf numFmtId="0" fontId="33" fillId="8" borderId="37" xfId="0" applyFont="1" applyFill="1" applyBorder="1" applyAlignment="1">
      <alignment horizontal="center"/>
    </xf>
    <xf numFmtId="0" fontId="33" fillId="8" borderId="38" xfId="0" applyFont="1" applyFill="1" applyBorder="1" applyAlignment="1">
      <alignment horizontal="center"/>
    </xf>
    <xf numFmtId="0" fontId="33" fillId="10" borderId="36" xfId="0" applyFont="1" applyFill="1" applyBorder="1" applyAlignment="1">
      <alignment horizontal="center"/>
    </xf>
    <xf numFmtId="0" fontId="33" fillId="10" borderId="37" xfId="0" applyFont="1" applyFill="1" applyBorder="1" applyAlignment="1">
      <alignment horizontal="center"/>
    </xf>
    <xf numFmtId="0" fontId="33" fillId="10" borderId="38" xfId="0" applyFont="1" applyFill="1" applyBorder="1" applyAlignment="1">
      <alignment horizontal="center"/>
    </xf>
    <xf numFmtId="0" fontId="33" fillId="7" borderId="10" xfId="0" applyFont="1" applyFill="1" applyBorder="1" applyAlignment="1">
      <alignment horizontal="center" vertical="center" wrapText="1"/>
    </xf>
    <xf numFmtId="0" fontId="33" fillId="7" borderId="12" xfId="0" applyFont="1" applyFill="1" applyBorder="1" applyAlignment="1">
      <alignment horizontal="center" vertical="center" wrapText="1"/>
    </xf>
    <xf numFmtId="0" fontId="33" fillId="7" borderId="5" xfId="0" applyFont="1" applyFill="1" applyBorder="1" applyAlignment="1">
      <alignment horizontal="center" vertical="center" wrapText="1"/>
    </xf>
    <xf numFmtId="0" fontId="33" fillId="7" borderId="13"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33" fillId="0" borderId="12" xfId="0" applyFont="1" applyFill="1" applyBorder="1" applyAlignment="1">
      <alignment horizontal="center" vertical="center" wrapText="1"/>
    </xf>
    <xf numFmtId="0" fontId="33" fillId="0" borderId="8" xfId="0" applyFont="1" applyFill="1" applyBorder="1" applyAlignment="1">
      <alignment horizontal="center" vertical="center" wrapText="1"/>
    </xf>
    <xf numFmtId="0" fontId="33" fillId="0" borderId="16" xfId="0" applyFont="1" applyFill="1" applyBorder="1" applyAlignment="1">
      <alignment horizontal="center" vertical="center" wrapText="1"/>
    </xf>
    <xf numFmtId="0" fontId="33" fillId="0" borderId="11" xfId="0" applyFont="1" applyFill="1" applyBorder="1" applyAlignment="1">
      <alignment horizontal="center" vertical="center" wrapText="1"/>
    </xf>
    <xf numFmtId="0" fontId="33" fillId="0" borderId="3" xfId="0" applyFont="1" applyFill="1" applyBorder="1" applyAlignment="1">
      <alignment horizontal="center" vertical="center" wrapText="1"/>
    </xf>
    <xf numFmtId="0" fontId="33" fillId="0" borderId="5" xfId="0" applyFont="1" applyFill="1" applyBorder="1" applyAlignment="1">
      <alignment horizontal="center" vertical="center" wrapText="1"/>
    </xf>
    <xf numFmtId="0" fontId="33" fillId="0" borderId="13" xfId="0" applyFont="1" applyFill="1" applyBorder="1" applyAlignment="1">
      <alignment horizontal="center" vertical="center" wrapText="1"/>
    </xf>
    <xf numFmtId="0" fontId="7" fillId="4" borderId="0" xfId="0" applyNumberFormat="1" applyFont="1" applyFill="1" applyBorder="1" applyAlignment="1">
      <alignment vertical="top" wrapText="1"/>
    </xf>
    <xf numFmtId="0" fontId="3" fillId="4" borderId="0" xfId="0" applyFont="1" applyFill="1" applyBorder="1" applyAlignment="1">
      <alignment vertical="top" wrapText="1"/>
    </xf>
    <xf numFmtId="0" fontId="3" fillId="4" borderId="15" xfId="0" applyFont="1" applyFill="1" applyBorder="1" applyAlignment="1">
      <alignment vertical="top" wrapText="1"/>
    </xf>
    <xf numFmtId="0" fontId="34" fillId="0" borderId="15" xfId="0" applyFont="1" applyBorder="1" applyAlignment="1">
      <alignment horizontal="right" vertical="center"/>
    </xf>
    <xf numFmtId="0" fontId="34" fillId="0" borderId="13" xfId="0" applyFont="1" applyBorder="1" applyAlignment="1">
      <alignment horizontal="right" vertical="center"/>
    </xf>
    <xf numFmtId="0" fontId="38" fillId="6" borderId="42" xfId="0" applyFont="1" applyFill="1" applyBorder="1" applyAlignment="1">
      <alignment horizontal="center"/>
    </xf>
    <xf numFmtId="0" fontId="38" fillId="6" borderId="43" xfId="0" applyFont="1" applyFill="1" applyBorder="1" applyAlignment="1">
      <alignment horizontal="center"/>
    </xf>
    <xf numFmtId="0" fontId="38" fillId="6" borderId="44" xfId="0" applyFont="1" applyFill="1" applyBorder="1" applyAlignment="1">
      <alignment horizontal="center"/>
    </xf>
    <xf numFmtId="0" fontId="38" fillId="0" borderId="39" xfId="0" applyFont="1" applyFill="1" applyBorder="1" applyAlignment="1">
      <alignment horizontal="center"/>
    </xf>
    <xf numFmtId="0" fontId="38" fillId="0" borderId="40" xfId="0" applyFont="1" applyFill="1" applyBorder="1" applyAlignment="1">
      <alignment horizontal="center"/>
    </xf>
    <xf numFmtId="0" fontId="38" fillId="0" borderId="41" xfId="0" applyFont="1" applyFill="1" applyBorder="1" applyAlignment="1">
      <alignment horizontal="center"/>
    </xf>
    <xf numFmtId="0" fontId="38" fillId="0" borderId="42" xfId="0" applyFont="1" applyFill="1" applyBorder="1" applyAlignment="1">
      <alignment horizontal="center"/>
    </xf>
    <xf numFmtId="0" fontId="38" fillId="0" borderId="43" xfId="0" applyFont="1" applyFill="1" applyBorder="1" applyAlignment="1">
      <alignment horizontal="center"/>
    </xf>
    <xf numFmtId="0" fontId="38" fillId="0" borderId="44" xfId="0" applyFont="1" applyFill="1" applyBorder="1" applyAlignment="1">
      <alignment horizontal="center"/>
    </xf>
    <xf numFmtId="0" fontId="38" fillId="12" borderId="42" xfId="0" applyFont="1" applyFill="1" applyBorder="1" applyAlignment="1">
      <alignment horizontal="center"/>
    </xf>
    <xf numFmtId="0" fontId="38" fillId="12" borderId="43" xfId="0" applyFont="1" applyFill="1" applyBorder="1" applyAlignment="1">
      <alignment horizontal="center"/>
    </xf>
    <xf numFmtId="0" fontId="38" fillId="12" borderId="44" xfId="0" applyFont="1" applyFill="1" applyBorder="1" applyAlignment="1">
      <alignment horizontal="center"/>
    </xf>
    <xf numFmtId="0" fontId="31" fillId="3" borderId="6" xfId="0" applyFont="1" applyFill="1" applyBorder="1" applyAlignment="1">
      <alignment horizontal="center"/>
    </xf>
    <xf numFmtId="0" fontId="31" fillId="3" borderId="4" xfId="0" applyFont="1" applyFill="1" applyBorder="1" applyAlignment="1">
      <alignment horizontal="center"/>
    </xf>
    <xf numFmtId="0" fontId="31" fillId="3" borderId="14" xfId="0" applyFont="1" applyFill="1" applyBorder="1" applyAlignment="1">
      <alignment horizontal="center"/>
    </xf>
    <xf numFmtId="0" fontId="26" fillId="0" borderId="0" xfId="0" applyFont="1" applyAlignment="1">
      <alignment horizontal="left"/>
    </xf>
    <xf numFmtId="0" fontId="28" fillId="3" borderId="48" xfId="0" applyFont="1" applyFill="1" applyBorder="1" applyAlignment="1">
      <alignment horizontal="center" vertical="center"/>
    </xf>
    <xf numFmtId="0" fontId="28" fillId="3" borderId="49" xfId="0" applyFont="1" applyFill="1" applyBorder="1" applyAlignment="1">
      <alignment horizontal="center" vertical="center"/>
    </xf>
    <xf numFmtId="0" fontId="28" fillId="3" borderId="50" xfId="0" applyFont="1" applyFill="1" applyBorder="1" applyAlignment="1">
      <alignment horizontal="center" vertical="center"/>
    </xf>
    <xf numFmtId="0" fontId="28" fillId="3" borderId="5" xfId="0" applyFont="1" applyFill="1" applyBorder="1" applyAlignment="1">
      <alignment horizontal="center" vertical="center"/>
    </xf>
    <xf numFmtId="0" fontId="28" fillId="3" borderId="3" xfId="0" applyFont="1" applyFill="1" applyBorder="1" applyAlignment="1">
      <alignment horizontal="center" vertical="center"/>
    </xf>
    <xf numFmtId="0" fontId="28" fillId="3" borderId="13" xfId="0" applyFont="1" applyFill="1" applyBorder="1" applyAlignment="1">
      <alignment horizontal="center" vertical="center"/>
    </xf>
    <xf numFmtId="0" fontId="33" fillId="11" borderId="10" xfId="0" applyFont="1" applyFill="1" applyBorder="1" applyAlignment="1">
      <alignment horizontal="center"/>
    </xf>
    <xf numFmtId="0" fontId="33" fillId="11" borderId="11" xfId="0" applyFont="1" applyFill="1" applyBorder="1" applyAlignment="1">
      <alignment horizontal="center"/>
    </xf>
    <xf numFmtId="0" fontId="33" fillId="11" borderId="12" xfId="0" applyFont="1" applyFill="1" applyBorder="1" applyAlignment="1">
      <alignment horizontal="center"/>
    </xf>
  </cellXfs>
  <cellStyles count="14">
    <cellStyle name="Comma" xfId="1" builtinId="3"/>
    <cellStyle name="Comma0" xfId="2" xr:uid="{00000000-0005-0000-0000-000001000000}"/>
    <cellStyle name="Currency0" xfId="3" xr:uid="{00000000-0005-0000-0000-000002000000}"/>
    <cellStyle name="Date" xfId="4" xr:uid="{00000000-0005-0000-0000-000003000000}"/>
    <cellStyle name="Fixed" xfId="5" xr:uid="{00000000-0005-0000-0000-000004000000}"/>
    <cellStyle name="Heading" xfId="6" xr:uid="{00000000-0005-0000-0000-000005000000}"/>
    <cellStyle name="Hyperlink" xfId="7" builtinId="8"/>
    <cellStyle name="Microsoft Excel found an error in the formula you entered. Do you want to accept the correction proposed below?_x000a__x000a_|_x000a__x000a_• To accept the correction, click Yes._x000a_• To close this message and correct the formula yourself, click No." xfId="8" xr:uid="{00000000-0005-0000-0000-000007000000}"/>
    <cellStyle name="Normal" xfId="0" builtinId="0"/>
    <cellStyle name="Normal 2" xfId="9" xr:uid="{00000000-0005-0000-0000-000009000000}"/>
    <cellStyle name="Percent" xfId="10" builtinId="5"/>
    <cellStyle name="Stub" xfId="11" xr:uid="{00000000-0005-0000-0000-00000C000000}"/>
    <cellStyle name="Top" xfId="12" xr:uid="{00000000-0005-0000-0000-00000D000000}"/>
    <cellStyle name="Totals"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6.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2.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externalLink" Target="externalLinks/externalLink4.xml"/><Relationship Id="rId35"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34290</xdr:colOff>
          <xdr:row>1</xdr:row>
          <xdr:rowOff>41910</xdr:rowOff>
        </xdr:from>
        <xdr:to>
          <xdr:col>1</xdr:col>
          <xdr:colOff>975360</xdr:colOff>
          <xdr:row>1</xdr:row>
          <xdr:rowOff>308610</xdr:rowOff>
        </xdr:to>
        <xdr:sp macro="" textlink="">
          <xdr:nvSpPr>
            <xdr:cNvPr id="2054" name="Object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HQWILLOW\SecureD\DATA98\TARGE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who.int/whr/1999/en/excel/popgbdag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WHQWILLOW\SecureD\TEMP\Estimating%20adult%20mortality\Relational\BaseYearUN\RegionalLifeTable.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www.who.int/whr/1999/en/excel/D95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WHR2003\GBD\NBD\Templates%20v2\Italy\DALYs%20country%204180%20year%2020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HQWILLOW\SecureD\Estimating%20adult%20mortality\Relational\New%20Stand-WHO\Country\AUSTRIA.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country%20consultation%202004\India\DALYs%20country%203100%20year%202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der5"/>
      <sheetName val="Sheet1"/>
      <sheetName val="summary-targets"/>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horeg"/>
      <sheetName val="whoregeco"/>
    </sheet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x"/>
      <sheetName val="Adj lx"/>
      <sheetName val="slop-inter"/>
      <sheetName val="DB"/>
      <sheetName val="Sheet1"/>
      <sheetName val="Global"/>
      <sheetName val="EurA"/>
      <sheetName val="EurB"/>
      <sheetName val="EurC"/>
      <sheetName val="AmrA"/>
      <sheetName val="AmrB"/>
      <sheetName val="SearD"/>
      <sheetName val="WprA"/>
      <sheetName val="WprB"/>
      <sheetName val="AmrD"/>
      <sheetName val="EmrB"/>
      <sheetName val="EmrD"/>
      <sheetName val="SearB"/>
      <sheetName val="EurA-M"/>
      <sheetName val="Chart2"/>
      <sheetName val="EurA-F"/>
      <sheetName val="Sheet2"/>
      <sheetName val="Sheet3"/>
      <sheetName val="Sheet3 (2)"/>
    </sheetNames>
    <sheetDataSet>
      <sheetData sheetId="0" refreshError="1">
        <row r="1788">
          <cell r="D1788" t="str">
            <v>MALES</v>
          </cell>
          <cell r="E1788">
            <v>0</v>
          </cell>
        </row>
        <row r="1789">
          <cell r="D1789" t="str">
            <v>MALES</v>
          </cell>
          <cell r="E1789">
            <v>1</v>
          </cell>
        </row>
        <row r="1790">
          <cell r="D1790" t="str">
            <v>MALES</v>
          </cell>
          <cell r="E1790">
            <v>5</v>
          </cell>
        </row>
        <row r="1791">
          <cell r="D1791" t="str">
            <v>MALES</v>
          </cell>
          <cell r="E1791">
            <v>10</v>
          </cell>
        </row>
        <row r="1792">
          <cell r="D1792" t="str">
            <v>MALES</v>
          </cell>
          <cell r="E1792">
            <v>15</v>
          </cell>
        </row>
        <row r="1793">
          <cell r="D1793" t="str">
            <v>MALES</v>
          </cell>
          <cell r="E1793">
            <v>20</v>
          </cell>
        </row>
        <row r="1794">
          <cell r="D1794" t="str">
            <v>MALES</v>
          </cell>
          <cell r="E1794">
            <v>25</v>
          </cell>
        </row>
        <row r="1795">
          <cell r="D1795" t="str">
            <v>MALES</v>
          </cell>
          <cell r="E1795">
            <v>30</v>
          </cell>
        </row>
        <row r="1796">
          <cell r="D1796" t="str">
            <v>MALES</v>
          </cell>
          <cell r="E1796">
            <v>35</v>
          </cell>
        </row>
        <row r="1797">
          <cell r="D1797" t="str">
            <v>MALES</v>
          </cell>
          <cell r="E1797">
            <v>40</v>
          </cell>
        </row>
        <row r="1798">
          <cell r="D1798" t="str">
            <v>MALES</v>
          </cell>
          <cell r="E1798">
            <v>45</v>
          </cell>
        </row>
        <row r="1799">
          <cell r="D1799" t="str">
            <v>MALES</v>
          </cell>
          <cell r="E1799">
            <v>50</v>
          </cell>
        </row>
        <row r="1800">
          <cell r="D1800" t="str">
            <v>MALES</v>
          </cell>
          <cell r="E1800">
            <v>55</v>
          </cell>
        </row>
        <row r="1801">
          <cell r="D1801" t="str">
            <v>MALES</v>
          </cell>
          <cell r="E1801">
            <v>60</v>
          </cell>
        </row>
        <row r="1802">
          <cell r="D1802" t="str">
            <v>MALES</v>
          </cell>
          <cell r="E1802">
            <v>65</v>
          </cell>
        </row>
        <row r="1803">
          <cell r="D1803" t="str">
            <v>MALES</v>
          </cell>
          <cell r="E1803">
            <v>70</v>
          </cell>
        </row>
        <row r="1804">
          <cell r="D1804" t="str">
            <v>MALES</v>
          </cell>
          <cell r="E1804">
            <v>75</v>
          </cell>
        </row>
        <row r="1805">
          <cell r="D1805" t="str">
            <v>MALES</v>
          </cell>
          <cell r="E1805">
            <v>80</v>
          </cell>
        </row>
        <row r="1806">
          <cell r="D1806" t="str">
            <v>MALES</v>
          </cell>
          <cell r="E1806">
            <v>85</v>
          </cell>
        </row>
        <row r="1807">
          <cell r="D1807" t="str">
            <v>FEMALES</v>
          </cell>
          <cell r="E1807">
            <v>0</v>
          </cell>
        </row>
        <row r="1808">
          <cell r="D1808" t="str">
            <v>FEMALES</v>
          </cell>
          <cell r="E1808">
            <v>1</v>
          </cell>
        </row>
        <row r="1809">
          <cell r="D1809" t="str">
            <v>FEMALES</v>
          </cell>
          <cell r="E1809">
            <v>5</v>
          </cell>
        </row>
        <row r="1810">
          <cell r="D1810" t="str">
            <v>FEMALES</v>
          </cell>
          <cell r="E1810">
            <v>10</v>
          </cell>
        </row>
        <row r="1811">
          <cell r="D1811" t="str">
            <v>FEMALES</v>
          </cell>
          <cell r="E1811">
            <v>15</v>
          </cell>
        </row>
        <row r="1812">
          <cell r="D1812" t="str">
            <v>FEMALES</v>
          </cell>
          <cell r="E1812">
            <v>20</v>
          </cell>
        </row>
        <row r="1813">
          <cell r="D1813" t="str">
            <v>FEMALES</v>
          </cell>
          <cell r="E1813">
            <v>25</v>
          </cell>
        </row>
        <row r="1814">
          <cell r="D1814" t="str">
            <v>FEMALES</v>
          </cell>
          <cell r="E1814">
            <v>30</v>
          </cell>
        </row>
        <row r="1815">
          <cell r="D1815" t="str">
            <v>FEMALES</v>
          </cell>
          <cell r="E1815">
            <v>35</v>
          </cell>
        </row>
        <row r="1816">
          <cell r="D1816" t="str">
            <v>FEMALES</v>
          </cell>
          <cell r="E1816">
            <v>40</v>
          </cell>
        </row>
        <row r="1817">
          <cell r="D1817" t="str">
            <v>FEMALES</v>
          </cell>
          <cell r="E1817">
            <v>45</v>
          </cell>
        </row>
        <row r="1818">
          <cell r="D1818" t="str">
            <v>FEMALES</v>
          </cell>
          <cell r="E1818">
            <v>50</v>
          </cell>
        </row>
        <row r="1819">
          <cell r="D1819" t="str">
            <v>FEMALES</v>
          </cell>
          <cell r="E1819">
            <v>55</v>
          </cell>
        </row>
        <row r="1820">
          <cell r="D1820" t="str">
            <v>FEMALES</v>
          </cell>
          <cell r="E1820">
            <v>60</v>
          </cell>
        </row>
        <row r="1821">
          <cell r="D1821" t="str">
            <v>FEMALES</v>
          </cell>
          <cell r="E1821">
            <v>65</v>
          </cell>
        </row>
        <row r="1822">
          <cell r="D1822" t="str">
            <v>FEMALES</v>
          </cell>
          <cell r="E1822">
            <v>70</v>
          </cell>
        </row>
        <row r="1823">
          <cell r="D1823" t="str">
            <v>FEMALES</v>
          </cell>
          <cell r="E1823">
            <v>75</v>
          </cell>
        </row>
        <row r="1824">
          <cell r="D1824" t="str">
            <v>FEMALES</v>
          </cell>
          <cell r="E1824">
            <v>80</v>
          </cell>
        </row>
        <row r="1825">
          <cell r="D1825" t="str">
            <v>FEMALES</v>
          </cell>
          <cell r="E1825">
            <v>85</v>
          </cell>
        </row>
      </sheetData>
      <sheetData sheetId="1" refreshError="1"/>
      <sheetData sheetId="2" refreshError="1">
        <row r="45">
          <cell r="A45">
            <v>3350</v>
          </cell>
          <cell r="B45" t="str">
            <v>SINGAPORE</v>
          </cell>
          <cell r="C45" t="str">
            <v>slope</v>
          </cell>
          <cell r="D45" t="str">
            <v>M</v>
          </cell>
          <cell r="E45">
            <v>0.92907723090646332</v>
          </cell>
          <cell r="F45">
            <v>0.9726291217792149</v>
          </cell>
          <cell r="G45">
            <v>0.94807665791612961</v>
          </cell>
          <cell r="H45">
            <v>0.93923159322195715</v>
          </cell>
          <cell r="I45">
            <v>0.98307654438077763</v>
          </cell>
          <cell r="J45">
            <v>1.0345509019934083</v>
          </cell>
          <cell r="K45">
            <v>1.0264115781044727</v>
          </cell>
          <cell r="L45">
            <v>1.0375525553320615</v>
          </cell>
          <cell r="M45">
            <v>0.99139473843277581</v>
          </cell>
          <cell r="N45">
            <v>1.0150676435807644</v>
          </cell>
          <cell r="O45">
            <v>1.0326143945712434</v>
          </cell>
          <cell r="P45">
            <v>1.0601860528220253</v>
          </cell>
          <cell r="Q45">
            <v>1.0082616749230897</v>
          </cell>
          <cell r="R45">
            <v>1.0737311185184544</v>
          </cell>
          <cell r="S45">
            <v>1.0634108443217154</v>
          </cell>
          <cell r="T45">
            <v>1.0626655849320432</v>
          </cell>
          <cell r="U45">
            <v>1.0562592114062257</v>
          </cell>
          <cell r="V45">
            <v>1.0401280061131593</v>
          </cell>
          <cell r="W45">
            <v>1.0756131198949326</v>
          </cell>
          <cell r="X45">
            <v>1.1195196873331612</v>
          </cell>
          <cell r="Y45">
            <v>1.0572364001947208</v>
          </cell>
          <cell r="Z45">
            <v>1.1161806648123604</v>
          </cell>
          <cell r="AA45">
            <v>1.1044937968777109</v>
          </cell>
          <cell r="AB45">
            <v>1.1156589789809499</v>
          </cell>
          <cell r="AC45">
            <v>1.1373970370876185</v>
          </cell>
          <cell r="AD45">
            <v>1.1281482122827089</v>
          </cell>
          <cell r="AE45">
            <v>1.1489790388558383</v>
          </cell>
          <cell r="AF45">
            <v>1.1152291079741574</v>
          </cell>
          <cell r="AG45"/>
        </row>
        <row r="46">
          <cell r="A46">
            <v>3350</v>
          </cell>
          <cell r="B46" t="str">
            <v>SINGAPORE</v>
          </cell>
          <cell r="C46" t="str">
            <v>intercept</v>
          </cell>
          <cell r="D46" t="str">
            <v>M</v>
          </cell>
          <cell r="E46">
            <v>0.48822078638460709</v>
          </cell>
          <cell r="F46">
            <v>0.53465310115286635</v>
          </cell>
          <cell r="G46">
            <v>0.48391656620727552</v>
          </cell>
          <cell r="H46">
            <v>0.48085810577519439</v>
          </cell>
          <cell r="I46">
            <v>0.48028861196330097</v>
          </cell>
          <cell r="J46">
            <v>0.51430865574765572</v>
          </cell>
          <cell r="K46">
            <v>0.47871725747371308</v>
          </cell>
          <cell r="L46">
            <v>0.472813105791279</v>
          </cell>
          <cell r="M46">
            <v>0.42280594531848892</v>
          </cell>
          <cell r="N46">
            <v>0.42342479940472844</v>
          </cell>
          <cell r="O46">
            <v>0.43803257698906162</v>
          </cell>
          <cell r="P46">
            <v>0.46412064042382495</v>
          </cell>
          <cell r="Q46">
            <v>0.40200301601480359</v>
          </cell>
          <cell r="R46">
            <v>0.44701940116006722</v>
          </cell>
          <cell r="S46">
            <v>0.43247464566239358</v>
          </cell>
          <cell r="T46">
            <v>0.39648868976386709</v>
          </cell>
          <cell r="U46">
            <v>0.34848308055124222</v>
          </cell>
          <cell r="V46">
            <v>0.31066971609285066</v>
          </cell>
          <cell r="W46">
            <v>0.34343637926589299</v>
          </cell>
          <cell r="X46">
            <v>0.38637933019703197</v>
          </cell>
          <cell r="Y46">
            <v>0.29982125460255649</v>
          </cell>
          <cell r="Z46">
            <v>0.33971474154837944</v>
          </cell>
          <cell r="AA46">
            <v>0.33365550585674497</v>
          </cell>
          <cell r="AB46">
            <v>0.31210207020634084</v>
          </cell>
          <cell r="AC46">
            <v>0.3470551975406917</v>
          </cell>
          <cell r="AD46">
            <v>0.32772299104861013</v>
          </cell>
          <cell r="AE46">
            <v>0.3418503400499262</v>
          </cell>
          <cell r="AF46">
            <v>0.27654006494243011</v>
          </cell>
          <cell r="AG46"/>
        </row>
        <row r="47">
          <cell r="A47">
            <v>3350</v>
          </cell>
          <cell r="B47" t="str">
            <v>SINGAPORE</v>
          </cell>
          <cell r="C47" t="str">
            <v>slope</v>
          </cell>
          <cell r="D47" t="str">
            <v>F</v>
          </cell>
          <cell r="E47">
            <v>0.90053210931392869</v>
          </cell>
          <cell r="F47">
            <v>0.95901062940412485</v>
          </cell>
          <cell r="G47">
            <v>0.97621557152946037</v>
          </cell>
          <cell r="H47">
            <v>0.96662212736929121</v>
          </cell>
          <cell r="I47">
            <v>1.0100005099199116</v>
          </cell>
          <cell r="J47">
            <v>1.0391160543129312</v>
          </cell>
          <cell r="K47">
            <v>1.0764834383618378</v>
          </cell>
          <cell r="L47">
            <v>1.0941255343910061</v>
          </cell>
          <cell r="M47">
            <v>1.0595686980705281</v>
          </cell>
          <cell r="N47">
            <v>1.0172091108974974</v>
          </cell>
          <cell r="O47">
            <v>0.99601859736581255</v>
          </cell>
          <cell r="P47">
            <v>1.0626442300840344</v>
          </cell>
          <cell r="Q47">
            <v>1.0754185135592416</v>
          </cell>
          <cell r="R47">
            <v>1.0731642188692434</v>
          </cell>
          <cell r="S47">
            <v>1.0547151017279017</v>
          </cell>
          <cell r="T47">
            <v>1.0877195180102848</v>
          </cell>
          <cell r="U47">
            <v>1.0771444071546934</v>
          </cell>
          <cell r="V47">
            <v>1.1187449944104657</v>
          </cell>
          <cell r="W47">
            <v>1.0727970543655949</v>
          </cell>
          <cell r="X47">
            <v>1.1262822839870867</v>
          </cell>
          <cell r="Y47">
            <v>1.1099578085691246</v>
          </cell>
          <cell r="Z47">
            <v>1.1453166675783055</v>
          </cell>
          <cell r="AA47">
            <v>1.155800275632777</v>
          </cell>
          <cell r="AB47">
            <v>1.170349105509745</v>
          </cell>
          <cell r="AC47">
            <v>1.1732623719009996</v>
          </cell>
          <cell r="AD47">
            <v>1.2078011431317033</v>
          </cell>
          <cell r="AE47">
            <v>1.1657625064633219</v>
          </cell>
          <cell r="AF47">
            <v>1.2182581200282534</v>
          </cell>
          <cell r="AG47"/>
        </row>
        <row r="48">
          <cell r="A48">
            <v>3350</v>
          </cell>
          <cell r="B48" t="str">
            <v>SINGAPORE</v>
          </cell>
          <cell r="C48" t="str">
            <v>intercept</v>
          </cell>
          <cell r="D48" t="str">
            <v>F</v>
          </cell>
          <cell r="E48">
            <v>0.47863718975290293</v>
          </cell>
          <cell r="F48">
            <v>0.54862855998066995</v>
          </cell>
          <cell r="G48">
            <v>0.54938517012214394</v>
          </cell>
          <cell r="H48">
            <v>0.52879530370292227</v>
          </cell>
          <cell r="I48">
            <v>0.55541440141446774</v>
          </cell>
          <cell r="J48">
            <v>0.558096583302925</v>
          </cell>
          <cell r="K48">
            <v>0.57776790476960826</v>
          </cell>
          <cell r="L48">
            <v>0.60960304867675141</v>
          </cell>
          <cell r="M48">
            <v>0.55924564117177322</v>
          </cell>
          <cell r="N48">
            <v>0.50976798999590223</v>
          </cell>
          <cell r="O48">
            <v>0.46833625463318884</v>
          </cell>
          <cell r="P48">
            <v>0.54911775209368474</v>
          </cell>
          <cell r="Q48">
            <v>0.5262423670441565</v>
          </cell>
          <cell r="R48">
            <v>0.51340840937526422</v>
          </cell>
          <cell r="S48">
            <v>0.46377726005992992</v>
          </cell>
          <cell r="T48">
            <v>0.50522080275526604</v>
          </cell>
          <cell r="U48">
            <v>0.45602643878312521</v>
          </cell>
          <cell r="V48">
            <v>0.51406527227909971</v>
          </cell>
          <cell r="W48">
            <v>0.45248314082031893</v>
          </cell>
          <cell r="X48">
            <v>0.49396062432154464</v>
          </cell>
          <cell r="Y48">
            <v>0.45665235545638194</v>
          </cell>
          <cell r="Z48">
            <v>0.47089656871161667</v>
          </cell>
          <cell r="AA48">
            <v>0.46741420779840759</v>
          </cell>
          <cell r="AB48">
            <v>0.47425052449810434</v>
          </cell>
          <cell r="AC48">
            <v>0.46522097475741031</v>
          </cell>
          <cell r="AD48">
            <v>0.5007598572543368</v>
          </cell>
          <cell r="AE48">
            <v>0.42553008334550579</v>
          </cell>
          <cell r="AF48">
            <v>0.47278848198392787</v>
          </cell>
          <cell r="AG48"/>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aths"/>
    </sheetNames>
    <sheetDataSet>
      <sheetData sheetId="0" refreshError="1">
        <row r="1">
          <cell r="A1" t="str">
            <v>seq_s98</v>
          </cell>
          <cell r="B1" t="str">
            <v>UN CODs</v>
          </cell>
          <cell r="C1" t="str">
            <v>UN NAME_98</v>
          </cell>
          <cell r="D1" t="str">
            <v>MS_98</v>
          </cell>
          <cell r="E1" t="str">
            <v>REG_nb</v>
          </cell>
          <cell r="F1" t="str">
            <v>REG</v>
          </cell>
          <cell r="G1" t="str">
            <v>GBD_nb</v>
          </cell>
          <cell r="H1" t="str">
            <v>GBD</v>
          </cell>
          <cell r="I1" t="str">
            <v>WHR99, eco n</v>
          </cell>
          <cell r="J1" t="str">
            <v>WHR99, eco</v>
          </cell>
          <cell r="K1" t="str">
            <v>sex</v>
          </cell>
          <cell r="L1" t="str">
            <v>Period</v>
          </cell>
          <cell r="M1" t="str">
            <v>Total</v>
          </cell>
          <cell r="N1" t="str">
            <v>0-4</v>
          </cell>
          <cell r="O1" t="str">
            <v>5-14</v>
          </cell>
          <cell r="P1" t="str">
            <v>15-29</v>
          </cell>
          <cell r="Q1" t="str">
            <v>30-44</v>
          </cell>
          <cell r="R1" t="str">
            <v>45-59</v>
          </cell>
          <cell r="S1" t="str">
            <v>60-69</v>
          </cell>
          <cell r="T1" t="str">
            <v>70+</v>
          </cell>
        </row>
        <row r="2">
          <cell r="A2">
            <v>74</v>
          </cell>
          <cell r="B2">
            <v>4</v>
          </cell>
          <cell r="C2" t="str">
            <v>Afghanistan</v>
          </cell>
          <cell r="D2">
            <v>0</v>
          </cell>
          <cell r="E2">
            <v>3</v>
          </cell>
          <cell r="F2" t="str">
            <v>Emro</v>
          </cell>
          <cell r="G2">
            <v>8</v>
          </cell>
          <cell r="H2" t="str">
            <v>mec</v>
          </cell>
          <cell r="I2">
            <v>1</v>
          </cell>
          <cell r="J2" t="str">
            <v>low and middle</v>
          </cell>
          <cell r="K2" t="str">
            <v>both sexes</v>
          </cell>
          <cell r="L2" t="str">
            <v>1995-2000</v>
          </cell>
          <cell r="M2">
            <v>2177.4299999999998</v>
          </cell>
          <cell r="N2">
            <v>1311.1790000000001</v>
          </cell>
          <cell r="O2">
            <v>113.756</v>
          </cell>
          <cell r="P2">
            <v>160.30199999999999</v>
          </cell>
          <cell r="Q2">
            <v>132</v>
          </cell>
          <cell r="R2">
            <v>146.99700000000001</v>
          </cell>
          <cell r="S2">
            <v>134.68299999999999</v>
          </cell>
          <cell r="T2">
            <v>178.51300000000001</v>
          </cell>
        </row>
        <row r="3">
          <cell r="A3">
            <v>143</v>
          </cell>
          <cell r="B3">
            <v>8</v>
          </cell>
          <cell r="C3" t="str">
            <v>Albania</v>
          </cell>
          <cell r="D3">
            <v>0</v>
          </cell>
          <cell r="E3">
            <v>4</v>
          </cell>
          <cell r="F3" t="str">
            <v>Euro</v>
          </cell>
          <cell r="G3">
            <v>2</v>
          </cell>
          <cell r="H3" t="str">
            <v>fse</v>
          </cell>
          <cell r="I3">
            <v>1</v>
          </cell>
          <cell r="J3" t="str">
            <v>low and middle</v>
          </cell>
          <cell r="K3" t="str">
            <v>both sexes</v>
          </cell>
          <cell r="L3" t="str">
            <v>1995-2000</v>
          </cell>
          <cell r="M3">
            <v>87.087000000000003</v>
          </cell>
          <cell r="N3">
            <v>13.597</v>
          </cell>
          <cell r="O3">
            <v>1.827</v>
          </cell>
          <cell r="P3">
            <v>2.9370000000000003</v>
          </cell>
          <cell r="Q3">
            <v>3.9449999999999998</v>
          </cell>
          <cell r="R3">
            <v>8.7629999999999999</v>
          </cell>
          <cell r="S3">
            <v>14.305</v>
          </cell>
          <cell r="T3">
            <v>41.713000000000001</v>
          </cell>
        </row>
        <row r="4">
          <cell r="A4">
            <v>34</v>
          </cell>
          <cell r="B4">
            <v>12</v>
          </cell>
          <cell r="C4" t="str">
            <v>Algeria</v>
          </cell>
          <cell r="D4">
            <v>0</v>
          </cell>
          <cell r="E4">
            <v>1</v>
          </cell>
          <cell r="F4" t="str">
            <v>Afro</v>
          </cell>
          <cell r="G4">
            <v>8</v>
          </cell>
          <cell r="H4" t="str">
            <v>mec</v>
          </cell>
          <cell r="I4">
            <v>1</v>
          </cell>
          <cell r="J4" t="str">
            <v>low and middle</v>
          </cell>
          <cell r="K4" t="str">
            <v>both sexes</v>
          </cell>
          <cell r="L4" t="str">
            <v>1995-2000</v>
          </cell>
          <cell r="M4">
            <v>832.15</v>
          </cell>
          <cell r="N4">
            <v>223.05799999999999</v>
          </cell>
          <cell r="O4">
            <v>29.783000000000001</v>
          </cell>
          <cell r="P4">
            <v>48.436</v>
          </cell>
          <cell r="Q4">
            <v>52.965000000000003</v>
          </cell>
          <cell r="R4">
            <v>74.546999999999997</v>
          </cell>
          <cell r="S4">
            <v>113.395</v>
          </cell>
          <cell r="T4">
            <v>289.96600000000007</v>
          </cell>
        </row>
        <row r="5">
          <cell r="A5">
            <v>25</v>
          </cell>
          <cell r="B5">
            <v>24</v>
          </cell>
          <cell r="C5" t="str">
            <v>Angola</v>
          </cell>
          <cell r="D5">
            <v>0</v>
          </cell>
          <cell r="E5">
            <v>1</v>
          </cell>
          <cell r="F5" t="str">
            <v>Afro</v>
          </cell>
          <cell r="G5">
            <v>6</v>
          </cell>
          <cell r="H5" t="str">
            <v>ssa</v>
          </cell>
          <cell r="I5">
            <v>1</v>
          </cell>
          <cell r="J5" t="str">
            <v>low and middle</v>
          </cell>
          <cell r="K5" t="str">
            <v>both sexes</v>
          </cell>
          <cell r="L5" t="str">
            <v>1995-2000</v>
          </cell>
          <cell r="M5">
            <v>1118.31</v>
          </cell>
          <cell r="N5">
            <v>602.28399999999999</v>
          </cell>
          <cell r="O5">
            <v>104.325</v>
          </cell>
          <cell r="P5">
            <v>93.799000000000007</v>
          </cell>
          <cell r="Q5">
            <v>77.826999999999998</v>
          </cell>
          <cell r="R5">
            <v>76.793999999999997</v>
          </cell>
          <cell r="S5">
            <v>65.759</v>
          </cell>
          <cell r="T5">
            <v>97.521999999999991</v>
          </cell>
        </row>
        <row r="6">
          <cell r="A6">
            <v>102</v>
          </cell>
          <cell r="B6">
            <v>31</v>
          </cell>
          <cell r="C6" t="str">
            <v>Azerbaijan</v>
          </cell>
          <cell r="D6">
            <v>0</v>
          </cell>
          <cell r="E6">
            <v>4</v>
          </cell>
          <cell r="F6" t="str">
            <v>Euro</v>
          </cell>
          <cell r="G6">
            <v>8</v>
          </cell>
          <cell r="H6" t="str">
            <v>mec</v>
          </cell>
          <cell r="I6">
            <v>1</v>
          </cell>
          <cell r="J6" t="str">
            <v>low and middle</v>
          </cell>
          <cell r="K6" t="str">
            <v>both sexes</v>
          </cell>
          <cell r="L6" t="str">
            <v>1995-2000</v>
          </cell>
          <cell r="M6">
            <v>257.23099999999999</v>
          </cell>
          <cell r="N6">
            <v>32.682000000000002</v>
          </cell>
          <cell r="O6">
            <v>5.1100000000000003</v>
          </cell>
          <cell r="P6">
            <v>10.056000000000001</v>
          </cell>
          <cell r="Q6">
            <v>22.314</v>
          </cell>
          <cell r="R6">
            <v>35.090000000000003</v>
          </cell>
          <cell r="S6">
            <v>56.853999999999999</v>
          </cell>
          <cell r="T6">
            <v>95.125</v>
          </cell>
        </row>
        <row r="7">
          <cell r="A7">
            <v>185</v>
          </cell>
          <cell r="B7">
            <v>32</v>
          </cell>
          <cell r="C7" t="str">
            <v>Argentina</v>
          </cell>
          <cell r="D7">
            <v>0</v>
          </cell>
          <cell r="E7">
            <v>2</v>
          </cell>
          <cell r="F7" t="str">
            <v>Amro</v>
          </cell>
          <cell r="G7">
            <v>7</v>
          </cell>
          <cell r="H7" t="str">
            <v>lac</v>
          </cell>
          <cell r="I7">
            <v>1</v>
          </cell>
          <cell r="J7" t="str">
            <v>low and middle</v>
          </cell>
          <cell r="K7" t="str">
            <v>both sexes</v>
          </cell>
          <cell r="L7" t="str">
            <v>1995-2000</v>
          </cell>
          <cell r="M7">
            <v>1426.0920000000001</v>
          </cell>
          <cell r="N7">
            <v>91.304000000000002</v>
          </cell>
          <cell r="O7">
            <v>10.260999999999999</v>
          </cell>
          <cell r="P7">
            <v>37.046999999999997</v>
          </cell>
          <cell r="Q7">
            <v>66.525999999999996</v>
          </cell>
          <cell r="R7">
            <v>178.81299999999999</v>
          </cell>
          <cell r="S7">
            <v>236.25700000000001</v>
          </cell>
          <cell r="T7">
            <v>805.88400000000001</v>
          </cell>
        </row>
        <row r="8">
          <cell r="A8">
            <v>202</v>
          </cell>
          <cell r="B8">
            <v>36</v>
          </cell>
          <cell r="C8" t="str">
            <v>Australia (13)</v>
          </cell>
          <cell r="D8">
            <v>0</v>
          </cell>
          <cell r="E8">
            <v>6</v>
          </cell>
          <cell r="F8" t="str">
            <v>Wpro</v>
          </cell>
          <cell r="G8">
            <v>1</v>
          </cell>
          <cell r="H8" t="str">
            <v>eme</v>
          </cell>
          <cell r="I8">
            <v>4</v>
          </cell>
          <cell r="J8" t="str">
            <v>high</v>
          </cell>
          <cell r="K8" t="str">
            <v>both sexes</v>
          </cell>
          <cell r="L8" t="str">
            <v>1995-2000</v>
          </cell>
          <cell r="M8">
            <v>698.71</v>
          </cell>
          <cell r="N8">
            <v>8.7989999999999995</v>
          </cell>
          <cell r="O8">
            <v>2.1120000000000001</v>
          </cell>
          <cell r="P8">
            <v>12.759</v>
          </cell>
          <cell r="Q8">
            <v>23.852</v>
          </cell>
          <cell r="R8">
            <v>59.674999999999997</v>
          </cell>
          <cell r="S8">
            <v>93.140999999999991</v>
          </cell>
          <cell r="T8">
            <v>498.37200000000001</v>
          </cell>
        </row>
        <row r="9">
          <cell r="A9">
            <v>155</v>
          </cell>
          <cell r="B9">
            <v>40</v>
          </cell>
          <cell r="C9" t="str">
            <v>Austria</v>
          </cell>
          <cell r="D9">
            <v>0</v>
          </cell>
          <cell r="E9">
            <v>4</v>
          </cell>
          <cell r="F9" t="str">
            <v>Euro</v>
          </cell>
          <cell r="G9">
            <v>1</v>
          </cell>
          <cell r="H9" t="str">
            <v>eme</v>
          </cell>
          <cell r="I9">
            <v>4</v>
          </cell>
          <cell r="J9" t="str">
            <v>high</v>
          </cell>
          <cell r="K9" t="str">
            <v>both sexes</v>
          </cell>
          <cell r="L9" t="str">
            <v>1995-2000</v>
          </cell>
          <cell r="M9">
            <v>405.363</v>
          </cell>
          <cell r="N9">
            <v>3.2719999999999998</v>
          </cell>
          <cell r="O9">
            <v>0.74399999999999999</v>
          </cell>
          <cell r="P9">
            <v>5.6539999999999999</v>
          </cell>
          <cell r="Q9">
            <v>12.847999999999999</v>
          </cell>
          <cell r="R9">
            <v>36.653000000000006</v>
          </cell>
          <cell r="S9">
            <v>55.228999999999999</v>
          </cell>
          <cell r="T9">
            <v>290.96299999999997</v>
          </cell>
        </row>
        <row r="10">
          <cell r="A10">
            <v>164</v>
          </cell>
          <cell r="B10">
            <v>44</v>
          </cell>
          <cell r="C10" t="str">
            <v>Bahamas</v>
          </cell>
          <cell r="D10">
            <v>0</v>
          </cell>
          <cell r="E10">
            <v>2</v>
          </cell>
          <cell r="F10" t="str">
            <v>Amro</v>
          </cell>
          <cell r="G10">
            <v>7</v>
          </cell>
          <cell r="H10" t="str">
            <v>lac</v>
          </cell>
          <cell r="I10">
            <v>4</v>
          </cell>
          <cell r="J10" t="str">
            <v>high</v>
          </cell>
          <cell r="K10" t="str">
            <v>both sexes</v>
          </cell>
          <cell r="L10" t="str">
            <v>1995-2000</v>
          </cell>
          <cell r="M10">
            <v>7.2549999999999999</v>
          </cell>
          <cell r="N10">
            <v>0.6</v>
          </cell>
          <cell r="O10">
            <v>7.3999999999999996E-2</v>
          </cell>
          <cell r="P10">
            <v>0.40899999999999997</v>
          </cell>
          <cell r="Q10">
            <v>0.89800000000000013</v>
          </cell>
          <cell r="R10">
            <v>1.2610000000000001</v>
          </cell>
          <cell r="S10">
            <v>1.1560000000000001</v>
          </cell>
          <cell r="T10">
            <v>2.8569999999999998</v>
          </cell>
        </row>
        <row r="11">
          <cell r="A11">
            <v>103</v>
          </cell>
          <cell r="B11">
            <v>48</v>
          </cell>
          <cell r="C11" t="str">
            <v>Bahrain</v>
          </cell>
          <cell r="D11">
            <v>0</v>
          </cell>
          <cell r="E11">
            <v>3</v>
          </cell>
          <cell r="F11" t="str">
            <v>Emro</v>
          </cell>
          <cell r="G11">
            <v>8</v>
          </cell>
          <cell r="H11" t="str">
            <v>mec</v>
          </cell>
          <cell r="I11">
            <v>1</v>
          </cell>
          <cell r="J11" t="str">
            <v>low and middle</v>
          </cell>
          <cell r="K11" t="str">
            <v>both sexes</v>
          </cell>
          <cell r="L11" t="str">
            <v>1995-2000</v>
          </cell>
          <cell r="M11">
            <v>10.502000000000001</v>
          </cell>
          <cell r="N11">
            <v>1.3420000000000001</v>
          </cell>
          <cell r="O11">
            <v>0.16699999999999998</v>
          </cell>
          <cell r="P11">
            <v>0.48</v>
          </cell>
          <cell r="Q11">
            <v>1.337</v>
          </cell>
          <cell r="R11">
            <v>2.0459999999999998</v>
          </cell>
          <cell r="S11">
            <v>1.754</v>
          </cell>
          <cell r="T11">
            <v>3.3760000000000003</v>
          </cell>
        </row>
        <row r="12">
          <cell r="A12">
            <v>75</v>
          </cell>
          <cell r="B12">
            <v>50</v>
          </cell>
          <cell r="C12" t="str">
            <v>Bangladesh</v>
          </cell>
          <cell r="D12">
            <v>0</v>
          </cell>
          <cell r="E12">
            <v>5</v>
          </cell>
          <cell r="F12" t="str">
            <v>Searo</v>
          </cell>
          <cell r="G12">
            <v>5</v>
          </cell>
          <cell r="H12" t="str">
            <v>oai</v>
          </cell>
          <cell r="I12">
            <v>1</v>
          </cell>
          <cell r="J12" t="str">
            <v>low and middle</v>
          </cell>
          <cell r="K12" t="str">
            <v>both sexes</v>
          </cell>
          <cell r="L12" t="str">
            <v>1995-2000</v>
          </cell>
          <cell r="M12">
            <v>5940.4089999999997</v>
          </cell>
          <cell r="N12">
            <v>1878.85</v>
          </cell>
          <cell r="O12">
            <v>309.23400000000004</v>
          </cell>
          <cell r="P12">
            <v>649.97800000000007</v>
          </cell>
          <cell r="Q12">
            <v>586.03300000000002</v>
          </cell>
          <cell r="R12">
            <v>729.726</v>
          </cell>
          <cell r="S12">
            <v>644.74300000000005</v>
          </cell>
          <cell r="T12">
            <v>1141.845</v>
          </cell>
        </row>
        <row r="13">
          <cell r="A13">
            <v>101</v>
          </cell>
          <cell r="B13">
            <v>51</v>
          </cell>
          <cell r="C13" t="str">
            <v>Armenia</v>
          </cell>
          <cell r="D13">
            <v>0</v>
          </cell>
          <cell r="E13">
            <v>4</v>
          </cell>
          <cell r="F13" t="str">
            <v>Euro</v>
          </cell>
          <cell r="G13">
            <v>8</v>
          </cell>
          <cell r="H13" t="str">
            <v>mec</v>
          </cell>
          <cell r="I13">
            <v>1</v>
          </cell>
          <cell r="J13" t="str">
            <v>low and middle</v>
          </cell>
          <cell r="K13" t="str">
            <v>both sexes</v>
          </cell>
          <cell r="L13" t="str">
            <v>1995-2000</v>
          </cell>
          <cell r="M13">
            <v>135.547</v>
          </cell>
          <cell r="N13">
            <v>7.8949999999999996</v>
          </cell>
          <cell r="O13">
            <v>1.3940000000000001</v>
          </cell>
          <cell r="P13">
            <v>4.1059999999999999</v>
          </cell>
          <cell r="Q13">
            <v>11.193000000000001</v>
          </cell>
          <cell r="R13">
            <v>18.588999999999999</v>
          </cell>
          <cell r="S13">
            <v>32.867999999999995</v>
          </cell>
          <cell r="T13">
            <v>59.502000000000002</v>
          </cell>
        </row>
        <row r="14">
          <cell r="A14">
            <v>165</v>
          </cell>
          <cell r="B14">
            <v>52</v>
          </cell>
          <cell r="C14" t="str">
            <v>Barbados</v>
          </cell>
          <cell r="D14">
            <v>0</v>
          </cell>
          <cell r="E14">
            <v>2</v>
          </cell>
          <cell r="F14" t="str">
            <v>Amro</v>
          </cell>
          <cell r="G14">
            <v>7</v>
          </cell>
          <cell r="H14" t="str">
            <v>lac</v>
          </cell>
          <cell r="I14">
            <v>1</v>
          </cell>
          <cell r="J14" t="str">
            <v>low and middle</v>
          </cell>
          <cell r="K14" t="str">
            <v>both sexes</v>
          </cell>
          <cell r="L14" t="str">
            <v>1995-2000</v>
          </cell>
          <cell r="M14">
            <v>10.987</v>
          </cell>
          <cell r="N14">
            <v>0.249</v>
          </cell>
          <cell r="O14">
            <v>3.9E-2</v>
          </cell>
          <cell r="P14">
            <v>0.157</v>
          </cell>
          <cell r="Q14">
            <v>0.4</v>
          </cell>
          <cell r="R14">
            <v>0.88500000000000001</v>
          </cell>
          <cell r="S14">
            <v>1.278</v>
          </cell>
          <cell r="T14">
            <v>7.9790000000000001</v>
          </cell>
        </row>
        <row r="15">
          <cell r="A15">
            <v>156</v>
          </cell>
          <cell r="B15">
            <v>56</v>
          </cell>
          <cell r="C15" t="str">
            <v>Belgium</v>
          </cell>
          <cell r="D15">
            <v>0</v>
          </cell>
          <cell r="E15">
            <v>4</v>
          </cell>
          <cell r="F15" t="str">
            <v>Euro</v>
          </cell>
          <cell r="G15">
            <v>1</v>
          </cell>
          <cell r="H15" t="str">
            <v>eme</v>
          </cell>
          <cell r="I15">
            <v>4</v>
          </cell>
          <cell r="J15" t="str">
            <v>high</v>
          </cell>
          <cell r="K15" t="str">
            <v>both sexes</v>
          </cell>
          <cell r="L15" t="str">
            <v>1995-2000</v>
          </cell>
          <cell r="M15">
            <v>531.83600000000001</v>
          </cell>
          <cell r="N15">
            <v>4.5970000000000004</v>
          </cell>
          <cell r="O15">
            <v>0.95400000000000007</v>
          </cell>
          <cell r="P15">
            <v>5.8559999999999999</v>
          </cell>
          <cell r="Q15">
            <v>13.807</v>
          </cell>
          <cell r="R15">
            <v>41.387999999999998</v>
          </cell>
          <cell r="S15">
            <v>79.936000000000007</v>
          </cell>
          <cell r="T15">
            <v>385.298</v>
          </cell>
        </row>
        <row r="16">
          <cell r="A16">
            <v>76</v>
          </cell>
          <cell r="B16">
            <v>64</v>
          </cell>
          <cell r="C16" t="str">
            <v>Bhutan</v>
          </cell>
          <cell r="D16">
            <v>0</v>
          </cell>
          <cell r="E16">
            <v>5</v>
          </cell>
          <cell r="F16" t="str">
            <v>Searo</v>
          </cell>
          <cell r="G16">
            <v>5</v>
          </cell>
          <cell r="H16" t="str">
            <v>oai</v>
          </cell>
          <cell r="I16">
            <v>1</v>
          </cell>
          <cell r="J16" t="str">
            <v>low and middle</v>
          </cell>
          <cell r="K16" t="str">
            <v>both sexes</v>
          </cell>
          <cell r="L16" t="str">
            <v>1995-2000</v>
          </cell>
          <cell r="M16">
            <v>97.08</v>
          </cell>
          <cell r="N16">
            <v>36.088999999999999</v>
          </cell>
          <cell r="O16">
            <v>6.4890000000000008</v>
          </cell>
          <cell r="P16">
            <v>8.3979999999999997</v>
          </cell>
          <cell r="Q16">
            <v>7.9109999999999996</v>
          </cell>
          <cell r="R16">
            <v>9.5609999999999999</v>
          </cell>
          <cell r="S16">
            <v>9.7830000000000013</v>
          </cell>
          <cell r="T16">
            <v>18.848999999999997</v>
          </cell>
        </row>
        <row r="17">
          <cell r="A17">
            <v>186</v>
          </cell>
          <cell r="B17">
            <v>68</v>
          </cell>
          <cell r="C17" t="str">
            <v>Bolivia</v>
          </cell>
          <cell r="D17">
            <v>0</v>
          </cell>
          <cell r="E17">
            <v>2</v>
          </cell>
          <cell r="F17" t="str">
            <v>Amro</v>
          </cell>
          <cell r="G17">
            <v>7</v>
          </cell>
          <cell r="H17" t="str">
            <v>lac</v>
          </cell>
          <cell r="I17">
            <v>1</v>
          </cell>
          <cell r="J17" t="str">
            <v>low and middle</v>
          </cell>
          <cell r="K17" t="str">
            <v>both sexes</v>
          </cell>
          <cell r="L17" t="str">
            <v>1995-2000</v>
          </cell>
          <cell r="M17">
            <v>358.38799999999998</v>
          </cell>
          <cell r="N17">
            <v>116.941</v>
          </cell>
          <cell r="O17">
            <v>21.748000000000001</v>
          </cell>
          <cell r="P17">
            <v>31.746000000000002</v>
          </cell>
          <cell r="Q17">
            <v>30.616</v>
          </cell>
          <cell r="R17">
            <v>39.874000000000002</v>
          </cell>
          <cell r="S17">
            <v>40.465999999999994</v>
          </cell>
          <cell r="T17">
            <v>76.996999999999986</v>
          </cell>
        </row>
        <row r="18">
          <cell r="A18">
            <v>144</v>
          </cell>
          <cell r="B18">
            <v>70</v>
          </cell>
          <cell r="C18" t="str">
            <v>Bosnia and Herzegovina</v>
          </cell>
          <cell r="D18">
            <v>0</v>
          </cell>
          <cell r="E18">
            <v>4</v>
          </cell>
          <cell r="F18" t="str">
            <v>Euro</v>
          </cell>
          <cell r="G18">
            <v>2</v>
          </cell>
          <cell r="H18" t="str">
            <v>fse</v>
          </cell>
          <cell r="I18">
            <v>1</v>
          </cell>
          <cell r="J18" t="str">
            <v>low and middle</v>
          </cell>
          <cell r="K18" t="str">
            <v>both sexes</v>
          </cell>
          <cell r="L18" t="str">
            <v>1995-2000</v>
          </cell>
          <cell r="M18">
            <v>136.75700000000001</v>
          </cell>
          <cell r="N18">
            <v>3.5569999999999999</v>
          </cell>
          <cell r="O18">
            <v>0.72099999999999997</v>
          </cell>
          <cell r="P18">
            <v>2.9350000000000001</v>
          </cell>
          <cell r="Q18">
            <v>7.89</v>
          </cell>
          <cell r="R18">
            <v>20.271000000000001</v>
          </cell>
          <cell r="S18">
            <v>35.258000000000003</v>
          </cell>
          <cell r="T18">
            <v>66.125</v>
          </cell>
        </row>
        <row r="19">
          <cell r="A19">
            <v>42</v>
          </cell>
          <cell r="B19">
            <v>72</v>
          </cell>
          <cell r="C19" t="str">
            <v>Botswana</v>
          </cell>
          <cell r="D19">
            <v>0</v>
          </cell>
          <cell r="E19">
            <v>1</v>
          </cell>
          <cell r="F19" t="str">
            <v>Afro</v>
          </cell>
          <cell r="G19">
            <v>6</v>
          </cell>
          <cell r="H19" t="str">
            <v>ssa</v>
          </cell>
          <cell r="I19">
            <v>1</v>
          </cell>
          <cell r="J19" t="str">
            <v>low and middle</v>
          </cell>
          <cell r="K19" t="str">
            <v>both sexes</v>
          </cell>
          <cell r="L19" t="str">
            <v>1995-2000</v>
          </cell>
          <cell r="M19">
            <v>115.024</v>
          </cell>
          <cell r="N19">
            <v>27.532</v>
          </cell>
          <cell r="O19">
            <v>4.7229999999999999</v>
          </cell>
          <cell r="P19">
            <v>13.266</v>
          </cell>
          <cell r="Q19">
            <v>28.175000000000001</v>
          </cell>
          <cell r="R19">
            <v>21.860999999999997</v>
          </cell>
          <cell r="S19">
            <v>8.6229999999999993</v>
          </cell>
          <cell r="T19">
            <v>10.844000000000001</v>
          </cell>
        </row>
        <row r="20">
          <cell r="A20">
            <v>187</v>
          </cell>
          <cell r="B20">
            <v>76</v>
          </cell>
          <cell r="C20" t="str">
            <v>Brazil</v>
          </cell>
          <cell r="D20">
            <v>0</v>
          </cell>
          <cell r="E20">
            <v>2</v>
          </cell>
          <cell r="F20" t="str">
            <v>Amro</v>
          </cell>
          <cell r="G20">
            <v>7</v>
          </cell>
          <cell r="H20" t="str">
            <v>lac</v>
          </cell>
          <cell r="I20">
            <v>1</v>
          </cell>
          <cell r="J20" t="str">
            <v>low and middle</v>
          </cell>
          <cell r="K20" t="str">
            <v>both sexes</v>
          </cell>
          <cell r="L20" t="str">
            <v>1995-2000</v>
          </cell>
          <cell r="M20">
            <v>5951.4369999999999</v>
          </cell>
          <cell r="N20">
            <v>811.96500000000003</v>
          </cell>
          <cell r="O20">
            <v>116.947</v>
          </cell>
          <cell r="P20">
            <v>430.23900000000003</v>
          </cell>
          <cell r="Q20">
            <v>746.69800000000009</v>
          </cell>
          <cell r="R20">
            <v>1018.97</v>
          </cell>
          <cell r="S20">
            <v>898.34500000000003</v>
          </cell>
          <cell r="T20">
            <v>1928.2730000000001</v>
          </cell>
        </row>
        <row r="21">
          <cell r="A21">
            <v>176</v>
          </cell>
          <cell r="B21">
            <v>84</v>
          </cell>
          <cell r="C21" t="str">
            <v>Belize</v>
          </cell>
          <cell r="D21">
            <v>0</v>
          </cell>
          <cell r="E21">
            <v>2</v>
          </cell>
          <cell r="F21" t="str">
            <v>Amro</v>
          </cell>
          <cell r="G21">
            <v>7</v>
          </cell>
          <cell r="H21" t="str">
            <v>lac</v>
          </cell>
          <cell r="I21">
            <v>1</v>
          </cell>
          <cell r="J21" t="str">
            <v>low and middle</v>
          </cell>
          <cell r="K21" t="str">
            <v>both sexes</v>
          </cell>
          <cell r="L21" t="str">
            <v>1995-2000</v>
          </cell>
          <cell r="M21">
            <v>4.78</v>
          </cell>
          <cell r="N21">
            <v>1.3009999999999999</v>
          </cell>
          <cell r="O21">
            <v>0.11599999999999999</v>
          </cell>
          <cell r="P21">
            <v>0.20100000000000001</v>
          </cell>
          <cell r="Q21">
            <v>0.248</v>
          </cell>
          <cell r="R21">
            <v>0.35799999999999998</v>
          </cell>
          <cell r="S21">
            <v>0.58199999999999996</v>
          </cell>
          <cell r="T21">
            <v>1.974</v>
          </cell>
        </row>
        <row r="22">
          <cell r="A22">
            <v>208</v>
          </cell>
          <cell r="B22">
            <v>90</v>
          </cell>
          <cell r="C22" t="str">
            <v>Solomon Islands</v>
          </cell>
          <cell r="D22">
            <v>0</v>
          </cell>
          <cell r="E22">
            <v>6</v>
          </cell>
          <cell r="F22" t="str">
            <v>Wpro</v>
          </cell>
          <cell r="G22">
            <v>5</v>
          </cell>
          <cell r="H22" t="str">
            <v>oai</v>
          </cell>
          <cell r="I22">
            <v>1</v>
          </cell>
          <cell r="J22" t="str">
            <v>low and middle</v>
          </cell>
          <cell r="K22" t="str">
            <v>both sexes</v>
          </cell>
          <cell r="L22" t="str">
            <v>1995-2000</v>
          </cell>
          <cell r="M22">
            <v>8.1940000000000008</v>
          </cell>
          <cell r="N22">
            <v>1.974</v>
          </cell>
          <cell r="O22">
            <v>0.217</v>
          </cell>
          <cell r="P22">
            <v>0.51100000000000001</v>
          </cell>
          <cell r="Q22">
            <v>0.54100000000000004</v>
          </cell>
          <cell r="R22">
            <v>1.0900000000000001</v>
          </cell>
          <cell r="S22">
            <v>1.2889999999999999</v>
          </cell>
          <cell r="T22">
            <v>2.5719999999999996</v>
          </cell>
        </row>
        <row r="23">
          <cell r="A23">
            <v>89</v>
          </cell>
          <cell r="B23">
            <v>96</v>
          </cell>
          <cell r="C23" t="str">
            <v>Brunei Darussalam</v>
          </cell>
          <cell r="D23">
            <v>0</v>
          </cell>
          <cell r="E23">
            <v>6</v>
          </cell>
          <cell r="F23" t="str">
            <v>Wpro</v>
          </cell>
          <cell r="G23">
            <v>5</v>
          </cell>
          <cell r="H23" t="str">
            <v>oai</v>
          </cell>
          <cell r="I23">
            <v>4</v>
          </cell>
          <cell r="J23" t="str">
            <v>high</v>
          </cell>
          <cell r="K23" t="str">
            <v>both sexes</v>
          </cell>
          <cell r="L23" t="str">
            <v>1995-2000</v>
          </cell>
          <cell r="M23">
            <v>4.7539999999999996</v>
          </cell>
          <cell r="N23">
            <v>0.40600000000000003</v>
          </cell>
          <cell r="O23">
            <v>9.8000000000000004E-2</v>
          </cell>
          <cell r="P23">
            <v>0.26800000000000002</v>
          </cell>
          <cell r="Q23">
            <v>0.39500000000000002</v>
          </cell>
          <cell r="R23">
            <v>0.78899999999999992</v>
          </cell>
          <cell r="S23">
            <v>0.8</v>
          </cell>
          <cell r="T23">
            <v>1.998</v>
          </cell>
        </row>
        <row r="24">
          <cell r="A24">
            <v>122</v>
          </cell>
          <cell r="B24">
            <v>100</v>
          </cell>
          <cell r="C24" t="str">
            <v>Bulgaria</v>
          </cell>
          <cell r="D24">
            <v>0</v>
          </cell>
          <cell r="E24">
            <v>4</v>
          </cell>
          <cell r="F24" t="str">
            <v>Euro</v>
          </cell>
          <cell r="G24">
            <v>2</v>
          </cell>
          <cell r="H24" t="str">
            <v>fse</v>
          </cell>
          <cell r="I24">
            <v>1</v>
          </cell>
          <cell r="J24" t="str">
            <v>low and middle</v>
          </cell>
          <cell r="K24" t="str">
            <v>both sexes</v>
          </cell>
          <cell r="L24" t="str">
            <v>1995-2000</v>
          </cell>
          <cell r="M24">
            <v>563.53399999999999</v>
          </cell>
          <cell r="N24">
            <v>7.6470000000000002</v>
          </cell>
          <cell r="O24">
            <v>2.2130000000000001</v>
          </cell>
          <cell r="P24">
            <v>9.0510000000000002</v>
          </cell>
          <cell r="Q24">
            <v>20.573999999999998</v>
          </cell>
          <cell r="R24">
            <v>66.691999999999993</v>
          </cell>
          <cell r="S24">
            <v>112.01599999999999</v>
          </cell>
          <cell r="T24">
            <v>345.34100000000001</v>
          </cell>
        </row>
        <row r="25">
          <cell r="A25">
            <v>95</v>
          </cell>
          <cell r="B25">
            <v>104</v>
          </cell>
          <cell r="C25" t="str">
            <v>Myanmar</v>
          </cell>
          <cell r="D25">
            <v>0</v>
          </cell>
          <cell r="E25">
            <v>5</v>
          </cell>
          <cell r="F25" t="str">
            <v>Searo</v>
          </cell>
          <cell r="G25">
            <v>5</v>
          </cell>
          <cell r="H25" t="str">
            <v>oai</v>
          </cell>
          <cell r="I25">
            <v>1</v>
          </cell>
          <cell r="J25" t="str">
            <v>low and middle</v>
          </cell>
          <cell r="K25" t="str">
            <v>both sexes</v>
          </cell>
          <cell r="L25" t="str">
            <v>1995-2000</v>
          </cell>
          <cell r="M25">
            <v>2068.0259999999998</v>
          </cell>
          <cell r="N25">
            <v>532.68200000000002</v>
          </cell>
          <cell r="O25">
            <v>84.356999999999999</v>
          </cell>
          <cell r="P25">
            <v>124.77200000000001</v>
          </cell>
          <cell r="Q25">
            <v>168.649</v>
          </cell>
          <cell r="R25">
            <v>278.48699999999997</v>
          </cell>
          <cell r="S25">
            <v>349.29500000000002</v>
          </cell>
          <cell r="T25">
            <v>529.78399999999999</v>
          </cell>
        </row>
        <row r="26">
          <cell r="A26">
            <v>7</v>
          </cell>
          <cell r="B26">
            <v>108</v>
          </cell>
          <cell r="C26" t="str">
            <v>Burundi</v>
          </cell>
          <cell r="D26">
            <v>0</v>
          </cell>
          <cell r="E26">
            <v>1</v>
          </cell>
          <cell r="F26" t="str">
            <v>Afro</v>
          </cell>
          <cell r="G26">
            <v>6</v>
          </cell>
          <cell r="H26" t="str">
            <v>ssa</v>
          </cell>
          <cell r="I26">
            <v>1</v>
          </cell>
          <cell r="J26" t="str">
            <v>low and middle</v>
          </cell>
          <cell r="K26" t="str">
            <v>both sexes</v>
          </cell>
          <cell r="L26" t="str">
            <v>1995-2000</v>
          </cell>
          <cell r="M26">
            <v>639.15</v>
          </cell>
          <cell r="N26">
            <v>254.42099999999999</v>
          </cell>
          <cell r="O26">
            <v>68.456999999999994</v>
          </cell>
          <cell r="P26">
            <v>64.546000000000006</v>
          </cell>
          <cell r="Q26">
            <v>91.237000000000009</v>
          </cell>
          <cell r="R26">
            <v>66.533000000000001</v>
          </cell>
          <cell r="S26">
            <v>35.805</v>
          </cell>
          <cell r="T26">
            <v>58.150999999999996</v>
          </cell>
        </row>
        <row r="27">
          <cell r="A27">
            <v>121</v>
          </cell>
          <cell r="B27">
            <v>112</v>
          </cell>
          <cell r="C27" t="str">
            <v>Belarus</v>
          </cell>
          <cell r="D27">
            <v>0</v>
          </cell>
          <cell r="E27">
            <v>4</v>
          </cell>
          <cell r="F27" t="str">
            <v>Euro</v>
          </cell>
          <cell r="G27">
            <v>2</v>
          </cell>
          <cell r="H27" t="str">
            <v>fse</v>
          </cell>
          <cell r="I27">
            <v>1</v>
          </cell>
          <cell r="J27" t="str">
            <v>low and middle</v>
          </cell>
          <cell r="K27" t="str">
            <v>both sexes</v>
          </cell>
          <cell r="L27" t="str">
            <v>1995-2000</v>
          </cell>
          <cell r="M27">
            <v>680.79499999999996</v>
          </cell>
          <cell r="N27">
            <v>15.14</v>
          </cell>
          <cell r="O27">
            <v>4.2649999999999997</v>
          </cell>
          <cell r="P27">
            <v>18.640999999999998</v>
          </cell>
          <cell r="Q27">
            <v>47.058999999999997</v>
          </cell>
          <cell r="R27">
            <v>101.03100000000001</v>
          </cell>
          <cell r="S27">
            <v>146.74799999999999</v>
          </cell>
          <cell r="T27">
            <v>347.911</v>
          </cell>
        </row>
        <row r="28">
          <cell r="A28">
            <v>90</v>
          </cell>
          <cell r="B28">
            <v>116</v>
          </cell>
          <cell r="C28" t="str">
            <v>Cambodia</v>
          </cell>
          <cell r="D28">
            <v>0</v>
          </cell>
          <cell r="E28">
            <v>6</v>
          </cell>
          <cell r="F28" t="str">
            <v>Wpro</v>
          </cell>
          <cell r="G28">
            <v>5</v>
          </cell>
          <cell r="H28" t="str">
            <v>oai</v>
          </cell>
          <cell r="I28">
            <v>1</v>
          </cell>
          <cell r="J28" t="str">
            <v>low and middle</v>
          </cell>
          <cell r="K28" t="str">
            <v>both sexes</v>
          </cell>
          <cell r="L28" t="str">
            <v>1995-2000</v>
          </cell>
          <cell r="M28">
            <v>670.24699999999996</v>
          </cell>
          <cell r="N28">
            <v>252.489</v>
          </cell>
          <cell r="O28">
            <v>48.302</v>
          </cell>
          <cell r="P28">
            <v>59.246000000000002</v>
          </cell>
          <cell r="Q28">
            <v>81.233999999999995</v>
          </cell>
          <cell r="R28">
            <v>81.544000000000011</v>
          </cell>
          <cell r="S28">
            <v>59.23</v>
          </cell>
          <cell r="T28">
            <v>88.201999999999984</v>
          </cell>
        </row>
        <row r="29">
          <cell r="A29">
            <v>26</v>
          </cell>
          <cell r="B29">
            <v>120</v>
          </cell>
          <cell r="C29" t="str">
            <v>Cameroon</v>
          </cell>
          <cell r="D29">
            <v>0</v>
          </cell>
          <cell r="E29">
            <v>1</v>
          </cell>
          <cell r="F29" t="str">
            <v>Afro</v>
          </cell>
          <cell r="G29">
            <v>6</v>
          </cell>
          <cell r="H29" t="str">
            <v>ssa</v>
          </cell>
          <cell r="I29">
            <v>1</v>
          </cell>
          <cell r="J29" t="str">
            <v>low and middle</v>
          </cell>
          <cell r="K29" t="str">
            <v>both sexes</v>
          </cell>
          <cell r="L29" t="str">
            <v>1995-2000</v>
          </cell>
          <cell r="M29">
            <v>878.24300000000005</v>
          </cell>
          <cell r="N29">
            <v>322.75700000000001</v>
          </cell>
          <cell r="O29">
            <v>70.426999999999992</v>
          </cell>
          <cell r="P29">
            <v>82.525000000000006</v>
          </cell>
          <cell r="Q29">
            <v>98.614999999999995</v>
          </cell>
          <cell r="R29">
            <v>96.861999999999995</v>
          </cell>
          <cell r="S29">
            <v>73.863</v>
          </cell>
          <cell r="T29">
            <v>133.19399999999999</v>
          </cell>
        </row>
        <row r="30">
          <cell r="A30">
            <v>198</v>
          </cell>
          <cell r="B30">
            <v>124</v>
          </cell>
          <cell r="C30" t="str">
            <v>Canada</v>
          </cell>
          <cell r="D30">
            <v>0</v>
          </cell>
          <cell r="E30">
            <v>2</v>
          </cell>
          <cell r="F30" t="str">
            <v>Amro</v>
          </cell>
          <cell r="G30">
            <v>1</v>
          </cell>
          <cell r="H30" t="str">
            <v>eme</v>
          </cell>
          <cell r="I30">
            <v>4</v>
          </cell>
          <cell r="J30" t="str">
            <v>high</v>
          </cell>
          <cell r="K30" t="str">
            <v>both sexes</v>
          </cell>
          <cell r="L30" t="str">
            <v>1995-2000</v>
          </cell>
          <cell r="M30">
            <v>1073.499</v>
          </cell>
          <cell r="N30">
            <v>12.964</v>
          </cell>
          <cell r="O30">
            <v>3.3890000000000002</v>
          </cell>
          <cell r="P30">
            <v>18.350000000000001</v>
          </cell>
          <cell r="Q30">
            <v>44.89</v>
          </cell>
          <cell r="R30">
            <v>105.512</v>
          </cell>
          <cell r="S30">
            <v>160.202</v>
          </cell>
          <cell r="T30">
            <v>728.19199999999989</v>
          </cell>
        </row>
        <row r="31">
          <cell r="A31">
            <v>50</v>
          </cell>
          <cell r="B31">
            <v>132</v>
          </cell>
          <cell r="C31" t="str">
            <v>Cape Verde</v>
          </cell>
          <cell r="D31">
            <v>0</v>
          </cell>
          <cell r="E31">
            <v>1</v>
          </cell>
          <cell r="F31" t="str">
            <v>Afro</v>
          </cell>
          <cell r="G31">
            <v>6</v>
          </cell>
          <cell r="H31" t="str">
            <v>ssa</v>
          </cell>
          <cell r="I31">
            <v>1</v>
          </cell>
          <cell r="J31" t="str">
            <v>low and middle</v>
          </cell>
          <cell r="K31" t="str">
            <v>both sexes</v>
          </cell>
          <cell r="L31" t="str">
            <v>1995-2000</v>
          </cell>
          <cell r="M31">
            <v>12.901999999999999</v>
          </cell>
          <cell r="N31">
            <v>4.1280000000000001</v>
          </cell>
          <cell r="O31">
            <v>0.253</v>
          </cell>
          <cell r="P31">
            <v>0.66300000000000003</v>
          </cell>
          <cell r="Q31">
            <v>0.84799999999999998</v>
          </cell>
          <cell r="R31">
            <v>0.72499999999999998</v>
          </cell>
          <cell r="S31">
            <v>1.69</v>
          </cell>
          <cell r="T31">
            <v>4.5949999999999998</v>
          </cell>
        </row>
        <row r="32">
          <cell r="A32">
            <v>27</v>
          </cell>
          <cell r="B32">
            <v>140</v>
          </cell>
          <cell r="C32" t="str">
            <v>Central African Republic</v>
          </cell>
          <cell r="D32">
            <v>0</v>
          </cell>
          <cell r="E32">
            <v>1</v>
          </cell>
          <cell r="F32" t="str">
            <v>Afro</v>
          </cell>
          <cell r="G32">
            <v>6</v>
          </cell>
          <cell r="H32" t="str">
            <v>ssa</v>
          </cell>
          <cell r="I32">
            <v>1</v>
          </cell>
          <cell r="J32" t="str">
            <v>low and middle</v>
          </cell>
          <cell r="K32" t="str">
            <v>both sexes</v>
          </cell>
          <cell r="L32" t="str">
            <v>1995-2000</v>
          </cell>
          <cell r="M32">
            <v>322.44900000000001</v>
          </cell>
          <cell r="N32">
            <v>105.4</v>
          </cell>
          <cell r="O32">
            <v>29.103000000000002</v>
          </cell>
          <cell r="P32">
            <v>32.055</v>
          </cell>
          <cell r="Q32">
            <v>48.18</v>
          </cell>
          <cell r="R32">
            <v>41.764000000000003</v>
          </cell>
          <cell r="S32">
            <v>25.571999999999999</v>
          </cell>
          <cell r="T32">
            <v>40.375</v>
          </cell>
        </row>
        <row r="33">
          <cell r="A33">
            <v>84</v>
          </cell>
          <cell r="B33">
            <v>144</v>
          </cell>
          <cell r="C33" t="str">
            <v>Sri Lanka</v>
          </cell>
          <cell r="D33">
            <v>0</v>
          </cell>
          <cell r="E33">
            <v>5</v>
          </cell>
          <cell r="F33" t="str">
            <v>Searo</v>
          </cell>
          <cell r="G33">
            <v>5</v>
          </cell>
          <cell r="H33" t="str">
            <v>oai</v>
          </cell>
          <cell r="I33">
            <v>1</v>
          </cell>
          <cell r="J33" t="str">
            <v>low and middle</v>
          </cell>
          <cell r="K33" t="str">
            <v>both sexes</v>
          </cell>
          <cell r="L33" t="str">
            <v>1995-2000</v>
          </cell>
          <cell r="M33">
            <v>527.29399999999998</v>
          </cell>
          <cell r="N33">
            <v>34.707000000000001</v>
          </cell>
          <cell r="O33">
            <v>6.173</v>
          </cell>
          <cell r="P33">
            <v>24.677999999999997</v>
          </cell>
          <cell r="Q33">
            <v>35.829000000000001</v>
          </cell>
          <cell r="R33">
            <v>75.338999999999999</v>
          </cell>
          <cell r="S33">
            <v>96.841999999999999</v>
          </cell>
          <cell r="T33">
            <v>253.726</v>
          </cell>
        </row>
        <row r="34">
          <cell r="A34">
            <v>28</v>
          </cell>
          <cell r="B34">
            <v>148</v>
          </cell>
          <cell r="C34" t="str">
            <v>Chad</v>
          </cell>
          <cell r="D34">
            <v>0</v>
          </cell>
          <cell r="E34">
            <v>1</v>
          </cell>
          <cell r="F34" t="str">
            <v>Afro</v>
          </cell>
          <cell r="G34">
            <v>6</v>
          </cell>
          <cell r="H34" t="str">
            <v>ssa</v>
          </cell>
          <cell r="I34">
            <v>1</v>
          </cell>
          <cell r="J34" t="str">
            <v>low and middle</v>
          </cell>
          <cell r="K34" t="str">
            <v>both sexes</v>
          </cell>
          <cell r="L34" t="str">
            <v>1995-2000</v>
          </cell>
          <cell r="M34">
            <v>635.44899999999996</v>
          </cell>
          <cell r="N34">
            <v>282.92</v>
          </cell>
          <cell r="O34">
            <v>65.450999999999993</v>
          </cell>
          <cell r="P34">
            <v>55.186999999999998</v>
          </cell>
          <cell r="Q34">
            <v>60.798000000000002</v>
          </cell>
          <cell r="R34">
            <v>56.838999999999999</v>
          </cell>
          <cell r="S34">
            <v>44.361999999999995</v>
          </cell>
          <cell r="T34">
            <v>69.89200000000001</v>
          </cell>
        </row>
        <row r="35">
          <cell r="A35">
            <v>188</v>
          </cell>
          <cell r="B35">
            <v>152</v>
          </cell>
          <cell r="C35" t="str">
            <v>Chile</v>
          </cell>
          <cell r="D35">
            <v>0</v>
          </cell>
          <cell r="E35">
            <v>2</v>
          </cell>
          <cell r="F35" t="str">
            <v>Amro</v>
          </cell>
          <cell r="G35">
            <v>7</v>
          </cell>
          <cell r="H35" t="str">
            <v>lac</v>
          </cell>
          <cell r="I35">
            <v>1</v>
          </cell>
          <cell r="J35" t="str">
            <v>low and middle</v>
          </cell>
          <cell r="K35" t="str">
            <v>both sexes</v>
          </cell>
          <cell r="L35" t="str">
            <v>1995-2000</v>
          </cell>
          <cell r="M35">
            <v>411.48700000000002</v>
          </cell>
          <cell r="N35">
            <v>22.606999999999999</v>
          </cell>
          <cell r="O35">
            <v>3.8210000000000002</v>
          </cell>
          <cell r="P35">
            <v>15.298000000000002</v>
          </cell>
          <cell r="Q35">
            <v>29.103000000000002</v>
          </cell>
          <cell r="R35">
            <v>56.652999999999992</v>
          </cell>
          <cell r="S35">
            <v>68.819999999999993</v>
          </cell>
          <cell r="T35">
            <v>215.185</v>
          </cell>
        </row>
        <row r="36">
          <cell r="A36">
            <v>66</v>
          </cell>
          <cell r="B36">
            <v>156</v>
          </cell>
          <cell r="C36" t="str">
            <v>China (5)</v>
          </cell>
          <cell r="D36">
            <v>0</v>
          </cell>
          <cell r="E36">
            <v>6</v>
          </cell>
          <cell r="F36" t="str">
            <v>Wpro</v>
          </cell>
          <cell r="G36">
            <v>4</v>
          </cell>
          <cell r="H36" t="str">
            <v>chn</v>
          </cell>
          <cell r="I36">
            <v>5</v>
          </cell>
          <cell r="J36" t="str">
            <v>chn</v>
          </cell>
          <cell r="K36" t="str">
            <v>both sexes</v>
          </cell>
          <cell r="L36" t="str">
            <v>1995-2000</v>
          </cell>
          <cell r="M36">
            <v>43382.82</v>
          </cell>
          <cell r="N36">
            <v>4894.9560000000001</v>
          </cell>
          <cell r="O36">
            <v>541.58100000000002</v>
          </cell>
          <cell r="P36">
            <v>1524.999</v>
          </cell>
          <cell r="Q36">
            <v>2521.2719999999999</v>
          </cell>
          <cell r="R36">
            <v>5590.2880000000005</v>
          </cell>
          <cell r="S36">
            <v>8630.6080000000002</v>
          </cell>
          <cell r="T36">
            <v>19679.115999999998</v>
          </cell>
        </row>
        <row r="37">
          <cell r="A37">
            <v>189</v>
          </cell>
          <cell r="B37">
            <v>170</v>
          </cell>
          <cell r="C37" t="str">
            <v>Colombia</v>
          </cell>
          <cell r="D37">
            <v>0</v>
          </cell>
          <cell r="E37">
            <v>2</v>
          </cell>
          <cell r="F37" t="str">
            <v>Amro</v>
          </cell>
          <cell r="G37">
            <v>7</v>
          </cell>
          <cell r="H37" t="str">
            <v>lac</v>
          </cell>
          <cell r="I37">
            <v>1</v>
          </cell>
          <cell r="J37" t="str">
            <v>low and middle</v>
          </cell>
          <cell r="K37" t="str">
            <v>both sexes</v>
          </cell>
          <cell r="L37" t="str">
            <v>1995-2000</v>
          </cell>
          <cell r="M37">
            <v>1170.528</v>
          </cell>
          <cell r="N37">
            <v>193.184</v>
          </cell>
          <cell r="O37">
            <v>24.021999999999998</v>
          </cell>
          <cell r="P37">
            <v>124.87</v>
          </cell>
          <cell r="Q37">
            <v>126.104</v>
          </cell>
          <cell r="R37">
            <v>143.16899999999998</v>
          </cell>
          <cell r="S37">
            <v>150.108</v>
          </cell>
          <cell r="T37">
            <v>409.07100000000003</v>
          </cell>
        </row>
        <row r="38">
          <cell r="A38">
            <v>8</v>
          </cell>
          <cell r="B38">
            <v>174</v>
          </cell>
          <cell r="C38" t="str">
            <v>Comoros</v>
          </cell>
          <cell r="D38">
            <v>0</v>
          </cell>
          <cell r="E38">
            <v>1</v>
          </cell>
          <cell r="F38" t="str">
            <v>Afro</v>
          </cell>
          <cell r="G38">
            <v>6</v>
          </cell>
          <cell r="H38" t="str">
            <v>ssa</v>
          </cell>
          <cell r="I38">
            <v>1</v>
          </cell>
          <cell r="J38" t="str">
            <v>low and middle</v>
          </cell>
          <cell r="K38" t="str">
            <v>both sexes</v>
          </cell>
          <cell r="L38" t="str">
            <v>1995-2000</v>
          </cell>
          <cell r="M38">
            <v>30.402000000000001</v>
          </cell>
          <cell r="N38">
            <v>12.544</v>
          </cell>
          <cell r="O38">
            <v>1.6579999999999999</v>
          </cell>
          <cell r="P38">
            <v>3.056</v>
          </cell>
          <cell r="Q38">
            <v>2.629</v>
          </cell>
          <cell r="R38">
            <v>3.1470000000000002</v>
          </cell>
          <cell r="S38">
            <v>2.87</v>
          </cell>
          <cell r="T38">
            <v>4.4980000000000002</v>
          </cell>
        </row>
        <row r="39">
          <cell r="A39">
            <v>29</v>
          </cell>
          <cell r="B39">
            <v>178</v>
          </cell>
          <cell r="C39" t="str">
            <v>Congo</v>
          </cell>
          <cell r="D39">
            <v>0</v>
          </cell>
          <cell r="E39">
            <v>1</v>
          </cell>
          <cell r="F39" t="str">
            <v>Afro</v>
          </cell>
          <cell r="G39">
            <v>6</v>
          </cell>
          <cell r="H39" t="str">
            <v>ssa</v>
          </cell>
          <cell r="I39">
            <v>1</v>
          </cell>
          <cell r="J39" t="str">
            <v>low and middle</v>
          </cell>
          <cell r="K39" t="str">
            <v>both sexes</v>
          </cell>
          <cell r="L39" t="str">
            <v>1995-2000</v>
          </cell>
          <cell r="M39">
            <v>217.43600000000001</v>
          </cell>
          <cell r="N39">
            <v>80.656000000000006</v>
          </cell>
          <cell r="O39">
            <v>17.849</v>
          </cell>
          <cell r="P39">
            <v>21.222999999999999</v>
          </cell>
          <cell r="Q39">
            <v>30.654</v>
          </cell>
          <cell r="R39">
            <v>26.080999999999996</v>
          </cell>
          <cell r="S39">
            <v>15.481999999999999</v>
          </cell>
          <cell r="T39">
            <v>25.491000000000003</v>
          </cell>
        </row>
        <row r="40">
          <cell r="A40">
            <v>30</v>
          </cell>
          <cell r="B40">
            <v>180</v>
          </cell>
          <cell r="C40" t="str">
            <v>Dem. Republic of the Congo</v>
          </cell>
          <cell r="D40">
            <v>0</v>
          </cell>
          <cell r="E40">
            <v>1</v>
          </cell>
          <cell r="F40" t="str">
            <v>Afro</v>
          </cell>
          <cell r="G40">
            <v>6</v>
          </cell>
          <cell r="H40" t="str">
            <v>ssa</v>
          </cell>
          <cell r="I40">
            <v>1</v>
          </cell>
          <cell r="J40" t="str">
            <v>low and middle</v>
          </cell>
          <cell r="K40" t="str">
            <v>both sexes</v>
          </cell>
          <cell r="L40" t="str">
            <v>1995-2000</v>
          </cell>
          <cell r="M40">
            <v>3569.25</v>
          </cell>
          <cell r="N40">
            <v>1583.05</v>
          </cell>
          <cell r="O40">
            <v>331.32499999999999</v>
          </cell>
          <cell r="P40">
            <v>321.666</v>
          </cell>
          <cell r="Q40">
            <v>383.53800000000001</v>
          </cell>
          <cell r="R40">
            <v>350.21499999999997</v>
          </cell>
          <cell r="S40">
            <v>237.488</v>
          </cell>
          <cell r="T40">
            <v>361.96800000000007</v>
          </cell>
        </row>
        <row r="41">
          <cell r="A41">
            <v>177</v>
          </cell>
          <cell r="B41">
            <v>188</v>
          </cell>
          <cell r="C41" t="str">
            <v>Costa Rica</v>
          </cell>
          <cell r="D41">
            <v>0</v>
          </cell>
          <cell r="E41">
            <v>2</v>
          </cell>
          <cell r="F41" t="str">
            <v>Amro</v>
          </cell>
          <cell r="G41">
            <v>7</v>
          </cell>
          <cell r="H41" t="str">
            <v>lac</v>
          </cell>
          <cell r="I41">
            <v>1</v>
          </cell>
          <cell r="J41" t="str">
            <v>low and middle</v>
          </cell>
          <cell r="K41" t="str">
            <v>both sexes</v>
          </cell>
          <cell r="L41" t="str">
            <v>1995-2000</v>
          </cell>
          <cell r="M41">
            <v>72.631</v>
          </cell>
          <cell r="N41">
            <v>6.5259999999999998</v>
          </cell>
          <cell r="O41">
            <v>1.1360000000000001</v>
          </cell>
          <cell r="P41">
            <v>3.3709999999999996</v>
          </cell>
          <cell r="Q41">
            <v>5.7089999999999996</v>
          </cell>
          <cell r="R41">
            <v>9.2940000000000005</v>
          </cell>
          <cell r="S41">
            <v>11.147</v>
          </cell>
          <cell r="T41">
            <v>35.448</v>
          </cell>
        </row>
        <row r="42">
          <cell r="A42">
            <v>145</v>
          </cell>
          <cell r="B42">
            <v>191</v>
          </cell>
          <cell r="C42" t="str">
            <v>Croatia</v>
          </cell>
          <cell r="D42">
            <v>0</v>
          </cell>
          <cell r="E42">
            <v>4</v>
          </cell>
          <cell r="F42" t="str">
            <v>Euro</v>
          </cell>
          <cell r="G42">
            <v>2</v>
          </cell>
          <cell r="H42" t="str">
            <v>fse</v>
          </cell>
          <cell r="I42">
            <v>1</v>
          </cell>
          <cell r="J42" t="str">
            <v>low and middle</v>
          </cell>
          <cell r="K42" t="str">
            <v>both sexes</v>
          </cell>
          <cell r="L42" t="str">
            <v>1995-2000</v>
          </cell>
          <cell r="M42">
            <v>257.56200000000001</v>
          </cell>
          <cell r="N42">
            <v>3.0150000000000001</v>
          </cell>
          <cell r="O42">
            <v>0.82200000000000006</v>
          </cell>
          <cell r="P42">
            <v>3.8220000000000001</v>
          </cell>
          <cell r="Q42">
            <v>10.516</v>
          </cell>
          <cell r="R42">
            <v>33.561999999999998</v>
          </cell>
          <cell r="S42">
            <v>55.563000000000002</v>
          </cell>
          <cell r="T42">
            <v>150.26200000000003</v>
          </cell>
        </row>
        <row r="43">
          <cell r="A43">
            <v>166</v>
          </cell>
          <cell r="B43">
            <v>192</v>
          </cell>
          <cell r="C43" t="str">
            <v>Cuba</v>
          </cell>
          <cell r="D43">
            <v>0</v>
          </cell>
          <cell r="E43">
            <v>2</v>
          </cell>
          <cell r="F43" t="str">
            <v>Amro</v>
          </cell>
          <cell r="G43">
            <v>7</v>
          </cell>
          <cell r="H43" t="str">
            <v>lac</v>
          </cell>
          <cell r="I43">
            <v>1</v>
          </cell>
          <cell r="J43" t="str">
            <v>low and middle</v>
          </cell>
          <cell r="K43" t="str">
            <v>both sexes</v>
          </cell>
          <cell r="L43" t="str">
            <v>1995-2000</v>
          </cell>
          <cell r="M43">
            <v>389.76</v>
          </cell>
          <cell r="N43">
            <v>8.8160000000000007</v>
          </cell>
          <cell r="O43">
            <v>3.069</v>
          </cell>
          <cell r="P43">
            <v>14.347</v>
          </cell>
          <cell r="Q43">
            <v>22.85</v>
          </cell>
          <cell r="R43">
            <v>49.567999999999998</v>
          </cell>
          <cell r="S43">
            <v>57.926000000000002</v>
          </cell>
          <cell r="T43">
            <v>233.184</v>
          </cell>
        </row>
        <row r="44">
          <cell r="A44">
            <v>104</v>
          </cell>
          <cell r="B44">
            <v>196</v>
          </cell>
          <cell r="C44" t="str">
            <v>Cyprus</v>
          </cell>
          <cell r="D44">
            <v>0</v>
          </cell>
          <cell r="E44">
            <v>3</v>
          </cell>
          <cell r="F44" t="str">
            <v>Emro</v>
          </cell>
          <cell r="G44">
            <v>8</v>
          </cell>
          <cell r="H44" t="str">
            <v>mec</v>
          </cell>
          <cell r="I44">
            <v>4</v>
          </cell>
          <cell r="J44" t="str">
            <v>high</v>
          </cell>
          <cell r="K44" t="str">
            <v>both sexes</v>
          </cell>
          <cell r="L44" t="str">
            <v>1995-2000</v>
          </cell>
          <cell r="M44">
            <v>27.991</v>
          </cell>
          <cell r="N44">
            <v>0.51900000000000002</v>
          </cell>
          <cell r="O44">
            <v>9.1999999999999998E-2</v>
          </cell>
          <cell r="P44">
            <v>0.65700000000000003</v>
          </cell>
          <cell r="Q44">
            <v>0.96300000000000008</v>
          </cell>
          <cell r="R44">
            <v>2.637</v>
          </cell>
          <cell r="S44">
            <v>3.7989999999999999</v>
          </cell>
          <cell r="T44">
            <v>19.323999999999998</v>
          </cell>
        </row>
        <row r="45">
          <cell r="A45">
            <v>123</v>
          </cell>
          <cell r="B45">
            <v>203</v>
          </cell>
          <cell r="C45" t="str">
            <v>Czech Republic</v>
          </cell>
          <cell r="D45">
            <v>0</v>
          </cell>
          <cell r="E45">
            <v>4</v>
          </cell>
          <cell r="F45" t="str">
            <v>Euro</v>
          </cell>
          <cell r="G45">
            <v>2</v>
          </cell>
          <cell r="H45" t="str">
            <v>fse</v>
          </cell>
          <cell r="I45">
            <v>1</v>
          </cell>
          <cell r="J45" t="str">
            <v>low and middle</v>
          </cell>
          <cell r="K45" t="str">
            <v>both sexes</v>
          </cell>
          <cell r="L45" t="str">
            <v>1995-2000</v>
          </cell>
          <cell r="M45">
            <v>569.48800000000006</v>
          </cell>
          <cell r="N45">
            <v>4.085</v>
          </cell>
          <cell r="O45">
            <v>1.4039999999999999</v>
          </cell>
          <cell r="P45">
            <v>8.0120000000000005</v>
          </cell>
          <cell r="Q45">
            <v>17.771000000000001</v>
          </cell>
          <cell r="R45">
            <v>70.631</v>
          </cell>
          <cell r="S45">
            <v>100.313</v>
          </cell>
          <cell r="T45">
            <v>367.27199999999999</v>
          </cell>
        </row>
        <row r="46">
          <cell r="A46">
            <v>48</v>
          </cell>
          <cell r="B46">
            <v>204</v>
          </cell>
          <cell r="C46" t="str">
            <v>Benin</v>
          </cell>
          <cell r="D46">
            <v>0</v>
          </cell>
          <cell r="E46">
            <v>1</v>
          </cell>
          <cell r="F46" t="str">
            <v>Afro</v>
          </cell>
          <cell r="G46">
            <v>6</v>
          </cell>
          <cell r="H46" t="str">
            <v>ssa</v>
          </cell>
          <cell r="I46">
            <v>1</v>
          </cell>
          <cell r="J46" t="str">
            <v>low and middle</v>
          </cell>
          <cell r="K46" t="str">
            <v>both sexes</v>
          </cell>
          <cell r="L46" t="str">
            <v>1995-2000</v>
          </cell>
          <cell r="M46">
            <v>371.49799999999999</v>
          </cell>
          <cell r="N46">
            <v>161.35</v>
          </cell>
          <cell r="O46">
            <v>38.707999999999998</v>
          </cell>
          <cell r="P46">
            <v>34.244</v>
          </cell>
          <cell r="Q46">
            <v>34.914999999999999</v>
          </cell>
          <cell r="R46">
            <v>30.76</v>
          </cell>
          <cell r="S46">
            <v>23.852</v>
          </cell>
          <cell r="T46">
            <v>47.668999999999997</v>
          </cell>
        </row>
        <row r="47">
          <cell r="A47">
            <v>132</v>
          </cell>
          <cell r="B47">
            <v>208</v>
          </cell>
          <cell r="C47" t="str">
            <v>Denmark</v>
          </cell>
          <cell r="D47">
            <v>0</v>
          </cell>
          <cell r="E47">
            <v>4</v>
          </cell>
          <cell r="F47" t="str">
            <v>Euro</v>
          </cell>
          <cell r="G47">
            <v>1</v>
          </cell>
          <cell r="H47" t="str">
            <v>eme</v>
          </cell>
          <cell r="I47">
            <v>4</v>
          </cell>
          <cell r="J47" t="str">
            <v>high</v>
          </cell>
          <cell r="K47" t="str">
            <v>both sexes</v>
          </cell>
          <cell r="L47" t="str">
            <v>1995-2000</v>
          </cell>
          <cell r="M47">
            <v>307.43200000000002</v>
          </cell>
          <cell r="N47">
            <v>2.8130000000000002</v>
          </cell>
          <cell r="O47">
            <v>0.54500000000000004</v>
          </cell>
          <cell r="P47">
            <v>2.8819999999999997</v>
          </cell>
          <cell r="Q47">
            <v>8.6439999999999984</v>
          </cell>
          <cell r="R47">
            <v>33.134</v>
          </cell>
          <cell r="S47">
            <v>45.231000000000002</v>
          </cell>
          <cell r="T47">
            <v>214.18300000000002</v>
          </cell>
        </row>
        <row r="48">
          <cell r="A48">
            <v>167</v>
          </cell>
          <cell r="B48">
            <v>214</v>
          </cell>
          <cell r="C48" t="str">
            <v>Dominican Republic</v>
          </cell>
          <cell r="D48">
            <v>0</v>
          </cell>
          <cell r="E48">
            <v>2</v>
          </cell>
          <cell r="F48" t="str">
            <v>Amro</v>
          </cell>
          <cell r="G48">
            <v>7</v>
          </cell>
          <cell r="H48" t="str">
            <v>lac</v>
          </cell>
          <cell r="I48">
            <v>1</v>
          </cell>
          <cell r="J48" t="str">
            <v>low and middle</v>
          </cell>
          <cell r="K48" t="str">
            <v>both sexes</v>
          </cell>
          <cell r="L48" t="str">
            <v>1995-2000</v>
          </cell>
          <cell r="M48">
            <v>216.28200000000001</v>
          </cell>
          <cell r="N48">
            <v>45.902999999999999</v>
          </cell>
          <cell r="O48">
            <v>6.3140000000000001</v>
          </cell>
          <cell r="P48">
            <v>13.788</v>
          </cell>
          <cell r="Q48">
            <v>19.905000000000001</v>
          </cell>
          <cell r="R48">
            <v>27.356000000000002</v>
          </cell>
          <cell r="S48">
            <v>30.516000000000002</v>
          </cell>
          <cell r="T48">
            <v>72.5</v>
          </cell>
        </row>
        <row r="49">
          <cell r="A49">
            <v>190</v>
          </cell>
          <cell r="B49">
            <v>218</v>
          </cell>
          <cell r="C49" t="str">
            <v>Ecuador</v>
          </cell>
          <cell r="D49">
            <v>0</v>
          </cell>
          <cell r="E49">
            <v>2</v>
          </cell>
          <cell r="F49" t="str">
            <v>Amro</v>
          </cell>
          <cell r="G49">
            <v>7</v>
          </cell>
          <cell r="H49" t="str">
            <v>lac</v>
          </cell>
          <cell r="I49">
            <v>1</v>
          </cell>
          <cell r="J49" t="str">
            <v>low and middle</v>
          </cell>
          <cell r="K49" t="str">
            <v>both sexes</v>
          </cell>
          <cell r="L49" t="str">
            <v>1995-2000</v>
          </cell>
          <cell r="M49">
            <v>359.47500000000002</v>
          </cell>
          <cell r="N49">
            <v>92.406000000000006</v>
          </cell>
          <cell r="O49">
            <v>10.93</v>
          </cell>
          <cell r="P49">
            <v>25.100999999999999</v>
          </cell>
          <cell r="Q49">
            <v>32.808</v>
          </cell>
          <cell r="R49">
            <v>41.044000000000004</v>
          </cell>
          <cell r="S49">
            <v>41.2</v>
          </cell>
          <cell r="T49">
            <v>115.98599999999999</v>
          </cell>
        </row>
        <row r="50">
          <cell r="A50">
            <v>178</v>
          </cell>
          <cell r="B50">
            <v>222</v>
          </cell>
          <cell r="C50" t="str">
            <v>El Salvador</v>
          </cell>
          <cell r="D50">
            <v>0</v>
          </cell>
          <cell r="E50">
            <v>2</v>
          </cell>
          <cell r="F50" t="str">
            <v>Amro</v>
          </cell>
          <cell r="G50">
            <v>7</v>
          </cell>
          <cell r="H50" t="str">
            <v>lac</v>
          </cell>
          <cell r="I50">
            <v>1</v>
          </cell>
          <cell r="J50" t="str">
            <v>low and middle</v>
          </cell>
          <cell r="K50" t="str">
            <v>both sexes</v>
          </cell>
          <cell r="L50" t="str">
            <v>1995-2000</v>
          </cell>
          <cell r="M50">
            <v>182.595</v>
          </cell>
          <cell r="N50">
            <v>34.28</v>
          </cell>
          <cell r="O50">
            <v>5.2679999999999998</v>
          </cell>
          <cell r="P50">
            <v>17.314</v>
          </cell>
          <cell r="Q50">
            <v>19.227</v>
          </cell>
          <cell r="R50">
            <v>23.541</v>
          </cell>
          <cell r="S50">
            <v>23.21</v>
          </cell>
          <cell r="T50">
            <v>59.755000000000003</v>
          </cell>
        </row>
        <row r="51">
          <cell r="A51">
            <v>31</v>
          </cell>
          <cell r="B51">
            <v>226</v>
          </cell>
          <cell r="C51" t="str">
            <v>Equatorial Guinea</v>
          </cell>
          <cell r="D51">
            <v>0</v>
          </cell>
          <cell r="E51">
            <v>1</v>
          </cell>
          <cell r="F51" t="str">
            <v>Afro</v>
          </cell>
          <cell r="G51">
            <v>6</v>
          </cell>
          <cell r="H51" t="str">
            <v>ssa</v>
          </cell>
          <cell r="I51">
            <v>1</v>
          </cell>
          <cell r="J51" t="str">
            <v>low and middle</v>
          </cell>
          <cell r="K51" t="str">
            <v>both sexes</v>
          </cell>
          <cell r="L51" t="str">
            <v>1995-2000</v>
          </cell>
          <cell r="M51">
            <v>34.652000000000001</v>
          </cell>
          <cell r="N51">
            <v>15.648</v>
          </cell>
          <cell r="O51">
            <v>2.8259999999999996</v>
          </cell>
          <cell r="P51">
            <v>2.9660000000000002</v>
          </cell>
          <cell r="Q51">
            <v>2.726</v>
          </cell>
          <cell r="R51">
            <v>2.867</v>
          </cell>
          <cell r="S51">
            <v>2.7679999999999998</v>
          </cell>
          <cell r="T51">
            <v>4.8510000000000009</v>
          </cell>
        </row>
        <row r="52">
          <cell r="A52">
            <v>11</v>
          </cell>
          <cell r="B52">
            <v>231</v>
          </cell>
          <cell r="C52" t="str">
            <v>Ethiopia</v>
          </cell>
          <cell r="D52">
            <v>0</v>
          </cell>
          <cell r="E52">
            <v>1</v>
          </cell>
          <cell r="F52" t="str">
            <v>Afro</v>
          </cell>
          <cell r="G52">
            <v>6</v>
          </cell>
          <cell r="H52" t="str">
            <v>ssa</v>
          </cell>
          <cell r="I52">
            <v>1</v>
          </cell>
          <cell r="J52" t="str">
            <v>low and middle</v>
          </cell>
          <cell r="K52" t="str">
            <v>both sexes</v>
          </cell>
          <cell r="L52" t="str">
            <v>1995-2000</v>
          </cell>
          <cell r="M52">
            <v>5837.0159999999996</v>
          </cell>
          <cell r="N52">
            <v>2463.846</v>
          </cell>
          <cell r="O52">
            <v>544.69200000000001</v>
          </cell>
          <cell r="P52">
            <v>548.94799999999998</v>
          </cell>
          <cell r="Q52">
            <v>762.21399999999994</v>
          </cell>
          <cell r="R52">
            <v>648.19599999999991</v>
          </cell>
          <cell r="S52">
            <v>370.35699999999997</v>
          </cell>
          <cell r="T52">
            <v>498.76300000000003</v>
          </cell>
        </row>
        <row r="53">
          <cell r="A53">
            <v>10</v>
          </cell>
          <cell r="B53">
            <v>232</v>
          </cell>
          <cell r="C53" t="str">
            <v>Eritrea</v>
          </cell>
          <cell r="D53">
            <v>0</v>
          </cell>
          <cell r="E53">
            <v>1</v>
          </cell>
          <cell r="F53" t="str">
            <v>Afro</v>
          </cell>
          <cell r="G53">
            <v>6</v>
          </cell>
          <cell r="H53" t="str">
            <v>ssa</v>
          </cell>
          <cell r="I53">
            <v>1</v>
          </cell>
          <cell r="J53" t="str">
            <v>low and middle</v>
          </cell>
          <cell r="K53" t="str">
            <v>both sexes</v>
          </cell>
          <cell r="L53" t="str">
            <v>1995-2000</v>
          </cell>
          <cell r="M53">
            <v>253.072</v>
          </cell>
          <cell r="N53">
            <v>106.636</v>
          </cell>
          <cell r="O53">
            <v>21.389000000000003</v>
          </cell>
          <cell r="P53">
            <v>23.951999999999998</v>
          </cell>
          <cell r="Q53">
            <v>27.759</v>
          </cell>
          <cell r="R53">
            <v>27.717000000000002</v>
          </cell>
          <cell r="S53">
            <v>19.574999999999999</v>
          </cell>
          <cell r="T53">
            <v>26.043999999999997</v>
          </cell>
        </row>
        <row r="54">
          <cell r="A54">
            <v>133</v>
          </cell>
          <cell r="B54">
            <v>233</v>
          </cell>
          <cell r="C54" t="str">
            <v>Estonia</v>
          </cell>
          <cell r="D54">
            <v>0</v>
          </cell>
          <cell r="E54">
            <v>4</v>
          </cell>
          <cell r="F54" t="str">
            <v>Euro</v>
          </cell>
          <cell r="G54">
            <v>2</v>
          </cell>
          <cell r="H54" t="str">
            <v>fse</v>
          </cell>
          <cell r="I54">
            <v>1</v>
          </cell>
          <cell r="J54" t="str">
            <v>low and middle</v>
          </cell>
          <cell r="K54" t="str">
            <v>both sexes</v>
          </cell>
          <cell r="L54" t="str">
            <v>1995-2000</v>
          </cell>
          <cell r="M54">
            <v>97.805999999999997</v>
          </cell>
          <cell r="N54">
            <v>1.702</v>
          </cell>
          <cell r="O54">
            <v>0.63200000000000001</v>
          </cell>
          <cell r="P54">
            <v>2.5990000000000002</v>
          </cell>
          <cell r="Q54">
            <v>5.7770000000000001</v>
          </cell>
          <cell r="R54">
            <v>13.933</v>
          </cell>
          <cell r="S54">
            <v>20.331000000000003</v>
          </cell>
          <cell r="T54">
            <v>52.832000000000001</v>
          </cell>
        </row>
        <row r="55">
          <cell r="A55">
            <v>205</v>
          </cell>
          <cell r="B55">
            <v>242</v>
          </cell>
          <cell r="C55" t="str">
            <v>Fiji</v>
          </cell>
          <cell r="D55">
            <v>0</v>
          </cell>
          <cell r="E55">
            <v>6</v>
          </cell>
          <cell r="F55" t="str">
            <v>Wpro</v>
          </cell>
          <cell r="G55">
            <v>5</v>
          </cell>
          <cell r="H55" t="str">
            <v>oai</v>
          </cell>
          <cell r="I55">
            <v>1</v>
          </cell>
          <cell r="J55" t="str">
            <v>low and middle</v>
          </cell>
          <cell r="K55" t="str">
            <v>both sexes</v>
          </cell>
          <cell r="L55" t="str">
            <v>1995-2000</v>
          </cell>
          <cell r="M55">
            <v>17.792000000000002</v>
          </cell>
          <cell r="N55">
            <v>2.0230000000000001</v>
          </cell>
          <cell r="O55">
            <v>0.28800000000000003</v>
          </cell>
          <cell r="P55">
            <v>0.84100000000000008</v>
          </cell>
          <cell r="Q55">
            <v>1.1819999999999999</v>
          </cell>
          <cell r="R55">
            <v>2.87</v>
          </cell>
          <cell r="S55">
            <v>3.53</v>
          </cell>
          <cell r="T55">
            <v>7.0579999999999998</v>
          </cell>
        </row>
        <row r="56">
          <cell r="A56">
            <v>134</v>
          </cell>
          <cell r="B56">
            <v>246</v>
          </cell>
          <cell r="C56" t="str">
            <v>Finland</v>
          </cell>
          <cell r="D56">
            <v>0</v>
          </cell>
          <cell r="E56">
            <v>4</v>
          </cell>
          <cell r="F56" t="str">
            <v>Euro</v>
          </cell>
          <cell r="G56">
            <v>1</v>
          </cell>
          <cell r="H56" t="str">
            <v>eme</v>
          </cell>
          <cell r="I56">
            <v>4</v>
          </cell>
          <cell r="J56" t="str">
            <v>high</v>
          </cell>
          <cell r="K56" t="str">
            <v>both sexes</v>
          </cell>
          <cell r="L56" t="str">
            <v>1995-2000</v>
          </cell>
          <cell r="M56">
            <v>250.08199999999999</v>
          </cell>
          <cell r="N56">
            <v>2.004</v>
          </cell>
          <cell r="O56">
            <v>0.505</v>
          </cell>
          <cell r="P56">
            <v>3.4460000000000002</v>
          </cell>
          <cell r="Q56">
            <v>8.99</v>
          </cell>
          <cell r="R56">
            <v>26.118000000000002</v>
          </cell>
          <cell r="S56">
            <v>37.817999999999998</v>
          </cell>
          <cell r="T56">
            <v>171.20099999999999</v>
          </cell>
        </row>
        <row r="57">
          <cell r="A57">
            <v>157</v>
          </cell>
          <cell r="B57">
            <v>250</v>
          </cell>
          <cell r="C57" t="str">
            <v>France</v>
          </cell>
          <cell r="D57">
            <v>0</v>
          </cell>
          <cell r="E57">
            <v>4</v>
          </cell>
          <cell r="F57" t="str">
            <v>Euro</v>
          </cell>
          <cell r="G57">
            <v>1</v>
          </cell>
          <cell r="H57" t="str">
            <v>eme</v>
          </cell>
          <cell r="I57">
            <v>4</v>
          </cell>
          <cell r="J57" t="str">
            <v>high</v>
          </cell>
          <cell r="K57" t="str">
            <v>both sexes</v>
          </cell>
          <cell r="L57" t="str">
            <v>1995-2000</v>
          </cell>
          <cell r="M57">
            <v>2714.7</v>
          </cell>
          <cell r="N57">
            <v>27.489000000000001</v>
          </cell>
          <cell r="O57">
            <v>6.0259999999999998</v>
          </cell>
          <cell r="P57">
            <v>45.178000000000004</v>
          </cell>
          <cell r="Q57">
            <v>101.39</v>
          </cell>
          <cell r="R57">
            <v>249.32300000000001</v>
          </cell>
          <cell r="S57">
            <v>370.26499999999999</v>
          </cell>
          <cell r="T57">
            <v>1915.029</v>
          </cell>
        </row>
        <row r="58">
          <cell r="A58">
            <v>213</v>
          </cell>
          <cell r="B58">
            <v>258</v>
          </cell>
          <cell r="C58" t="str">
            <v>French Polynesia</v>
          </cell>
          <cell r="G58">
            <v>5</v>
          </cell>
          <cell r="H58" t="str">
            <v>oai</v>
          </cell>
          <cell r="I58">
            <v>4</v>
          </cell>
          <cell r="J58" t="str">
            <v>high</v>
          </cell>
          <cell r="K58" t="str">
            <v>both sexes</v>
          </cell>
          <cell r="L58" t="str">
            <v>1995-2000</v>
          </cell>
          <cell r="M58">
            <v>5.3289999999999997</v>
          </cell>
          <cell r="N58">
            <v>0.38800000000000001</v>
          </cell>
          <cell r="O58">
            <v>8.8999999999999996E-2</v>
          </cell>
          <cell r="P58">
            <v>0.34200000000000003</v>
          </cell>
          <cell r="Q58">
            <v>0.41800000000000004</v>
          </cell>
          <cell r="R58">
            <v>0.99900000000000011</v>
          </cell>
          <cell r="S58">
            <v>1.1830000000000001</v>
          </cell>
          <cell r="T58">
            <v>1.91</v>
          </cell>
        </row>
        <row r="59">
          <cell r="A59">
            <v>9</v>
          </cell>
          <cell r="B59">
            <v>262</v>
          </cell>
          <cell r="C59" t="str">
            <v>Djibouti</v>
          </cell>
          <cell r="D59">
            <v>0</v>
          </cell>
          <cell r="E59">
            <v>3</v>
          </cell>
          <cell r="F59" t="str">
            <v>Emro</v>
          </cell>
          <cell r="G59">
            <v>6</v>
          </cell>
          <cell r="H59" t="str">
            <v>ssa</v>
          </cell>
          <cell r="I59">
            <v>1</v>
          </cell>
          <cell r="J59" t="str">
            <v>low and middle</v>
          </cell>
          <cell r="K59" t="str">
            <v>both sexes</v>
          </cell>
          <cell r="L59" t="str">
            <v>1995-2000</v>
          </cell>
          <cell r="M59">
            <v>45.902999999999999</v>
          </cell>
          <cell r="N59">
            <v>20.187999999999999</v>
          </cell>
          <cell r="O59">
            <v>3.9429999999999996</v>
          </cell>
          <cell r="P59">
            <v>4.516</v>
          </cell>
          <cell r="Q59">
            <v>4.0539999999999994</v>
          </cell>
          <cell r="R59">
            <v>4.3879999999999999</v>
          </cell>
          <cell r="S59">
            <v>3.6480000000000001</v>
          </cell>
          <cell r="T59">
            <v>5.1660000000000013</v>
          </cell>
        </row>
        <row r="60">
          <cell r="A60">
            <v>32</v>
          </cell>
          <cell r="B60">
            <v>266</v>
          </cell>
          <cell r="C60" t="str">
            <v>Gabon</v>
          </cell>
          <cell r="D60">
            <v>0</v>
          </cell>
          <cell r="E60">
            <v>1</v>
          </cell>
          <cell r="F60" t="str">
            <v>Afro</v>
          </cell>
          <cell r="G60">
            <v>6</v>
          </cell>
          <cell r="H60" t="str">
            <v>ssa</v>
          </cell>
          <cell r="I60">
            <v>1</v>
          </cell>
          <cell r="J60" t="str">
            <v>low and middle</v>
          </cell>
          <cell r="K60" t="str">
            <v>both sexes</v>
          </cell>
          <cell r="L60" t="str">
            <v>1995-2000</v>
          </cell>
          <cell r="M60">
            <v>91.844999999999999</v>
          </cell>
          <cell r="N60">
            <v>29.628</v>
          </cell>
          <cell r="O60">
            <v>6.1820000000000004</v>
          </cell>
          <cell r="P60">
            <v>6.86</v>
          </cell>
          <cell r="Q60">
            <v>8.9949999999999992</v>
          </cell>
          <cell r="R60">
            <v>10.814</v>
          </cell>
          <cell r="S60">
            <v>9.5440000000000005</v>
          </cell>
          <cell r="T60">
            <v>19.821999999999996</v>
          </cell>
        </row>
        <row r="61">
          <cell r="A61">
            <v>106</v>
          </cell>
          <cell r="B61">
            <v>268</v>
          </cell>
          <cell r="C61" t="str">
            <v>Georgia</v>
          </cell>
          <cell r="D61">
            <v>0</v>
          </cell>
          <cell r="E61">
            <v>4</v>
          </cell>
          <cell r="F61" t="str">
            <v>Euro</v>
          </cell>
          <cell r="G61">
            <v>8</v>
          </cell>
          <cell r="H61" t="str">
            <v>mec</v>
          </cell>
          <cell r="I61">
            <v>1</v>
          </cell>
          <cell r="J61" t="str">
            <v>low and middle</v>
          </cell>
          <cell r="K61" t="str">
            <v>both sexes</v>
          </cell>
          <cell r="L61" t="str">
            <v>1995-2000</v>
          </cell>
          <cell r="M61">
            <v>238.56899999999999</v>
          </cell>
          <cell r="N61">
            <v>8.3320000000000007</v>
          </cell>
          <cell r="O61">
            <v>1.2970000000000002</v>
          </cell>
          <cell r="P61">
            <v>5.3620000000000001</v>
          </cell>
          <cell r="Q61">
            <v>13.101000000000001</v>
          </cell>
          <cell r="R61">
            <v>29.870999999999999</v>
          </cell>
          <cell r="S61">
            <v>52.040999999999997</v>
          </cell>
          <cell r="T61">
            <v>128.565</v>
          </cell>
        </row>
        <row r="62">
          <cell r="A62">
            <v>52</v>
          </cell>
          <cell r="B62">
            <v>270</v>
          </cell>
          <cell r="C62" t="str">
            <v>Gambia</v>
          </cell>
          <cell r="D62">
            <v>0</v>
          </cell>
          <cell r="E62">
            <v>1</v>
          </cell>
          <cell r="F62" t="str">
            <v>Afro</v>
          </cell>
          <cell r="G62">
            <v>6</v>
          </cell>
          <cell r="H62" t="str">
            <v>ssa</v>
          </cell>
          <cell r="I62">
            <v>1</v>
          </cell>
          <cell r="J62" t="str">
            <v>low and middle</v>
          </cell>
          <cell r="K62" t="str">
            <v>both sexes</v>
          </cell>
          <cell r="L62" t="str">
            <v>1995-2000</v>
          </cell>
          <cell r="M62">
            <v>105.282</v>
          </cell>
          <cell r="N62">
            <v>50.026000000000003</v>
          </cell>
          <cell r="O62">
            <v>8.8650000000000002</v>
          </cell>
          <cell r="P62">
            <v>9.56</v>
          </cell>
          <cell r="Q62">
            <v>10.013999999999999</v>
          </cell>
          <cell r="R62">
            <v>9.6110000000000007</v>
          </cell>
          <cell r="S62">
            <v>7.399</v>
          </cell>
          <cell r="T62">
            <v>9.8070000000000022</v>
          </cell>
        </row>
        <row r="63">
          <cell r="A63">
            <v>105</v>
          </cell>
          <cell r="B63">
            <v>274</v>
          </cell>
          <cell r="C63" t="str">
            <v>Gaza Strip</v>
          </cell>
          <cell r="G63">
            <v>8</v>
          </cell>
          <cell r="H63" t="str">
            <v>mec</v>
          </cell>
          <cell r="I63">
            <v>1</v>
          </cell>
          <cell r="J63" t="str">
            <v>low and middle</v>
          </cell>
          <cell r="K63" t="str">
            <v>both sexes</v>
          </cell>
          <cell r="L63" t="str">
            <v>1995-2000</v>
          </cell>
          <cell r="M63">
            <v>23.219000000000001</v>
          </cell>
          <cell r="N63">
            <v>6.9139999999999997</v>
          </cell>
          <cell r="O63">
            <v>0.623</v>
          </cell>
          <cell r="P63">
            <v>1.222</v>
          </cell>
          <cell r="Q63">
            <v>1.1339999999999999</v>
          </cell>
          <cell r="R63">
            <v>1.9359999999999999</v>
          </cell>
          <cell r="S63">
            <v>2.9530000000000003</v>
          </cell>
          <cell r="T63">
            <v>8.4369999999999994</v>
          </cell>
        </row>
        <row r="64">
          <cell r="A64">
            <v>158</v>
          </cell>
          <cell r="B64">
            <v>276</v>
          </cell>
          <cell r="C64" t="str">
            <v>Germany</v>
          </cell>
          <cell r="D64">
            <v>0</v>
          </cell>
          <cell r="E64">
            <v>4</v>
          </cell>
          <cell r="F64" t="str">
            <v>Euro</v>
          </cell>
          <cell r="G64">
            <v>1</v>
          </cell>
          <cell r="H64" t="str">
            <v>eme</v>
          </cell>
          <cell r="I64">
            <v>4</v>
          </cell>
          <cell r="J64" t="str">
            <v>high</v>
          </cell>
          <cell r="K64" t="str">
            <v>both sexes</v>
          </cell>
          <cell r="L64" t="str">
            <v>1995-2000</v>
          </cell>
          <cell r="M64">
            <v>4411.9530000000004</v>
          </cell>
          <cell r="N64">
            <v>24.347000000000001</v>
          </cell>
          <cell r="O64">
            <v>6.2770000000000001</v>
          </cell>
          <cell r="P64">
            <v>42.991</v>
          </cell>
          <cell r="Q64">
            <v>130.40300000000002</v>
          </cell>
          <cell r="R64">
            <v>409.88</v>
          </cell>
          <cell r="S64">
            <v>698.01400000000001</v>
          </cell>
          <cell r="T64">
            <v>3100.0410000000002</v>
          </cell>
        </row>
        <row r="65">
          <cell r="A65">
            <v>53</v>
          </cell>
          <cell r="B65">
            <v>288</v>
          </cell>
          <cell r="C65" t="str">
            <v>Ghana</v>
          </cell>
          <cell r="D65">
            <v>0</v>
          </cell>
          <cell r="E65">
            <v>1</v>
          </cell>
          <cell r="F65" t="str">
            <v>Afro</v>
          </cell>
          <cell r="G65">
            <v>6</v>
          </cell>
          <cell r="H65" t="str">
            <v>ssa</v>
          </cell>
          <cell r="I65">
            <v>1</v>
          </cell>
          <cell r="J65" t="str">
            <v>low and middle</v>
          </cell>
          <cell r="K65" t="str">
            <v>both sexes</v>
          </cell>
          <cell r="L65" t="str">
            <v>1995-2000</v>
          </cell>
          <cell r="M65">
            <v>892.28899999999999</v>
          </cell>
          <cell r="N65">
            <v>360.87099999999998</v>
          </cell>
          <cell r="O65">
            <v>68.829000000000008</v>
          </cell>
          <cell r="P65">
            <v>87.254999999999995</v>
          </cell>
          <cell r="Q65">
            <v>76.753000000000014</v>
          </cell>
          <cell r="R65">
            <v>82.863</v>
          </cell>
          <cell r="S65">
            <v>75.588999999999999</v>
          </cell>
          <cell r="T65">
            <v>140.12899999999999</v>
          </cell>
        </row>
        <row r="66">
          <cell r="A66">
            <v>146</v>
          </cell>
          <cell r="B66">
            <v>300</v>
          </cell>
          <cell r="C66" t="str">
            <v>Greece</v>
          </cell>
          <cell r="D66">
            <v>0</v>
          </cell>
          <cell r="E66">
            <v>4</v>
          </cell>
          <cell r="F66" t="str">
            <v>Euro</v>
          </cell>
          <cell r="G66">
            <v>1</v>
          </cell>
          <cell r="H66" t="str">
            <v>eme</v>
          </cell>
          <cell r="I66">
            <v>4</v>
          </cell>
          <cell r="J66" t="str">
            <v>high</v>
          </cell>
          <cell r="K66" t="str">
            <v>both sexes</v>
          </cell>
          <cell r="L66" t="str">
            <v>1995-2000</v>
          </cell>
          <cell r="M66">
            <v>508.76600000000002</v>
          </cell>
          <cell r="N66">
            <v>4.524</v>
          </cell>
          <cell r="O66">
            <v>0.83</v>
          </cell>
          <cell r="P66">
            <v>7.32</v>
          </cell>
          <cell r="Q66">
            <v>11.843</v>
          </cell>
          <cell r="R66">
            <v>36.045999999999999</v>
          </cell>
          <cell r="S66">
            <v>77.992000000000004</v>
          </cell>
          <cell r="T66">
            <v>370.21100000000001</v>
          </cell>
        </row>
        <row r="67">
          <cell r="A67">
            <v>168</v>
          </cell>
          <cell r="B67">
            <v>312</v>
          </cell>
          <cell r="C67" t="str">
            <v>Guadeloupe</v>
          </cell>
          <cell r="G67">
            <v>7</v>
          </cell>
          <cell r="H67" t="str">
            <v>lac</v>
          </cell>
          <cell r="I67">
            <v>1</v>
          </cell>
          <cell r="J67" t="str">
            <v>low and middle</v>
          </cell>
          <cell r="K67" t="str">
            <v>both sexes</v>
          </cell>
          <cell r="L67" t="str">
            <v>1995-2000</v>
          </cell>
          <cell r="M67">
            <v>12.709</v>
          </cell>
          <cell r="N67">
            <v>0.39300000000000002</v>
          </cell>
          <cell r="O67">
            <v>6.2E-2</v>
          </cell>
          <cell r="P67">
            <v>0.46</v>
          </cell>
          <cell r="Q67">
            <v>1.052</v>
          </cell>
          <cell r="R67">
            <v>1.44</v>
          </cell>
          <cell r="S67">
            <v>1.845</v>
          </cell>
          <cell r="T67">
            <v>7.4569999999999999</v>
          </cell>
        </row>
        <row r="68">
          <cell r="A68">
            <v>211</v>
          </cell>
          <cell r="B68">
            <v>316</v>
          </cell>
          <cell r="C68" t="str">
            <v>Guam</v>
          </cell>
          <cell r="G68">
            <v>5</v>
          </cell>
          <cell r="H68" t="str">
            <v>oai</v>
          </cell>
          <cell r="I68">
            <v>4</v>
          </cell>
          <cell r="J68" t="str">
            <v>high</v>
          </cell>
          <cell r="K68" t="str">
            <v>both sexes</v>
          </cell>
          <cell r="L68" t="str">
            <v>1995-2000</v>
          </cell>
          <cell r="M68">
            <v>3.4790000000000001</v>
          </cell>
          <cell r="N68">
            <v>0.24199999999999999</v>
          </cell>
          <cell r="O68">
            <v>4.8000000000000001E-2</v>
          </cell>
          <cell r="P68">
            <v>0.19500000000000001</v>
          </cell>
          <cell r="Q68">
            <v>0.35899999999999999</v>
          </cell>
          <cell r="R68">
            <v>0.625</v>
          </cell>
          <cell r="S68">
            <v>0.68900000000000006</v>
          </cell>
          <cell r="T68">
            <v>1.321</v>
          </cell>
        </row>
        <row r="69">
          <cell r="A69">
            <v>179</v>
          </cell>
          <cell r="B69">
            <v>320</v>
          </cell>
          <cell r="C69" t="str">
            <v>Guatemala</v>
          </cell>
          <cell r="D69">
            <v>0</v>
          </cell>
          <cell r="E69">
            <v>2</v>
          </cell>
          <cell r="F69" t="str">
            <v>Amro</v>
          </cell>
          <cell r="G69">
            <v>7</v>
          </cell>
          <cell r="H69" t="str">
            <v>lac</v>
          </cell>
          <cell r="I69">
            <v>1</v>
          </cell>
          <cell r="J69" t="str">
            <v>low and middle</v>
          </cell>
          <cell r="K69" t="str">
            <v>both sexes</v>
          </cell>
          <cell r="L69" t="str">
            <v>1995-2000</v>
          </cell>
          <cell r="M69">
            <v>394.25400000000002</v>
          </cell>
          <cell r="N69">
            <v>118.965</v>
          </cell>
          <cell r="O69">
            <v>15.888999999999999</v>
          </cell>
          <cell r="P69">
            <v>40.332000000000001</v>
          </cell>
          <cell r="Q69">
            <v>43.670999999999999</v>
          </cell>
          <cell r="R69">
            <v>45.98</v>
          </cell>
          <cell r="S69">
            <v>44.933</v>
          </cell>
          <cell r="T69">
            <v>84.483999999999995</v>
          </cell>
        </row>
        <row r="70">
          <cell r="A70">
            <v>54</v>
          </cell>
          <cell r="B70">
            <v>324</v>
          </cell>
          <cell r="C70" t="str">
            <v>Guinea</v>
          </cell>
          <cell r="D70">
            <v>0</v>
          </cell>
          <cell r="E70">
            <v>1</v>
          </cell>
          <cell r="F70" t="str">
            <v>Afro</v>
          </cell>
          <cell r="G70">
            <v>6</v>
          </cell>
          <cell r="H70" t="str">
            <v>ssa</v>
          </cell>
          <cell r="I70">
            <v>1</v>
          </cell>
          <cell r="J70" t="str">
            <v>low and middle</v>
          </cell>
          <cell r="K70" t="str">
            <v>both sexes</v>
          </cell>
          <cell r="L70" t="str">
            <v>1995-2000</v>
          </cell>
          <cell r="M70">
            <v>637.00900000000001</v>
          </cell>
          <cell r="N70">
            <v>317.267</v>
          </cell>
          <cell r="O70">
            <v>62.802</v>
          </cell>
          <cell r="P70">
            <v>61.942999999999998</v>
          </cell>
          <cell r="Q70">
            <v>52.486000000000004</v>
          </cell>
          <cell r="R70">
            <v>47.655999999999999</v>
          </cell>
          <cell r="S70">
            <v>39.195999999999998</v>
          </cell>
          <cell r="T70">
            <v>55.659000000000006</v>
          </cell>
        </row>
        <row r="71">
          <cell r="A71">
            <v>191</v>
          </cell>
          <cell r="B71">
            <v>328</v>
          </cell>
          <cell r="C71" t="str">
            <v>Guyana</v>
          </cell>
          <cell r="D71">
            <v>0</v>
          </cell>
          <cell r="E71">
            <v>2</v>
          </cell>
          <cell r="F71" t="str">
            <v>Amro</v>
          </cell>
          <cell r="G71">
            <v>7</v>
          </cell>
          <cell r="H71" t="str">
            <v>lac</v>
          </cell>
          <cell r="I71">
            <v>1</v>
          </cell>
          <cell r="J71" t="str">
            <v>low and middle</v>
          </cell>
          <cell r="K71" t="str">
            <v>both sexes</v>
          </cell>
          <cell r="L71" t="str">
            <v>1995-2000</v>
          </cell>
          <cell r="M71">
            <v>31.251000000000001</v>
          </cell>
          <cell r="N71">
            <v>7.2480000000000002</v>
          </cell>
          <cell r="O71">
            <v>0.95100000000000007</v>
          </cell>
          <cell r="P71">
            <v>2.157</v>
          </cell>
          <cell r="Q71">
            <v>3.423</v>
          </cell>
          <cell r="R71">
            <v>4.2530000000000001</v>
          </cell>
          <cell r="S71">
            <v>4.4710000000000001</v>
          </cell>
          <cell r="T71">
            <v>8.7480000000000011</v>
          </cell>
        </row>
        <row r="72">
          <cell r="A72">
            <v>169</v>
          </cell>
          <cell r="B72">
            <v>332</v>
          </cell>
          <cell r="C72" t="str">
            <v>Haiti</v>
          </cell>
          <cell r="D72">
            <v>0</v>
          </cell>
          <cell r="E72">
            <v>2</v>
          </cell>
          <cell r="F72" t="str">
            <v>Amro</v>
          </cell>
          <cell r="G72">
            <v>7</v>
          </cell>
          <cell r="H72" t="str">
            <v>lac</v>
          </cell>
          <cell r="I72">
            <v>1</v>
          </cell>
          <cell r="J72" t="str">
            <v>low and middle</v>
          </cell>
          <cell r="K72" t="str">
            <v>both sexes</v>
          </cell>
          <cell r="L72" t="str">
            <v>1995-2000</v>
          </cell>
          <cell r="M72">
            <v>491.01799999999997</v>
          </cell>
          <cell r="N72">
            <v>134.76</v>
          </cell>
          <cell r="O72">
            <v>33.378</v>
          </cell>
          <cell r="P72">
            <v>49.308</v>
          </cell>
          <cell r="Q72">
            <v>66.016000000000005</v>
          </cell>
          <cell r="R72">
            <v>69.727000000000004</v>
          </cell>
          <cell r="S72">
            <v>50.899000000000001</v>
          </cell>
          <cell r="T72">
            <v>86.93</v>
          </cell>
        </row>
        <row r="73">
          <cell r="A73">
            <v>180</v>
          </cell>
          <cell r="B73">
            <v>340</v>
          </cell>
          <cell r="C73" t="str">
            <v>Honduras</v>
          </cell>
          <cell r="D73">
            <v>0</v>
          </cell>
          <cell r="E73">
            <v>2</v>
          </cell>
          <cell r="F73" t="str">
            <v>Amro</v>
          </cell>
          <cell r="G73">
            <v>7</v>
          </cell>
          <cell r="H73" t="str">
            <v>lac</v>
          </cell>
          <cell r="I73">
            <v>1</v>
          </cell>
          <cell r="J73" t="str">
            <v>low and middle</v>
          </cell>
          <cell r="K73" t="str">
            <v>both sexes</v>
          </cell>
          <cell r="L73" t="str">
            <v>1995-2000</v>
          </cell>
          <cell r="M73">
            <v>163.45699999999999</v>
          </cell>
          <cell r="N73">
            <v>50.219000000000001</v>
          </cell>
          <cell r="O73">
            <v>8.23</v>
          </cell>
          <cell r="P73">
            <v>15.472999999999999</v>
          </cell>
          <cell r="Q73">
            <v>17.513000000000002</v>
          </cell>
          <cell r="R73">
            <v>17.350999999999999</v>
          </cell>
          <cell r="S73">
            <v>16.166</v>
          </cell>
          <cell r="T73">
            <v>38.505000000000003</v>
          </cell>
        </row>
        <row r="74">
          <cell r="A74">
            <v>67</v>
          </cell>
          <cell r="B74">
            <v>344</v>
          </cell>
          <cell r="C74" t="str">
            <v>China, Hong Kong SAR (6)</v>
          </cell>
          <cell r="G74">
            <v>5</v>
          </cell>
          <cell r="H74" t="str">
            <v>oai</v>
          </cell>
          <cell r="I74">
            <v>4</v>
          </cell>
          <cell r="J74" t="str">
            <v>high</v>
          </cell>
          <cell r="K74" t="str">
            <v>both sexes</v>
          </cell>
          <cell r="L74" t="str">
            <v>1995-2000</v>
          </cell>
          <cell r="M74">
            <v>190.85300000000001</v>
          </cell>
          <cell r="N74">
            <v>2.4990000000000001</v>
          </cell>
          <cell r="O74">
            <v>0.63200000000000001</v>
          </cell>
          <cell r="P74">
            <v>3.11</v>
          </cell>
          <cell r="Q74">
            <v>9.1750000000000007</v>
          </cell>
          <cell r="R74">
            <v>21.454000000000001</v>
          </cell>
          <cell r="S74">
            <v>36.269000000000005</v>
          </cell>
          <cell r="T74">
            <v>117.71400000000001</v>
          </cell>
        </row>
        <row r="75">
          <cell r="A75">
            <v>124</v>
          </cell>
          <cell r="B75">
            <v>348</v>
          </cell>
          <cell r="C75" t="str">
            <v>Hungary</v>
          </cell>
          <cell r="D75">
            <v>0</v>
          </cell>
          <cell r="E75">
            <v>4</v>
          </cell>
          <cell r="F75" t="str">
            <v>Euro</v>
          </cell>
          <cell r="G75">
            <v>2</v>
          </cell>
          <cell r="H75" t="str">
            <v>fse</v>
          </cell>
          <cell r="I75">
            <v>1</v>
          </cell>
          <cell r="J75" t="str">
            <v>low and middle</v>
          </cell>
          <cell r="K75" t="str">
            <v>both sexes</v>
          </cell>
          <cell r="L75" t="str">
            <v>1995-2000</v>
          </cell>
          <cell r="M75">
            <v>692.76800000000003</v>
          </cell>
          <cell r="N75">
            <v>6.07</v>
          </cell>
          <cell r="O75">
            <v>1.278</v>
          </cell>
          <cell r="P75">
            <v>7.5329999999999995</v>
          </cell>
          <cell r="Q75">
            <v>35.409999999999997</v>
          </cell>
          <cell r="R75">
            <v>108.846</v>
          </cell>
          <cell r="S75">
            <v>133.48500000000001</v>
          </cell>
          <cell r="T75">
            <v>400.14600000000002</v>
          </cell>
        </row>
        <row r="76">
          <cell r="A76">
            <v>135</v>
          </cell>
          <cell r="B76">
            <v>352</v>
          </cell>
          <cell r="C76" t="str">
            <v>Iceland</v>
          </cell>
          <cell r="D76">
            <v>0</v>
          </cell>
          <cell r="E76">
            <v>4</v>
          </cell>
          <cell r="F76" t="str">
            <v>Euro</v>
          </cell>
          <cell r="G76">
            <v>1</v>
          </cell>
          <cell r="H76" t="str">
            <v>eme</v>
          </cell>
          <cell r="I76">
            <v>4</v>
          </cell>
          <cell r="J76" t="str">
            <v>high</v>
          </cell>
          <cell r="K76" t="str">
            <v>both sexes</v>
          </cell>
          <cell r="L76" t="str">
            <v>1995-2000</v>
          </cell>
          <cell r="M76">
            <v>9.1999999999999993</v>
          </cell>
          <cell r="N76">
            <v>0.13500000000000001</v>
          </cell>
          <cell r="O76">
            <v>2.8000000000000001E-2</v>
          </cell>
          <cell r="P76">
            <v>0.16900000000000001</v>
          </cell>
          <cell r="Q76">
            <v>0.26600000000000001</v>
          </cell>
          <cell r="R76">
            <v>0.78400000000000003</v>
          </cell>
          <cell r="S76">
            <v>1.238</v>
          </cell>
          <cell r="T76">
            <v>6.58</v>
          </cell>
        </row>
        <row r="77">
          <cell r="A77">
            <v>77</v>
          </cell>
          <cell r="B77">
            <v>356</v>
          </cell>
          <cell r="C77" t="str">
            <v>India</v>
          </cell>
          <cell r="D77">
            <v>0</v>
          </cell>
          <cell r="E77">
            <v>5</v>
          </cell>
          <cell r="F77" t="str">
            <v>Searo</v>
          </cell>
          <cell r="G77">
            <v>3</v>
          </cell>
          <cell r="H77" t="str">
            <v>ind</v>
          </cell>
          <cell r="I77">
            <v>6</v>
          </cell>
          <cell r="J77" t="str">
            <v>ind</v>
          </cell>
          <cell r="K77" t="str">
            <v>both sexes</v>
          </cell>
          <cell r="L77" t="str">
            <v>1995-2000</v>
          </cell>
          <cell r="M77">
            <v>43222.786999999997</v>
          </cell>
          <cell r="N77">
            <v>11662.937</v>
          </cell>
          <cell r="O77">
            <v>2506.9690000000001</v>
          </cell>
          <cell r="P77">
            <v>2344.665</v>
          </cell>
          <cell r="Q77">
            <v>3030.3649999999998</v>
          </cell>
          <cell r="R77">
            <v>5494.3179999999993</v>
          </cell>
          <cell r="S77">
            <v>6541.6139999999996</v>
          </cell>
          <cell r="T77">
            <v>11641.919</v>
          </cell>
        </row>
        <row r="78">
          <cell r="A78">
            <v>92</v>
          </cell>
          <cell r="B78">
            <v>360</v>
          </cell>
          <cell r="C78" t="str">
            <v>Indonesia</v>
          </cell>
          <cell r="D78">
            <v>0</v>
          </cell>
          <cell r="E78">
            <v>5</v>
          </cell>
          <cell r="F78" t="str">
            <v>Searo</v>
          </cell>
          <cell r="G78">
            <v>5</v>
          </cell>
          <cell r="H78" t="str">
            <v>oai</v>
          </cell>
          <cell r="I78">
            <v>1</v>
          </cell>
          <cell r="J78" t="str">
            <v>low and middle</v>
          </cell>
          <cell r="K78" t="str">
            <v>both sexes</v>
          </cell>
          <cell r="L78" t="str">
            <v>1995-2000</v>
          </cell>
          <cell r="M78">
            <v>7729.5209999999997</v>
          </cell>
          <cell r="N78">
            <v>1475.759</v>
          </cell>
          <cell r="O78">
            <v>218.614</v>
          </cell>
          <cell r="P78">
            <v>604.85500000000002</v>
          </cell>
          <cell r="Q78">
            <v>718.68299999999999</v>
          </cell>
          <cell r="R78">
            <v>1124.143</v>
          </cell>
          <cell r="S78">
            <v>1275.6310000000001</v>
          </cell>
          <cell r="T78">
            <v>2311.8359999999998</v>
          </cell>
        </row>
        <row r="79">
          <cell r="A79">
            <v>78</v>
          </cell>
          <cell r="B79">
            <v>364</v>
          </cell>
          <cell r="C79" t="str">
            <v>Iran (Islamic Republic of)</v>
          </cell>
          <cell r="D79">
            <v>0</v>
          </cell>
          <cell r="E79">
            <v>3</v>
          </cell>
          <cell r="F79" t="str">
            <v>Emro</v>
          </cell>
          <cell r="G79">
            <v>8</v>
          </cell>
          <cell r="H79" t="str">
            <v>mec</v>
          </cell>
          <cell r="I79">
            <v>1</v>
          </cell>
          <cell r="J79" t="str">
            <v>low and middle</v>
          </cell>
          <cell r="K79" t="str">
            <v>both sexes</v>
          </cell>
          <cell r="L79" t="str">
            <v>1995-2000</v>
          </cell>
          <cell r="M79">
            <v>1778.7539999999999</v>
          </cell>
          <cell r="N79">
            <v>395.45</v>
          </cell>
          <cell r="O79">
            <v>90.225999999999999</v>
          </cell>
          <cell r="P79">
            <v>118.72300000000001</v>
          </cell>
          <cell r="Q79">
            <v>116.723</v>
          </cell>
          <cell r="R79">
            <v>200.80599999999998</v>
          </cell>
          <cell r="S79">
            <v>298.524</v>
          </cell>
          <cell r="T79">
            <v>558.30200000000002</v>
          </cell>
        </row>
        <row r="80">
          <cell r="A80">
            <v>107</v>
          </cell>
          <cell r="B80">
            <v>368</v>
          </cell>
          <cell r="C80" t="str">
            <v>Iraq</v>
          </cell>
          <cell r="D80">
            <v>0</v>
          </cell>
          <cell r="E80">
            <v>3</v>
          </cell>
          <cell r="F80" t="str">
            <v>Emro</v>
          </cell>
          <cell r="G80">
            <v>8</v>
          </cell>
          <cell r="H80" t="str">
            <v>mec</v>
          </cell>
          <cell r="I80">
            <v>1</v>
          </cell>
          <cell r="J80" t="str">
            <v>low and middle</v>
          </cell>
          <cell r="K80" t="str">
            <v>both sexes</v>
          </cell>
          <cell r="L80" t="str">
            <v>1995-2000</v>
          </cell>
          <cell r="M80">
            <v>916.28800000000001</v>
          </cell>
          <cell r="N80">
            <v>443.92700000000002</v>
          </cell>
          <cell r="O80">
            <v>30.6</v>
          </cell>
          <cell r="P80">
            <v>52.146000000000001</v>
          </cell>
          <cell r="Q80">
            <v>62.474000000000004</v>
          </cell>
          <cell r="R80">
            <v>96.27600000000001</v>
          </cell>
          <cell r="S80">
            <v>87.24</v>
          </cell>
          <cell r="T80">
            <v>143.625</v>
          </cell>
        </row>
        <row r="81">
          <cell r="A81">
            <v>136</v>
          </cell>
          <cell r="B81">
            <v>372</v>
          </cell>
          <cell r="C81" t="str">
            <v>Ireland</v>
          </cell>
          <cell r="D81">
            <v>0</v>
          </cell>
          <cell r="E81">
            <v>4</v>
          </cell>
          <cell r="F81" t="str">
            <v>Euro</v>
          </cell>
          <cell r="G81">
            <v>1</v>
          </cell>
          <cell r="H81" t="str">
            <v>eme</v>
          </cell>
          <cell r="I81">
            <v>4</v>
          </cell>
          <cell r="J81" t="str">
            <v>high</v>
          </cell>
          <cell r="K81" t="str">
            <v>both sexes</v>
          </cell>
          <cell r="L81" t="str">
            <v>1995-2000</v>
          </cell>
          <cell r="M81">
            <v>154.721</v>
          </cell>
          <cell r="N81">
            <v>2.2309999999999999</v>
          </cell>
          <cell r="O81">
            <v>0.432</v>
          </cell>
          <cell r="P81">
            <v>2.3540000000000001</v>
          </cell>
          <cell r="Q81">
            <v>3.661</v>
          </cell>
          <cell r="R81">
            <v>13.58</v>
          </cell>
          <cell r="S81">
            <v>23.754999999999999</v>
          </cell>
          <cell r="T81">
            <v>108.708</v>
          </cell>
        </row>
        <row r="82">
          <cell r="A82">
            <v>108</v>
          </cell>
          <cell r="B82">
            <v>376</v>
          </cell>
          <cell r="C82" t="str">
            <v>Israel</v>
          </cell>
          <cell r="D82">
            <v>0</v>
          </cell>
          <cell r="E82">
            <v>4</v>
          </cell>
          <cell r="F82" t="str">
            <v>Euro</v>
          </cell>
          <cell r="G82">
            <v>8</v>
          </cell>
          <cell r="H82" t="str">
            <v>mec</v>
          </cell>
          <cell r="I82">
            <v>4</v>
          </cell>
          <cell r="J82" t="str">
            <v>high</v>
          </cell>
          <cell r="K82" t="str">
            <v>both sexes</v>
          </cell>
          <cell r="L82" t="str">
            <v>1995-2000</v>
          </cell>
          <cell r="M82">
            <v>181.416</v>
          </cell>
          <cell r="N82">
            <v>6.069</v>
          </cell>
          <cell r="O82">
            <v>0.95499999999999996</v>
          </cell>
          <cell r="P82">
            <v>3.3230000000000004</v>
          </cell>
          <cell r="Q82">
            <v>5.4939999999999998</v>
          </cell>
          <cell r="R82">
            <v>15.863000000000001</v>
          </cell>
          <cell r="S82">
            <v>27.654000000000003</v>
          </cell>
          <cell r="T82">
            <v>122.05799999999999</v>
          </cell>
        </row>
        <row r="83">
          <cell r="A83">
            <v>147</v>
          </cell>
          <cell r="B83">
            <v>380</v>
          </cell>
          <cell r="C83" t="str">
            <v>Italy</v>
          </cell>
          <cell r="D83">
            <v>0</v>
          </cell>
          <cell r="E83">
            <v>4</v>
          </cell>
          <cell r="F83" t="str">
            <v>Euro</v>
          </cell>
          <cell r="G83">
            <v>1</v>
          </cell>
          <cell r="H83" t="str">
            <v>eme</v>
          </cell>
          <cell r="I83">
            <v>4</v>
          </cell>
          <cell r="J83" t="str">
            <v>high</v>
          </cell>
          <cell r="K83" t="str">
            <v>both sexes</v>
          </cell>
          <cell r="L83" t="str">
            <v>1995-2000</v>
          </cell>
          <cell r="M83">
            <v>2976.5729999999999</v>
          </cell>
          <cell r="N83">
            <v>22.439</v>
          </cell>
          <cell r="O83">
            <v>5.1870000000000003</v>
          </cell>
          <cell r="P83">
            <v>31.869</v>
          </cell>
          <cell r="Q83">
            <v>62.069000000000003</v>
          </cell>
          <cell r="R83">
            <v>222.86699999999999</v>
          </cell>
          <cell r="S83">
            <v>446.60400000000004</v>
          </cell>
          <cell r="T83">
            <v>2185.538</v>
          </cell>
        </row>
        <row r="84">
          <cell r="A84">
            <v>51</v>
          </cell>
          <cell r="B84">
            <v>384</v>
          </cell>
          <cell r="C84" t="str">
            <v>Cote d'Ivoire</v>
          </cell>
          <cell r="D84">
            <v>0</v>
          </cell>
          <cell r="E84">
            <v>1</v>
          </cell>
          <cell r="F84" t="str">
            <v>Afro</v>
          </cell>
          <cell r="G84">
            <v>6</v>
          </cell>
          <cell r="H84" t="str">
            <v>ssa</v>
          </cell>
          <cell r="I84">
            <v>1</v>
          </cell>
          <cell r="J84" t="str">
            <v>low and middle</v>
          </cell>
          <cell r="K84" t="str">
            <v>both sexes</v>
          </cell>
          <cell r="L84" t="str">
            <v>1995-2000</v>
          </cell>
          <cell r="M84">
            <v>1142.9110000000001</v>
          </cell>
          <cell r="N84">
            <v>369.91300000000001</v>
          </cell>
          <cell r="O84">
            <v>97.823999999999998</v>
          </cell>
          <cell r="P84">
            <v>125.295</v>
          </cell>
          <cell r="Q84">
            <v>191.649</v>
          </cell>
          <cell r="R84">
            <v>160.80500000000001</v>
          </cell>
          <cell r="S84">
            <v>86.872</v>
          </cell>
          <cell r="T84">
            <v>110.553</v>
          </cell>
        </row>
        <row r="85">
          <cell r="A85">
            <v>170</v>
          </cell>
          <cell r="B85">
            <v>388</v>
          </cell>
          <cell r="C85" t="str">
            <v>Jamaica</v>
          </cell>
          <cell r="D85">
            <v>0</v>
          </cell>
          <cell r="E85">
            <v>2</v>
          </cell>
          <cell r="F85" t="str">
            <v>Amro</v>
          </cell>
          <cell r="G85">
            <v>7</v>
          </cell>
          <cell r="H85" t="str">
            <v>lac</v>
          </cell>
          <cell r="I85">
            <v>1</v>
          </cell>
          <cell r="J85" t="str">
            <v>low and middle</v>
          </cell>
          <cell r="K85" t="str">
            <v>both sexes</v>
          </cell>
          <cell r="L85" t="str">
            <v>1995-2000</v>
          </cell>
          <cell r="M85">
            <v>74.876000000000005</v>
          </cell>
          <cell r="N85">
            <v>7.52</v>
          </cell>
          <cell r="O85">
            <v>0.98199999999999998</v>
          </cell>
          <cell r="P85">
            <v>2.2930000000000001</v>
          </cell>
          <cell r="Q85">
            <v>3.52</v>
          </cell>
          <cell r="R85">
            <v>6.3879999999999999</v>
          </cell>
          <cell r="S85">
            <v>9.411999999999999</v>
          </cell>
          <cell r="T85">
            <v>44.760999999999996</v>
          </cell>
        </row>
        <row r="86">
          <cell r="A86">
            <v>69</v>
          </cell>
          <cell r="B86">
            <v>392</v>
          </cell>
          <cell r="C86" t="str">
            <v>Japan</v>
          </cell>
          <cell r="D86">
            <v>0</v>
          </cell>
          <cell r="E86">
            <v>6</v>
          </cell>
          <cell r="F86" t="str">
            <v>Wpro</v>
          </cell>
          <cell r="G86">
            <v>1</v>
          </cell>
          <cell r="H86" t="str">
            <v>eme</v>
          </cell>
          <cell r="I86">
            <v>4</v>
          </cell>
          <cell r="J86" t="str">
            <v>high</v>
          </cell>
          <cell r="K86" t="str">
            <v>both sexes</v>
          </cell>
          <cell r="L86" t="str">
            <v>1995-2000</v>
          </cell>
          <cell r="M86">
            <v>5026.9279999999999</v>
          </cell>
          <cell r="N86">
            <v>37.021000000000001</v>
          </cell>
          <cell r="O86">
            <v>9.86</v>
          </cell>
          <cell r="P86">
            <v>60.429000000000002</v>
          </cell>
          <cell r="Q86">
            <v>118.708</v>
          </cell>
          <cell r="R86">
            <v>513.89</v>
          </cell>
          <cell r="S86">
            <v>803.88499999999999</v>
          </cell>
          <cell r="T86">
            <v>3483.1350000000002</v>
          </cell>
        </row>
        <row r="87">
          <cell r="A87">
            <v>79</v>
          </cell>
          <cell r="B87">
            <v>398</v>
          </cell>
          <cell r="C87" t="str">
            <v>Kazakhstan</v>
          </cell>
          <cell r="D87">
            <v>0</v>
          </cell>
          <cell r="E87">
            <v>4</v>
          </cell>
          <cell r="F87" t="str">
            <v>Euro</v>
          </cell>
          <cell r="G87">
            <v>8</v>
          </cell>
          <cell r="H87" t="str">
            <v>mec</v>
          </cell>
          <cell r="I87">
            <v>1</v>
          </cell>
          <cell r="J87" t="str">
            <v>low and middle</v>
          </cell>
          <cell r="K87" t="str">
            <v>both sexes</v>
          </cell>
          <cell r="L87" t="str">
            <v>1995-2000</v>
          </cell>
          <cell r="M87">
            <v>697.66399999999999</v>
          </cell>
          <cell r="N87">
            <v>62.820999999999998</v>
          </cell>
          <cell r="O87">
            <v>9.7650000000000006</v>
          </cell>
          <cell r="P87">
            <v>32.725000000000001</v>
          </cell>
          <cell r="Q87">
            <v>64.596000000000004</v>
          </cell>
          <cell r="R87">
            <v>116.738</v>
          </cell>
          <cell r="S87">
            <v>140.459</v>
          </cell>
          <cell r="T87">
            <v>270.56</v>
          </cell>
        </row>
        <row r="88">
          <cell r="A88">
            <v>109</v>
          </cell>
          <cell r="B88">
            <v>400</v>
          </cell>
          <cell r="C88" t="str">
            <v>Jordan</v>
          </cell>
          <cell r="D88">
            <v>0</v>
          </cell>
          <cell r="E88">
            <v>3</v>
          </cell>
          <cell r="F88" t="str">
            <v>Emro</v>
          </cell>
          <cell r="G88">
            <v>8</v>
          </cell>
          <cell r="H88" t="str">
            <v>mec</v>
          </cell>
          <cell r="I88">
            <v>1</v>
          </cell>
          <cell r="J88" t="str">
            <v>low and middle</v>
          </cell>
          <cell r="K88" t="str">
            <v>both sexes</v>
          </cell>
          <cell r="L88" t="str">
            <v>1995-2000</v>
          </cell>
          <cell r="M88">
            <v>142.655</v>
          </cell>
          <cell r="N88">
            <v>33.677999999999997</v>
          </cell>
          <cell r="O88">
            <v>4.1399999999999997</v>
          </cell>
          <cell r="P88">
            <v>10.079000000000001</v>
          </cell>
          <cell r="Q88">
            <v>11.106999999999999</v>
          </cell>
          <cell r="R88">
            <v>18.37</v>
          </cell>
          <cell r="S88">
            <v>20.672000000000001</v>
          </cell>
          <cell r="T88">
            <v>44.609000000000002</v>
          </cell>
        </row>
        <row r="89">
          <cell r="A89">
            <v>12</v>
          </cell>
          <cell r="B89">
            <v>404</v>
          </cell>
          <cell r="C89" t="str">
            <v>Kenya</v>
          </cell>
          <cell r="D89">
            <v>0</v>
          </cell>
          <cell r="E89">
            <v>1</v>
          </cell>
          <cell r="F89" t="str">
            <v>Afro</v>
          </cell>
          <cell r="G89">
            <v>6</v>
          </cell>
          <cell r="H89" t="str">
            <v>ssa</v>
          </cell>
          <cell r="I89">
            <v>1</v>
          </cell>
          <cell r="J89" t="str">
            <v>low and middle</v>
          </cell>
          <cell r="K89" t="str">
            <v>both sexes</v>
          </cell>
          <cell r="L89" t="str">
            <v>1995-2000</v>
          </cell>
          <cell r="M89">
            <v>1748.837</v>
          </cell>
          <cell r="N89">
            <v>520.94100000000003</v>
          </cell>
          <cell r="O89">
            <v>138.983</v>
          </cell>
          <cell r="P89">
            <v>194.88800000000001</v>
          </cell>
          <cell r="Q89">
            <v>305.548</v>
          </cell>
          <cell r="R89">
            <v>234.30699999999999</v>
          </cell>
          <cell r="S89">
            <v>123.943</v>
          </cell>
          <cell r="T89">
            <v>230.227</v>
          </cell>
        </row>
        <row r="90">
          <cell r="A90">
            <v>68</v>
          </cell>
          <cell r="B90">
            <v>408</v>
          </cell>
          <cell r="C90" t="str">
            <v>Dem. People's Rep. of Korea</v>
          </cell>
          <cell r="D90">
            <v>0</v>
          </cell>
          <cell r="E90">
            <v>5</v>
          </cell>
          <cell r="F90" t="str">
            <v>Searo</v>
          </cell>
          <cell r="G90">
            <v>5</v>
          </cell>
          <cell r="H90" t="str">
            <v>oai</v>
          </cell>
          <cell r="I90">
            <v>1</v>
          </cell>
          <cell r="J90" t="str">
            <v>low and middle</v>
          </cell>
          <cell r="K90" t="str">
            <v>both sexes</v>
          </cell>
          <cell r="L90" t="str">
            <v>1995-2000</v>
          </cell>
          <cell r="M90">
            <v>620.03599999999994</v>
          </cell>
          <cell r="N90">
            <v>62.155999999999999</v>
          </cell>
          <cell r="O90">
            <v>5.798</v>
          </cell>
          <cell r="P90">
            <v>23.387</v>
          </cell>
          <cell r="Q90">
            <v>49.505000000000003</v>
          </cell>
          <cell r="R90">
            <v>107.874</v>
          </cell>
          <cell r="S90">
            <v>127.82300000000001</v>
          </cell>
          <cell r="T90">
            <v>243.49299999999999</v>
          </cell>
        </row>
        <row r="91">
          <cell r="A91">
            <v>72</v>
          </cell>
          <cell r="B91">
            <v>410</v>
          </cell>
          <cell r="C91" t="str">
            <v>Republic of Korea</v>
          </cell>
          <cell r="D91">
            <v>0</v>
          </cell>
          <cell r="E91">
            <v>6</v>
          </cell>
          <cell r="F91" t="str">
            <v>Wpro</v>
          </cell>
          <cell r="G91">
            <v>5</v>
          </cell>
          <cell r="H91" t="str">
            <v>oai</v>
          </cell>
          <cell r="I91">
            <v>4</v>
          </cell>
          <cell r="J91" t="str">
            <v>high</v>
          </cell>
          <cell r="K91" t="str">
            <v>both sexes</v>
          </cell>
          <cell r="L91" t="str">
            <v>1995-2000</v>
          </cell>
          <cell r="M91">
            <v>1430.037</v>
          </cell>
          <cell r="N91">
            <v>47.128</v>
          </cell>
          <cell r="O91">
            <v>13.994</v>
          </cell>
          <cell r="P91">
            <v>56.11</v>
          </cell>
          <cell r="Q91">
            <v>124.53100000000001</v>
          </cell>
          <cell r="R91">
            <v>261.63900000000001</v>
          </cell>
          <cell r="S91">
            <v>303.30200000000002</v>
          </cell>
          <cell r="T91">
            <v>623.33299999999997</v>
          </cell>
        </row>
        <row r="92">
          <cell r="A92">
            <v>110</v>
          </cell>
          <cell r="B92">
            <v>414</v>
          </cell>
          <cell r="C92" t="str">
            <v>Kuwait</v>
          </cell>
          <cell r="D92">
            <v>0</v>
          </cell>
          <cell r="E92">
            <v>3</v>
          </cell>
          <cell r="F92" t="str">
            <v>Emro</v>
          </cell>
          <cell r="G92">
            <v>8</v>
          </cell>
          <cell r="H92" t="str">
            <v>mec</v>
          </cell>
          <cell r="I92">
            <v>4</v>
          </cell>
          <cell r="J92" t="str">
            <v>high</v>
          </cell>
          <cell r="K92" t="str">
            <v>both sexes</v>
          </cell>
          <cell r="L92" t="str">
            <v>1995-2000</v>
          </cell>
          <cell r="M92">
            <v>20.335999999999999</v>
          </cell>
          <cell r="N92">
            <v>3.1320000000000001</v>
          </cell>
          <cell r="O92">
            <v>0.55100000000000005</v>
          </cell>
          <cell r="P92">
            <v>0.92899999999999994</v>
          </cell>
          <cell r="Q92">
            <v>1.651</v>
          </cell>
          <cell r="R92">
            <v>4.0229999999999997</v>
          </cell>
          <cell r="S92">
            <v>3.5880000000000001</v>
          </cell>
          <cell r="T92">
            <v>6.4620000000000006</v>
          </cell>
        </row>
        <row r="93">
          <cell r="A93">
            <v>80</v>
          </cell>
          <cell r="B93">
            <v>417</v>
          </cell>
          <cell r="C93" t="str">
            <v>Kyrgyzstan</v>
          </cell>
          <cell r="D93">
            <v>0</v>
          </cell>
          <cell r="E93">
            <v>4</v>
          </cell>
          <cell r="F93" t="str">
            <v>Euro</v>
          </cell>
          <cell r="G93">
            <v>8</v>
          </cell>
          <cell r="H93" t="str">
            <v>mec</v>
          </cell>
          <cell r="I93">
            <v>1</v>
          </cell>
          <cell r="J93" t="str">
            <v>low and middle</v>
          </cell>
          <cell r="K93" t="str">
            <v>both sexes</v>
          </cell>
          <cell r="L93" t="str">
            <v>1995-2000</v>
          </cell>
          <cell r="M93">
            <v>170.679</v>
          </cell>
          <cell r="N93">
            <v>29.507999999999999</v>
          </cell>
          <cell r="O93">
            <v>3.5439999999999996</v>
          </cell>
          <cell r="P93">
            <v>8.8640000000000008</v>
          </cell>
          <cell r="Q93">
            <v>16.451999999999998</v>
          </cell>
          <cell r="R93">
            <v>21.507999999999999</v>
          </cell>
          <cell r="S93">
            <v>29.423999999999999</v>
          </cell>
          <cell r="T93">
            <v>61.379000000000005</v>
          </cell>
        </row>
        <row r="94">
          <cell r="A94">
            <v>93</v>
          </cell>
          <cell r="B94">
            <v>418</v>
          </cell>
          <cell r="C94" t="str">
            <v>Lao People's Dem. Republic</v>
          </cell>
          <cell r="D94">
            <v>0</v>
          </cell>
          <cell r="E94">
            <v>6</v>
          </cell>
          <cell r="F94" t="str">
            <v>Wpro</v>
          </cell>
          <cell r="G94">
            <v>5</v>
          </cell>
          <cell r="H94" t="str">
            <v>oai</v>
          </cell>
          <cell r="I94">
            <v>1</v>
          </cell>
          <cell r="J94" t="str">
            <v>low and middle</v>
          </cell>
          <cell r="K94" t="str">
            <v>both sexes</v>
          </cell>
          <cell r="L94" t="str">
            <v>1995-2000</v>
          </cell>
          <cell r="M94">
            <v>342.92700000000002</v>
          </cell>
          <cell r="N94">
            <v>154.27699999999999</v>
          </cell>
          <cell r="O94">
            <v>28.971000000000004</v>
          </cell>
          <cell r="P94">
            <v>30.974</v>
          </cell>
          <cell r="Q94">
            <v>29.021000000000001</v>
          </cell>
          <cell r="R94">
            <v>30.622999999999998</v>
          </cell>
          <cell r="S94">
            <v>26.832999999999998</v>
          </cell>
          <cell r="T94">
            <v>42.228000000000002</v>
          </cell>
        </row>
        <row r="95">
          <cell r="A95">
            <v>111</v>
          </cell>
          <cell r="B95">
            <v>422</v>
          </cell>
          <cell r="C95" t="str">
            <v>Lebanon</v>
          </cell>
          <cell r="D95">
            <v>0</v>
          </cell>
          <cell r="E95">
            <v>3</v>
          </cell>
          <cell r="F95" t="str">
            <v>Emro</v>
          </cell>
          <cell r="G95">
            <v>8</v>
          </cell>
          <cell r="H95" t="str">
            <v>mec</v>
          </cell>
          <cell r="I95">
            <v>1</v>
          </cell>
          <cell r="J95" t="str">
            <v>low and middle</v>
          </cell>
          <cell r="K95" t="str">
            <v>both sexes</v>
          </cell>
          <cell r="L95" t="str">
            <v>1995-2000</v>
          </cell>
          <cell r="M95">
            <v>100.962</v>
          </cell>
          <cell r="N95">
            <v>13.458</v>
          </cell>
          <cell r="O95">
            <v>1.796</v>
          </cell>
          <cell r="P95">
            <v>5.3070000000000004</v>
          </cell>
          <cell r="Q95">
            <v>6.609</v>
          </cell>
          <cell r="R95">
            <v>11.187000000000001</v>
          </cell>
          <cell r="S95">
            <v>18.393000000000001</v>
          </cell>
          <cell r="T95">
            <v>44.211999999999996</v>
          </cell>
        </row>
        <row r="96">
          <cell r="A96">
            <v>43</v>
          </cell>
          <cell r="B96">
            <v>426</v>
          </cell>
          <cell r="C96" t="str">
            <v>Lesotho</v>
          </cell>
          <cell r="D96">
            <v>0</v>
          </cell>
          <cell r="E96">
            <v>1</v>
          </cell>
          <cell r="F96" t="str">
            <v>Afro</v>
          </cell>
          <cell r="G96">
            <v>6</v>
          </cell>
          <cell r="H96" t="str">
            <v>ssa</v>
          </cell>
          <cell r="I96">
            <v>1</v>
          </cell>
          <cell r="J96" t="str">
            <v>low and middle</v>
          </cell>
          <cell r="K96" t="str">
            <v>both sexes</v>
          </cell>
          <cell r="L96" t="str">
            <v>1995-2000</v>
          </cell>
          <cell r="M96">
            <v>123.357</v>
          </cell>
          <cell r="N96">
            <v>46.664999999999999</v>
          </cell>
          <cell r="O96">
            <v>5.7330000000000005</v>
          </cell>
          <cell r="P96">
            <v>8.2680000000000007</v>
          </cell>
          <cell r="Q96">
            <v>13.98</v>
          </cell>
          <cell r="R96">
            <v>14.964000000000002</v>
          </cell>
          <cell r="S96">
            <v>11.609</v>
          </cell>
          <cell r="T96">
            <v>22.138000000000002</v>
          </cell>
        </row>
        <row r="97">
          <cell r="A97">
            <v>137</v>
          </cell>
          <cell r="B97">
            <v>428</v>
          </cell>
          <cell r="C97" t="str">
            <v>Latvia</v>
          </cell>
          <cell r="D97">
            <v>0</v>
          </cell>
          <cell r="E97">
            <v>4</v>
          </cell>
          <cell r="F97" t="str">
            <v>Euro</v>
          </cell>
          <cell r="G97">
            <v>2</v>
          </cell>
          <cell r="H97" t="str">
            <v>fse</v>
          </cell>
          <cell r="I97">
            <v>1</v>
          </cell>
          <cell r="J97" t="str">
            <v>low and middle</v>
          </cell>
          <cell r="K97" t="str">
            <v>both sexes</v>
          </cell>
          <cell r="L97" t="str">
            <v>1995-2000</v>
          </cell>
          <cell r="M97">
            <v>171.28299999999999</v>
          </cell>
          <cell r="N97">
            <v>2.7909999999999999</v>
          </cell>
          <cell r="O97">
            <v>1.173</v>
          </cell>
          <cell r="P97">
            <v>4.2939999999999996</v>
          </cell>
          <cell r="Q97">
            <v>10.257000000000001</v>
          </cell>
          <cell r="R97">
            <v>25.722000000000001</v>
          </cell>
          <cell r="S97">
            <v>34.840000000000003</v>
          </cell>
          <cell r="T97">
            <v>92.206000000000003</v>
          </cell>
        </row>
        <row r="98">
          <cell r="A98">
            <v>56</v>
          </cell>
          <cell r="B98">
            <v>430</v>
          </cell>
          <cell r="C98" t="str">
            <v>Liberia</v>
          </cell>
          <cell r="D98">
            <v>0</v>
          </cell>
          <cell r="E98">
            <v>1</v>
          </cell>
          <cell r="F98" t="str">
            <v>Afro</v>
          </cell>
          <cell r="G98">
            <v>6</v>
          </cell>
          <cell r="H98" t="str">
            <v>ssa</v>
          </cell>
          <cell r="I98">
            <v>1</v>
          </cell>
          <cell r="J98" t="str">
            <v>low and middle</v>
          </cell>
          <cell r="K98" t="str">
            <v>both sexes</v>
          </cell>
          <cell r="L98" t="str">
            <v>1995-2000</v>
          </cell>
          <cell r="M98">
            <v>216.126</v>
          </cell>
          <cell r="N98">
            <v>99.167000000000002</v>
          </cell>
          <cell r="O98">
            <v>17.030999999999999</v>
          </cell>
          <cell r="P98">
            <v>21.070999999999998</v>
          </cell>
          <cell r="Q98">
            <v>18.498999999999999</v>
          </cell>
          <cell r="R98">
            <v>21.818999999999999</v>
          </cell>
          <cell r="S98">
            <v>16.366</v>
          </cell>
          <cell r="T98">
            <v>22.172999999999998</v>
          </cell>
        </row>
        <row r="99">
          <cell r="A99">
            <v>36</v>
          </cell>
          <cell r="B99">
            <v>434</v>
          </cell>
          <cell r="C99" t="str">
            <v>Libyan Arab Jamahiriya</v>
          </cell>
          <cell r="D99">
            <v>0</v>
          </cell>
          <cell r="E99">
            <v>3</v>
          </cell>
          <cell r="F99" t="str">
            <v>Emro</v>
          </cell>
          <cell r="G99">
            <v>8</v>
          </cell>
          <cell r="H99" t="str">
            <v>mec</v>
          </cell>
          <cell r="I99">
            <v>1</v>
          </cell>
          <cell r="J99" t="str">
            <v>low and middle</v>
          </cell>
          <cell r="K99" t="str">
            <v>both sexes</v>
          </cell>
          <cell r="L99" t="str">
            <v>1995-2000</v>
          </cell>
          <cell r="M99">
            <v>121.569</v>
          </cell>
          <cell r="N99">
            <v>24.251999999999999</v>
          </cell>
          <cell r="O99">
            <v>2.448</v>
          </cell>
          <cell r="P99">
            <v>6.4850000000000003</v>
          </cell>
          <cell r="Q99">
            <v>8.92</v>
          </cell>
          <cell r="R99">
            <v>22.225999999999999</v>
          </cell>
          <cell r="S99">
            <v>23.774999999999999</v>
          </cell>
          <cell r="T99">
            <v>33.462999999999994</v>
          </cell>
        </row>
        <row r="100">
          <cell r="A100">
            <v>138</v>
          </cell>
          <cell r="B100">
            <v>440</v>
          </cell>
          <cell r="C100" t="str">
            <v>Lithuania</v>
          </cell>
          <cell r="D100">
            <v>0</v>
          </cell>
          <cell r="E100">
            <v>4</v>
          </cell>
          <cell r="F100" t="str">
            <v>Euro</v>
          </cell>
          <cell r="G100">
            <v>2</v>
          </cell>
          <cell r="H100" t="str">
            <v>fse</v>
          </cell>
          <cell r="I100">
            <v>1</v>
          </cell>
          <cell r="J100" t="str">
            <v>low and middle</v>
          </cell>
          <cell r="K100" t="str">
            <v>both sexes</v>
          </cell>
          <cell r="L100" t="str">
            <v>1995-2000</v>
          </cell>
          <cell r="M100">
            <v>220.39699999999999</v>
          </cell>
          <cell r="N100">
            <v>4.7080000000000002</v>
          </cell>
          <cell r="O100">
            <v>1.3479999999999999</v>
          </cell>
          <cell r="P100">
            <v>5.6849999999999996</v>
          </cell>
          <cell r="Q100">
            <v>15.932000000000002</v>
          </cell>
          <cell r="R100">
            <v>32.957999999999998</v>
          </cell>
          <cell r="S100">
            <v>43.063000000000002</v>
          </cell>
          <cell r="T100">
            <v>116.70299999999997</v>
          </cell>
        </row>
        <row r="101">
          <cell r="A101">
            <v>159</v>
          </cell>
          <cell r="B101">
            <v>442</v>
          </cell>
          <cell r="C101" t="str">
            <v>Luxembourg</v>
          </cell>
          <cell r="D101">
            <v>0</v>
          </cell>
          <cell r="E101">
            <v>4</v>
          </cell>
          <cell r="F101" t="str">
            <v>Euro</v>
          </cell>
          <cell r="G101">
            <v>1</v>
          </cell>
          <cell r="H101" t="str">
            <v>eme</v>
          </cell>
          <cell r="I101">
            <v>4</v>
          </cell>
          <cell r="J101" t="str">
            <v>high</v>
          </cell>
          <cell r="K101" t="str">
            <v>both sexes</v>
          </cell>
          <cell r="L101" t="str">
            <v>1995-2000</v>
          </cell>
          <cell r="M101">
            <v>20.108000000000001</v>
          </cell>
          <cell r="N101">
            <v>0.216</v>
          </cell>
          <cell r="O101">
            <v>3.6999999999999998E-2</v>
          </cell>
          <cell r="P101">
            <v>0.255</v>
          </cell>
          <cell r="Q101">
            <v>0.53</v>
          </cell>
          <cell r="R101">
            <v>1.9319999999999999</v>
          </cell>
          <cell r="S101">
            <v>3.1740000000000004</v>
          </cell>
          <cell r="T101">
            <v>13.963999999999999</v>
          </cell>
        </row>
        <row r="102">
          <cell r="A102">
            <v>70</v>
          </cell>
          <cell r="B102">
            <v>446</v>
          </cell>
          <cell r="C102" t="str">
            <v>Macau</v>
          </cell>
          <cell r="G102">
            <v>5</v>
          </cell>
          <cell r="H102" t="str">
            <v>oai</v>
          </cell>
          <cell r="I102">
            <v>4</v>
          </cell>
          <cell r="J102" t="str">
            <v>high</v>
          </cell>
          <cell r="K102" t="str">
            <v>both sexes</v>
          </cell>
          <cell r="L102" t="str">
            <v>1995-2000</v>
          </cell>
          <cell r="M102">
            <v>10.157</v>
          </cell>
          <cell r="N102">
            <v>0.33900000000000002</v>
          </cell>
          <cell r="O102">
            <v>0.05</v>
          </cell>
          <cell r="P102">
            <v>0.17299999999999999</v>
          </cell>
          <cell r="Q102">
            <v>0.53300000000000003</v>
          </cell>
          <cell r="R102">
            <v>1.1399999999999999</v>
          </cell>
          <cell r="S102">
            <v>1.552</v>
          </cell>
          <cell r="T102">
            <v>6.37</v>
          </cell>
        </row>
        <row r="103">
          <cell r="A103">
            <v>13</v>
          </cell>
          <cell r="B103">
            <v>450</v>
          </cell>
          <cell r="C103" t="str">
            <v>Madagascar</v>
          </cell>
          <cell r="D103">
            <v>0</v>
          </cell>
          <cell r="E103">
            <v>1</v>
          </cell>
          <cell r="F103" t="str">
            <v>Afro</v>
          </cell>
          <cell r="G103">
            <v>6</v>
          </cell>
          <cell r="H103" t="str">
            <v>ssa</v>
          </cell>
          <cell r="I103">
            <v>1</v>
          </cell>
          <cell r="J103" t="str">
            <v>low and middle</v>
          </cell>
          <cell r="K103" t="str">
            <v>both sexes</v>
          </cell>
          <cell r="L103" t="str">
            <v>1995-2000</v>
          </cell>
          <cell r="M103">
            <v>802.33199999999999</v>
          </cell>
          <cell r="N103">
            <v>349.60599999999999</v>
          </cell>
          <cell r="O103">
            <v>39.989000000000004</v>
          </cell>
          <cell r="P103">
            <v>69.885000000000005</v>
          </cell>
          <cell r="Q103">
            <v>70.861999999999995</v>
          </cell>
          <cell r="R103">
            <v>76.171999999999997</v>
          </cell>
          <cell r="S103">
            <v>69.430000000000007</v>
          </cell>
          <cell r="T103">
            <v>126.38799999999999</v>
          </cell>
        </row>
        <row r="104">
          <cell r="A104">
            <v>14</v>
          </cell>
          <cell r="B104">
            <v>454</v>
          </cell>
          <cell r="C104" t="str">
            <v>Malawi</v>
          </cell>
          <cell r="D104">
            <v>0</v>
          </cell>
          <cell r="E104">
            <v>1</v>
          </cell>
          <cell r="F104" t="str">
            <v>Afro</v>
          </cell>
          <cell r="G104">
            <v>6</v>
          </cell>
          <cell r="H104" t="str">
            <v>ssa</v>
          </cell>
          <cell r="I104">
            <v>1</v>
          </cell>
          <cell r="J104" t="str">
            <v>low and middle</v>
          </cell>
          <cell r="K104" t="str">
            <v>both sexes</v>
          </cell>
          <cell r="L104" t="str">
            <v>1995-2000</v>
          </cell>
          <cell r="M104">
            <v>1194.501</v>
          </cell>
          <cell r="N104">
            <v>549.01499999999999</v>
          </cell>
          <cell r="O104">
            <v>116.154</v>
          </cell>
          <cell r="P104">
            <v>96.59</v>
          </cell>
          <cell r="Q104">
            <v>160.27100000000002</v>
          </cell>
          <cell r="R104">
            <v>129.31</v>
          </cell>
          <cell r="S104">
            <v>62.695</v>
          </cell>
          <cell r="T104">
            <v>80.466000000000008</v>
          </cell>
        </row>
        <row r="105">
          <cell r="A105">
            <v>94</v>
          </cell>
          <cell r="B105">
            <v>458</v>
          </cell>
          <cell r="C105" t="str">
            <v>Malaysia</v>
          </cell>
          <cell r="D105">
            <v>0</v>
          </cell>
          <cell r="E105">
            <v>6</v>
          </cell>
          <cell r="F105" t="str">
            <v>Wpro</v>
          </cell>
          <cell r="G105">
            <v>5</v>
          </cell>
          <cell r="H105" t="str">
            <v>oai</v>
          </cell>
          <cell r="I105">
            <v>1</v>
          </cell>
          <cell r="J105" t="str">
            <v>low and middle</v>
          </cell>
          <cell r="K105" t="str">
            <v>both sexes</v>
          </cell>
          <cell r="L105" t="str">
            <v>1995-2000</v>
          </cell>
          <cell r="M105">
            <v>506.15800000000002</v>
          </cell>
          <cell r="N105">
            <v>40.015999999999998</v>
          </cell>
          <cell r="O105">
            <v>9.0229999999999997</v>
          </cell>
          <cell r="P105">
            <v>28.378</v>
          </cell>
          <cell r="Q105">
            <v>41.915999999999997</v>
          </cell>
          <cell r="R105">
            <v>81.676999999999992</v>
          </cell>
          <cell r="S105">
            <v>101.239</v>
          </cell>
          <cell r="T105">
            <v>203.90900000000002</v>
          </cell>
        </row>
        <row r="106">
          <cell r="A106">
            <v>81</v>
          </cell>
          <cell r="B106">
            <v>462</v>
          </cell>
          <cell r="C106" t="str">
            <v>Maldives</v>
          </cell>
          <cell r="D106">
            <v>0</v>
          </cell>
          <cell r="E106">
            <v>5</v>
          </cell>
          <cell r="F106" t="str">
            <v>Searo</v>
          </cell>
          <cell r="G106">
            <v>5</v>
          </cell>
          <cell r="H106" t="str">
            <v>oai</v>
          </cell>
          <cell r="I106">
            <v>1</v>
          </cell>
          <cell r="J106" t="str">
            <v>low and middle</v>
          </cell>
          <cell r="K106" t="str">
            <v>both sexes</v>
          </cell>
          <cell r="L106" t="str">
            <v>1995-2000</v>
          </cell>
          <cell r="M106">
            <v>9.6270000000000007</v>
          </cell>
          <cell r="N106">
            <v>3.097</v>
          </cell>
          <cell r="O106">
            <v>0.42300000000000004</v>
          </cell>
          <cell r="P106">
            <v>0.75800000000000001</v>
          </cell>
          <cell r="Q106">
            <v>0.745</v>
          </cell>
          <cell r="R106">
            <v>1.0149999999999999</v>
          </cell>
          <cell r="S106">
            <v>1.2649999999999999</v>
          </cell>
          <cell r="T106">
            <v>2.3239999999999994</v>
          </cell>
        </row>
        <row r="107">
          <cell r="A107">
            <v>57</v>
          </cell>
          <cell r="B107">
            <v>466</v>
          </cell>
          <cell r="C107" t="str">
            <v>Mali</v>
          </cell>
          <cell r="D107">
            <v>0</v>
          </cell>
          <cell r="E107">
            <v>1</v>
          </cell>
          <cell r="F107" t="str">
            <v>Afro</v>
          </cell>
          <cell r="G107">
            <v>6</v>
          </cell>
          <cell r="H107" t="str">
            <v>ssa</v>
          </cell>
          <cell r="I107">
            <v>1</v>
          </cell>
          <cell r="J107" t="str">
            <v>low and middle</v>
          </cell>
          <cell r="K107" t="str">
            <v>both sexes</v>
          </cell>
          <cell r="L107" t="str">
            <v>1995-2000</v>
          </cell>
          <cell r="M107">
            <v>844.51300000000003</v>
          </cell>
          <cell r="N107">
            <v>568.279</v>
          </cell>
          <cell r="O107">
            <v>56.680999999999997</v>
          </cell>
          <cell r="P107">
            <v>52.546999999999997</v>
          </cell>
          <cell r="Q107">
            <v>36.048000000000002</v>
          </cell>
          <cell r="R107">
            <v>33.033999999999999</v>
          </cell>
          <cell r="S107">
            <v>31.802999999999997</v>
          </cell>
          <cell r="T107">
            <v>66.120999999999995</v>
          </cell>
        </row>
        <row r="108">
          <cell r="A108">
            <v>148</v>
          </cell>
          <cell r="B108">
            <v>470</v>
          </cell>
          <cell r="C108" t="str">
            <v>Malta</v>
          </cell>
          <cell r="D108">
            <v>0</v>
          </cell>
          <cell r="E108">
            <v>4</v>
          </cell>
          <cell r="F108" t="str">
            <v>Euro</v>
          </cell>
          <cell r="G108">
            <v>8</v>
          </cell>
          <cell r="H108" t="str">
            <v>mec</v>
          </cell>
          <cell r="I108">
            <v>1</v>
          </cell>
          <cell r="J108" t="str">
            <v>low and middle</v>
          </cell>
          <cell r="K108" t="str">
            <v>both sexes</v>
          </cell>
          <cell r="L108" t="str">
            <v>1995-2000</v>
          </cell>
          <cell r="M108">
            <v>14.689</v>
          </cell>
          <cell r="N108">
            <v>0.23499999999999999</v>
          </cell>
          <cell r="O108">
            <v>3.9E-2</v>
          </cell>
          <cell r="P108">
            <v>0.157</v>
          </cell>
          <cell r="Q108">
            <v>0.30599999999999999</v>
          </cell>
          <cell r="R108">
            <v>1.3439999999999999</v>
          </cell>
          <cell r="S108">
            <v>2.38</v>
          </cell>
          <cell r="T108">
            <v>10.228000000000002</v>
          </cell>
        </row>
        <row r="109">
          <cell r="A109">
            <v>171</v>
          </cell>
          <cell r="B109">
            <v>474</v>
          </cell>
          <cell r="C109" t="str">
            <v>Martinique</v>
          </cell>
          <cell r="G109">
            <v>7</v>
          </cell>
          <cell r="H109" t="str">
            <v>lac</v>
          </cell>
          <cell r="I109">
            <v>4</v>
          </cell>
          <cell r="J109" t="str">
            <v>high</v>
          </cell>
          <cell r="K109" t="str">
            <v>both sexes</v>
          </cell>
          <cell r="L109" t="str">
            <v>1995-2000</v>
          </cell>
          <cell r="M109">
            <v>12.038</v>
          </cell>
          <cell r="N109">
            <v>0.26</v>
          </cell>
          <cell r="O109">
            <v>4.7E-2</v>
          </cell>
          <cell r="P109">
            <v>0.33900000000000002</v>
          </cell>
          <cell r="Q109">
            <v>0.61899999999999999</v>
          </cell>
          <cell r="R109">
            <v>1.214</v>
          </cell>
          <cell r="S109">
            <v>1.9010000000000002</v>
          </cell>
          <cell r="T109">
            <v>7.6579999999999986</v>
          </cell>
        </row>
        <row r="110">
          <cell r="A110">
            <v>58</v>
          </cell>
          <cell r="B110">
            <v>478</v>
          </cell>
          <cell r="C110" t="str">
            <v>Mauritania</v>
          </cell>
          <cell r="D110">
            <v>0</v>
          </cell>
          <cell r="E110">
            <v>1</v>
          </cell>
          <cell r="F110" t="str">
            <v>Afro</v>
          </cell>
          <cell r="G110">
            <v>6</v>
          </cell>
          <cell r="H110" t="str">
            <v>ssa</v>
          </cell>
          <cell r="I110">
            <v>1</v>
          </cell>
          <cell r="J110" t="str">
            <v>low and middle</v>
          </cell>
          <cell r="K110" t="str">
            <v>both sexes</v>
          </cell>
          <cell r="L110" t="str">
            <v>1995-2000</v>
          </cell>
          <cell r="M110">
            <v>165.83</v>
          </cell>
          <cell r="N110">
            <v>75.510000000000005</v>
          </cell>
          <cell r="O110">
            <v>13.754</v>
          </cell>
          <cell r="P110">
            <v>15.864000000000001</v>
          </cell>
          <cell r="Q110">
            <v>13.773</v>
          </cell>
          <cell r="R110">
            <v>13.443999999999999</v>
          </cell>
          <cell r="S110">
            <v>12.263</v>
          </cell>
          <cell r="T110">
            <v>21.221999999999998</v>
          </cell>
        </row>
        <row r="111">
          <cell r="A111">
            <v>15</v>
          </cell>
          <cell r="B111">
            <v>480</v>
          </cell>
          <cell r="C111" t="str">
            <v>Mauritius (2)</v>
          </cell>
          <cell r="D111">
            <v>0</v>
          </cell>
          <cell r="E111">
            <v>1</v>
          </cell>
          <cell r="F111" t="str">
            <v>Afro</v>
          </cell>
          <cell r="G111">
            <v>5</v>
          </cell>
          <cell r="H111" t="str">
            <v>oai</v>
          </cell>
          <cell r="I111">
            <v>1</v>
          </cell>
          <cell r="J111" t="str">
            <v>low and middle</v>
          </cell>
          <cell r="K111" t="str">
            <v>both sexes</v>
          </cell>
          <cell r="L111" t="str">
            <v>1995-2000</v>
          </cell>
          <cell r="M111">
            <v>36.654000000000003</v>
          </cell>
          <cell r="N111">
            <v>1.671</v>
          </cell>
          <cell r="O111">
            <v>0.23799999999999999</v>
          </cell>
          <cell r="P111">
            <v>1.1819999999999999</v>
          </cell>
          <cell r="Q111">
            <v>3.1269999999999998</v>
          </cell>
          <cell r="R111">
            <v>6.5389999999999997</v>
          </cell>
          <cell r="S111">
            <v>7.3770000000000007</v>
          </cell>
          <cell r="T111">
            <v>16.52</v>
          </cell>
        </row>
        <row r="112">
          <cell r="A112">
            <v>181</v>
          </cell>
          <cell r="B112">
            <v>484</v>
          </cell>
          <cell r="C112" t="str">
            <v>Mexico</v>
          </cell>
          <cell r="D112">
            <v>0</v>
          </cell>
          <cell r="E112">
            <v>2</v>
          </cell>
          <cell r="F112" t="str">
            <v>Amro</v>
          </cell>
          <cell r="G112">
            <v>7</v>
          </cell>
          <cell r="H112" t="str">
            <v>lac</v>
          </cell>
          <cell r="I112">
            <v>1</v>
          </cell>
          <cell r="J112" t="str">
            <v>low and middle</v>
          </cell>
          <cell r="K112" t="str">
            <v>both sexes</v>
          </cell>
          <cell r="L112" t="str">
            <v>1995-2000</v>
          </cell>
          <cell r="M112">
            <v>2405.5639999999999</v>
          </cell>
          <cell r="N112">
            <v>445.69</v>
          </cell>
          <cell r="O112">
            <v>52.277000000000001</v>
          </cell>
          <cell r="P112">
            <v>182.58199999999999</v>
          </cell>
          <cell r="Q112">
            <v>228.74299999999999</v>
          </cell>
          <cell r="R112">
            <v>325.04899999999998</v>
          </cell>
          <cell r="S112">
            <v>319.97800000000001</v>
          </cell>
          <cell r="T112">
            <v>851.245</v>
          </cell>
        </row>
        <row r="113">
          <cell r="A113">
            <v>71</v>
          </cell>
          <cell r="B113">
            <v>496</v>
          </cell>
          <cell r="C113" t="str">
            <v>Mongolia</v>
          </cell>
          <cell r="D113">
            <v>0</v>
          </cell>
          <cell r="E113">
            <v>6</v>
          </cell>
          <cell r="F113" t="str">
            <v>Wpro</v>
          </cell>
          <cell r="G113">
            <v>5</v>
          </cell>
          <cell r="H113" t="str">
            <v>oai</v>
          </cell>
          <cell r="I113">
            <v>1</v>
          </cell>
          <cell r="J113" t="str">
            <v>low and middle</v>
          </cell>
          <cell r="K113" t="str">
            <v>both sexes</v>
          </cell>
          <cell r="L113" t="str">
            <v>1995-2000</v>
          </cell>
          <cell r="M113">
            <v>83.557000000000002</v>
          </cell>
          <cell r="N113">
            <v>21.440999999999999</v>
          </cell>
          <cell r="O113">
            <v>2.165</v>
          </cell>
          <cell r="P113">
            <v>3.7830000000000004</v>
          </cell>
          <cell r="Q113">
            <v>6.4290000000000003</v>
          </cell>
          <cell r="R113">
            <v>10.612</v>
          </cell>
          <cell r="S113">
            <v>12.282</v>
          </cell>
          <cell r="T113">
            <v>26.844999999999999</v>
          </cell>
        </row>
        <row r="114">
          <cell r="A114">
            <v>126</v>
          </cell>
          <cell r="B114">
            <v>498</v>
          </cell>
          <cell r="C114" t="str">
            <v>Republic of Moldova</v>
          </cell>
          <cell r="D114">
            <v>0</v>
          </cell>
          <cell r="E114">
            <v>4</v>
          </cell>
          <cell r="F114" t="str">
            <v>Euro</v>
          </cell>
          <cell r="G114">
            <v>2</v>
          </cell>
          <cell r="H114" t="str">
            <v>fse</v>
          </cell>
          <cell r="I114">
            <v>1</v>
          </cell>
          <cell r="J114" t="str">
            <v>low and middle</v>
          </cell>
          <cell r="K114" t="str">
            <v>both sexes</v>
          </cell>
          <cell r="L114" t="str">
            <v>1995-2000</v>
          </cell>
          <cell r="M114">
            <v>235.42599999999999</v>
          </cell>
          <cell r="N114">
            <v>9.8469999999999995</v>
          </cell>
          <cell r="O114">
            <v>2.0249999999999999</v>
          </cell>
          <cell r="P114">
            <v>7.59</v>
          </cell>
          <cell r="Q114">
            <v>17.364999999999998</v>
          </cell>
          <cell r="R114">
            <v>39.396000000000001</v>
          </cell>
          <cell r="S114">
            <v>50.424999999999997</v>
          </cell>
          <cell r="T114">
            <v>108.77799999999999</v>
          </cell>
        </row>
        <row r="115">
          <cell r="A115">
            <v>37</v>
          </cell>
          <cell r="B115">
            <v>504</v>
          </cell>
          <cell r="C115" t="str">
            <v>Morocco</v>
          </cell>
          <cell r="D115">
            <v>0</v>
          </cell>
          <cell r="E115">
            <v>3</v>
          </cell>
          <cell r="F115" t="str">
            <v>Emro</v>
          </cell>
          <cell r="G115">
            <v>8</v>
          </cell>
          <cell r="H115" t="str">
            <v>mec</v>
          </cell>
          <cell r="I115">
            <v>1</v>
          </cell>
          <cell r="J115" t="str">
            <v>low and middle</v>
          </cell>
          <cell r="K115" t="str">
            <v>both sexes</v>
          </cell>
          <cell r="L115" t="str">
            <v>1995-2000</v>
          </cell>
          <cell r="M115">
            <v>913.93899999999996</v>
          </cell>
          <cell r="N115">
            <v>232.54499999999999</v>
          </cell>
          <cell r="O115">
            <v>26.429000000000002</v>
          </cell>
          <cell r="P115">
            <v>63.009</v>
          </cell>
          <cell r="Q115">
            <v>68.768000000000001</v>
          </cell>
          <cell r="R115">
            <v>96.575000000000003</v>
          </cell>
          <cell r="S115">
            <v>129.55799999999999</v>
          </cell>
          <cell r="T115">
            <v>297.05500000000001</v>
          </cell>
        </row>
        <row r="116">
          <cell r="A116">
            <v>16</v>
          </cell>
          <cell r="B116">
            <v>508</v>
          </cell>
          <cell r="C116" t="str">
            <v>Mozambique</v>
          </cell>
          <cell r="D116">
            <v>0</v>
          </cell>
          <cell r="E116">
            <v>1</v>
          </cell>
          <cell r="F116" t="str">
            <v>Afro</v>
          </cell>
          <cell r="G116">
            <v>6</v>
          </cell>
          <cell r="H116" t="str">
            <v>ssa</v>
          </cell>
          <cell r="I116">
            <v>1</v>
          </cell>
          <cell r="J116" t="str">
            <v>low and middle</v>
          </cell>
          <cell r="K116" t="str">
            <v>both sexes</v>
          </cell>
          <cell r="L116" t="str">
            <v>1995-2000</v>
          </cell>
          <cell r="M116">
            <v>1740.3</v>
          </cell>
          <cell r="N116">
            <v>752.51800000000003</v>
          </cell>
          <cell r="O116">
            <v>159.05200000000002</v>
          </cell>
          <cell r="P116">
            <v>155.37899999999999</v>
          </cell>
          <cell r="Q116">
            <v>201.274</v>
          </cell>
          <cell r="R116">
            <v>181.46899999999999</v>
          </cell>
          <cell r="S116">
            <v>119.241</v>
          </cell>
          <cell r="T116">
            <v>171.36699999999996</v>
          </cell>
        </row>
        <row r="117">
          <cell r="A117">
            <v>112</v>
          </cell>
          <cell r="B117">
            <v>512</v>
          </cell>
          <cell r="C117" t="str">
            <v>Oman</v>
          </cell>
          <cell r="D117">
            <v>0</v>
          </cell>
          <cell r="E117">
            <v>3</v>
          </cell>
          <cell r="F117" t="str">
            <v>Emro</v>
          </cell>
          <cell r="G117">
            <v>8</v>
          </cell>
          <cell r="H117" t="str">
            <v>mec</v>
          </cell>
          <cell r="I117">
            <v>1</v>
          </cell>
          <cell r="J117" t="str">
            <v>low and middle</v>
          </cell>
          <cell r="K117" t="str">
            <v>both sexes</v>
          </cell>
          <cell r="L117" t="str">
            <v>1995-2000</v>
          </cell>
          <cell r="M117">
            <v>48.433</v>
          </cell>
          <cell r="N117">
            <v>12.542</v>
          </cell>
          <cell r="O117">
            <v>1.4460000000000002</v>
          </cell>
          <cell r="P117">
            <v>2.8580000000000001</v>
          </cell>
          <cell r="Q117">
            <v>3.7110000000000003</v>
          </cell>
          <cell r="R117">
            <v>7.7750000000000004</v>
          </cell>
          <cell r="S117">
            <v>6.6739999999999995</v>
          </cell>
          <cell r="T117">
            <v>13.427</v>
          </cell>
        </row>
        <row r="118">
          <cell r="A118">
            <v>44</v>
          </cell>
          <cell r="B118">
            <v>516</v>
          </cell>
          <cell r="C118" t="str">
            <v>Namibia</v>
          </cell>
          <cell r="D118">
            <v>0</v>
          </cell>
          <cell r="E118">
            <v>1</v>
          </cell>
          <cell r="F118" t="str">
            <v>Afro</v>
          </cell>
          <cell r="G118">
            <v>6</v>
          </cell>
          <cell r="H118" t="str">
            <v>ssa</v>
          </cell>
          <cell r="I118">
            <v>1</v>
          </cell>
          <cell r="J118" t="str">
            <v>low and middle</v>
          </cell>
          <cell r="K118" t="str">
            <v>both sexes</v>
          </cell>
          <cell r="L118" t="str">
            <v>1995-2000</v>
          </cell>
          <cell r="M118">
            <v>110.66500000000001</v>
          </cell>
          <cell r="N118">
            <v>35.366</v>
          </cell>
          <cell r="O118">
            <v>7.26</v>
          </cell>
          <cell r="P118">
            <v>10.431000000000001</v>
          </cell>
          <cell r="Q118">
            <v>16.632999999999999</v>
          </cell>
          <cell r="R118">
            <v>15.147</v>
          </cell>
          <cell r="S118">
            <v>9.6129999999999995</v>
          </cell>
          <cell r="T118">
            <v>16.215</v>
          </cell>
        </row>
        <row r="119">
          <cell r="A119">
            <v>82</v>
          </cell>
          <cell r="B119">
            <v>524</v>
          </cell>
          <cell r="C119" t="str">
            <v>Nepal</v>
          </cell>
          <cell r="D119">
            <v>0</v>
          </cell>
          <cell r="E119">
            <v>5</v>
          </cell>
          <cell r="F119" t="str">
            <v>Searo</v>
          </cell>
          <cell r="G119">
            <v>5</v>
          </cell>
          <cell r="H119" t="str">
            <v>oai</v>
          </cell>
          <cell r="I119">
            <v>1</v>
          </cell>
          <cell r="J119" t="str">
            <v>low and middle</v>
          </cell>
          <cell r="K119" t="str">
            <v>both sexes</v>
          </cell>
          <cell r="L119" t="str">
            <v>1995-2000</v>
          </cell>
          <cell r="M119">
            <v>1234.203</v>
          </cell>
          <cell r="N119">
            <v>455.76799999999997</v>
          </cell>
          <cell r="O119">
            <v>62.441000000000003</v>
          </cell>
          <cell r="P119">
            <v>108.196</v>
          </cell>
          <cell r="Q119">
            <v>106.78399999999999</v>
          </cell>
          <cell r="R119">
            <v>140.33800000000002</v>
          </cell>
          <cell r="S119">
            <v>133.87</v>
          </cell>
          <cell r="T119">
            <v>226.80599999999998</v>
          </cell>
        </row>
        <row r="120">
          <cell r="A120">
            <v>160</v>
          </cell>
          <cell r="B120">
            <v>528</v>
          </cell>
          <cell r="C120" t="str">
            <v>Netherlands</v>
          </cell>
          <cell r="D120">
            <v>0</v>
          </cell>
          <cell r="E120">
            <v>4</v>
          </cell>
          <cell r="F120" t="str">
            <v>Euro</v>
          </cell>
          <cell r="G120">
            <v>1</v>
          </cell>
          <cell r="H120" t="str">
            <v>eme</v>
          </cell>
          <cell r="I120">
            <v>4</v>
          </cell>
          <cell r="J120" t="str">
            <v>high</v>
          </cell>
          <cell r="K120" t="str">
            <v>both sexes</v>
          </cell>
          <cell r="L120" t="str">
            <v>1995-2000</v>
          </cell>
          <cell r="M120">
            <v>680.26900000000001</v>
          </cell>
          <cell r="N120">
            <v>7.3150000000000004</v>
          </cell>
          <cell r="O120">
            <v>1.657</v>
          </cell>
          <cell r="P120">
            <v>7.09</v>
          </cell>
          <cell r="Q120">
            <v>19.13</v>
          </cell>
          <cell r="R120">
            <v>61.571999999999996</v>
          </cell>
          <cell r="S120">
            <v>99.38</v>
          </cell>
          <cell r="T120">
            <v>484.125</v>
          </cell>
        </row>
        <row r="121">
          <cell r="A121">
            <v>172</v>
          </cell>
          <cell r="B121">
            <v>530</v>
          </cell>
          <cell r="C121" t="str">
            <v>Netherlands Antilles</v>
          </cell>
          <cell r="G121">
            <v>7</v>
          </cell>
          <cell r="H121" t="str">
            <v>lac</v>
          </cell>
          <cell r="I121">
            <v>4</v>
          </cell>
          <cell r="J121" t="str">
            <v>high</v>
          </cell>
          <cell r="K121" t="str">
            <v>both sexes</v>
          </cell>
          <cell r="L121" t="str">
            <v>1995-2000</v>
          </cell>
          <cell r="M121">
            <v>6.4459999999999997</v>
          </cell>
          <cell r="N121">
            <v>0.29699999999999999</v>
          </cell>
          <cell r="O121">
            <v>3.7999999999999999E-2</v>
          </cell>
          <cell r="P121">
            <v>0.129</v>
          </cell>
          <cell r="Q121">
            <v>0.28000000000000003</v>
          </cell>
          <cell r="R121">
            <v>0.81899999999999995</v>
          </cell>
          <cell r="S121">
            <v>1.079</v>
          </cell>
          <cell r="T121">
            <v>3.8039999999999998</v>
          </cell>
        </row>
        <row r="122">
          <cell r="A122">
            <v>206</v>
          </cell>
          <cell r="B122">
            <v>540</v>
          </cell>
          <cell r="C122" t="str">
            <v>New Caledonia</v>
          </cell>
          <cell r="G122">
            <v>5</v>
          </cell>
          <cell r="H122" t="str">
            <v>oai</v>
          </cell>
          <cell r="I122">
            <v>4</v>
          </cell>
          <cell r="J122" t="str">
            <v>high</v>
          </cell>
          <cell r="K122" t="str">
            <v>both sexes</v>
          </cell>
          <cell r="L122" t="str">
            <v>1995-2000</v>
          </cell>
          <cell r="M122">
            <v>5.4980000000000002</v>
          </cell>
          <cell r="N122">
            <v>0.36499999999999999</v>
          </cell>
          <cell r="O122">
            <v>7.3000000000000009E-2</v>
          </cell>
          <cell r="P122">
            <v>0.36099999999999999</v>
          </cell>
          <cell r="Q122">
            <v>0.41600000000000004</v>
          </cell>
          <cell r="R122">
            <v>0.96199999999999997</v>
          </cell>
          <cell r="S122">
            <v>1.093</v>
          </cell>
          <cell r="T122">
            <v>2.2279999999999998</v>
          </cell>
        </row>
        <row r="123">
          <cell r="A123">
            <v>209</v>
          </cell>
          <cell r="B123">
            <v>548</v>
          </cell>
          <cell r="C123" t="str">
            <v>Vanuatu</v>
          </cell>
          <cell r="D123">
            <v>0</v>
          </cell>
          <cell r="E123">
            <v>6</v>
          </cell>
          <cell r="F123" t="str">
            <v>Wpro</v>
          </cell>
          <cell r="G123">
            <v>5</v>
          </cell>
          <cell r="H123" t="str">
            <v>oai</v>
          </cell>
          <cell r="I123">
            <v>1</v>
          </cell>
          <cell r="J123" t="str">
            <v>low and middle</v>
          </cell>
          <cell r="K123" t="str">
            <v>both sexes</v>
          </cell>
          <cell r="L123" t="str">
            <v>1995-2000</v>
          </cell>
          <cell r="M123">
            <v>5.4859999999999998</v>
          </cell>
          <cell r="N123">
            <v>1.4119999999999999</v>
          </cell>
          <cell r="O123">
            <v>0.18099999999999999</v>
          </cell>
          <cell r="P123">
            <v>0.36299999999999999</v>
          </cell>
          <cell r="Q123">
            <v>0.42700000000000005</v>
          </cell>
          <cell r="R123">
            <v>0.69700000000000006</v>
          </cell>
          <cell r="S123">
            <v>0.69</v>
          </cell>
          <cell r="T123">
            <v>1.716</v>
          </cell>
        </row>
        <row r="124">
          <cell r="A124">
            <v>203</v>
          </cell>
          <cell r="B124">
            <v>554</v>
          </cell>
          <cell r="C124" t="str">
            <v>New Zealand</v>
          </cell>
          <cell r="D124">
            <v>0</v>
          </cell>
          <cell r="E124">
            <v>6</v>
          </cell>
          <cell r="F124" t="str">
            <v>Wpro</v>
          </cell>
          <cell r="G124">
            <v>1</v>
          </cell>
          <cell r="H124" t="str">
            <v>eme</v>
          </cell>
          <cell r="I124">
            <v>4</v>
          </cell>
          <cell r="J124" t="str">
            <v>high</v>
          </cell>
          <cell r="K124" t="str">
            <v>both sexes</v>
          </cell>
          <cell r="L124" t="str">
            <v>1995-2000</v>
          </cell>
          <cell r="M124">
            <v>147.745</v>
          </cell>
          <cell r="N124">
            <v>2.4649999999999999</v>
          </cell>
          <cell r="O124">
            <v>0.56900000000000006</v>
          </cell>
          <cell r="P124">
            <v>3.802</v>
          </cell>
          <cell r="Q124">
            <v>5.3820000000000006</v>
          </cell>
          <cell r="R124">
            <v>14.816000000000001</v>
          </cell>
          <cell r="S124">
            <v>21.683</v>
          </cell>
          <cell r="T124">
            <v>99.028000000000006</v>
          </cell>
        </row>
        <row r="125">
          <cell r="A125">
            <v>182</v>
          </cell>
          <cell r="B125">
            <v>558</v>
          </cell>
          <cell r="C125" t="str">
            <v>Nicaragua</v>
          </cell>
          <cell r="D125">
            <v>0</v>
          </cell>
          <cell r="E125">
            <v>2</v>
          </cell>
          <cell r="F125" t="str">
            <v>Amro</v>
          </cell>
          <cell r="G125">
            <v>7</v>
          </cell>
          <cell r="H125" t="str">
            <v>lac</v>
          </cell>
          <cell r="I125">
            <v>1</v>
          </cell>
          <cell r="J125" t="str">
            <v>low and middle</v>
          </cell>
          <cell r="K125" t="str">
            <v>both sexes</v>
          </cell>
          <cell r="L125" t="str">
            <v>1995-2000</v>
          </cell>
          <cell r="M125">
            <v>139.006</v>
          </cell>
          <cell r="N125">
            <v>50.264000000000003</v>
          </cell>
          <cell r="O125">
            <v>6.8879999999999999</v>
          </cell>
          <cell r="P125">
            <v>12.913999999999998</v>
          </cell>
          <cell r="Q125">
            <v>12.773</v>
          </cell>
          <cell r="R125">
            <v>13.818</v>
          </cell>
          <cell r="S125">
            <v>13.048</v>
          </cell>
          <cell r="T125">
            <v>29.301000000000002</v>
          </cell>
        </row>
        <row r="126">
          <cell r="A126">
            <v>59</v>
          </cell>
          <cell r="B126">
            <v>562</v>
          </cell>
          <cell r="C126" t="str">
            <v>Niger</v>
          </cell>
          <cell r="D126">
            <v>0</v>
          </cell>
          <cell r="E126">
            <v>1</v>
          </cell>
          <cell r="F126" t="str">
            <v>Afro</v>
          </cell>
          <cell r="G126">
            <v>6</v>
          </cell>
          <cell r="H126" t="str">
            <v>ssa</v>
          </cell>
          <cell r="I126">
            <v>1</v>
          </cell>
          <cell r="J126" t="str">
            <v>low and middle</v>
          </cell>
          <cell r="K126" t="str">
            <v>both sexes</v>
          </cell>
          <cell r="L126" t="str">
            <v>1995-2000</v>
          </cell>
          <cell r="M126">
            <v>841.84900000000005</v>
          </cell>
          <cell r="N126">
            <v>461.12299999999999</v>
          </cell>
          <cell r="O126">
            <v>78.728000000000009</v>
          </cell>
          <cell r="P126">
            <v>73.978999999999999</v>
          </cell>
          <cell r="Q126">
            <v>60.867000000000004</v>
          </cell>
          <cell r="R126">
            <v>55.835000000000001</v>
          </cell>
          <cell r="S126">
            <v>45.596000000000004</v>
          </cell>
          <cell r="T126">
            <v>65.721000000000004</v>
          </cell>
        </row>
        <row r="127">
          <cell r="A127">
            <v>60</v>
          </cell>
          <cell r="B127">
            <v>566</v>
          </cell>
          <cell r="C127" t="str">
            <v>Nigeria</v>
          </cell>
          <cell r="D127">
            <v>0</v>
          </cell>
          <cell r="E127">
            <v>1</v>
          </cell>
          <cell r="F127" t="str">
            <v>Afro</v>
          </cell>
          <cell r="G127">
            <v>6</v>
          </cell>
          <cell r="H127" t="str">
            <v>ssa</v>
          </cell>
          <cell r="I127">
            <v>1</v>
          </cell>
          <cell r="J127" t="str">
            <v>low and middle</v>
          </cell>
          <cell r="K127" t="str">
            <v>both sexes</v>
          </cell>
          <cell r="L127" t="str">
            <v>1995-2000</v>
          </cell>
          <cell r="M127">
            <v>7734.4629999999997</v>
          </cell>
          <cell r="N127">
            <v>3077.9459999999999</v>
          </cell>
          <cell r="O127">
            <v>863.33900000000006</v>
          </cell>
          <cell r="P127">
            <v>789.25199999999995</v>
          </cell>
          <cell r="Q127">
            <v>819.48500000000001</v>
          </cell>
          <cell r="R127">
            <v>789.00700000000006</v>
          </cell>
          <cell r="S127">
            <v>572.07000000000005</v>
          </cell>
          <cell r="T127">
            <v>823.36399999999992</v>
          </cell>
        </row>
        <row r="128">
          <cell r="A128">
            <v>139</v>
          </cell>
          <cell r="B128">
            <v>578</v>
          </cell>
          <cell r="C128" t="str">
            <v>Norway</v>
          </cell>
          <cell r="D128">
            <v>0</v>
          </cell>
          <cell r="E128">
            <v>4</v>
          </cell>
          <cell r="F128" t="str">
            <v>Euro</v>
          </cell>
          <cell r="G128">
            <v>1</v>
          </cell>
          <cell r="H128" t="str">
            <v>eme</v>
          </cell>
          <cell r="I128">
            <v>4</v>
          </cell>
          <cell r="J128" t="str">
            <v>high</v>
          </cell>
          <cell r="K128" t="str">
            <v>both sexes</v>
          </cell>
          <cell r="L128" t="str">
            <v>1995-2000</v>
          </cell>
          <cell r="M128">
            <v>224.166</v>
          </cell>
          <cell r="N128">
            <v>1.8320000000000001</v>
          </cell>
          <cell r="O128">
            <v>0.40600000000000003</v>
          </cell>
          <cell r="P128">
            <v>2.2469999999999999</v>
          </cell>
          <cell r="Q128">
            <v>5.37</v>
          </cell>
          <cell r="R128">
            <v>15.949000000000002</v>
          </cell>
          <cell r="S128">
            <v>26.312999999999999</v>
          </cell>
          <cell r="T128">
            <v>172.04899999999998</v>
          </cell>
        </row>
        <row r="129">
          <cell r="A129">
            <v>83</v>
          </cell>
          <cell r="B129">
            <v>586</v>
          </cell>
          <cell r="C129" t="str">
            <v>Pakistan</v>
          </cell>
          <cell r="D129">
            <v>0</v>
          </cell>
          <cell r="E129">
            <v>3</v>
          </cell>
          <cell r="F129" t="str">
            <v>Emro</v>
          </cell>
          <cell r="G129">
            <v>8</v>
          </cell>
          <cell r="H129" t="str">
            <v>mec</v>
          </cell>
          <cell r="I129">
            <v>1</v>
          </cell>
          <cell r="J129" t="str">
            <v>low and middle</v>
          </cell>
          <cell r="K129" t="str">
            <v>both sexes</v>
          </cell>
          <cell r="L129" t="str">
            <v>1995-2000</v>
          </cell>
          <cell r="M129">
            <v>5681.9480000000003</v>
          </cell>
          <cell r="N129">
            <v>2753.5639999999999</v>
          </cell>
          <cell r="O129">
            <v>236.84399999999999</v>
          </cell>
          <cell r="P129">
            <v>203.70400000000001</v>
          </cell>
          <cell r="Q129">
            <v>291.685</v>
          </cell>
          <cell r="R129">
            <v>516.19899999999996</v>
          </cell>
          <cell r="S129">
            <v>622.28399999999999</v>
          </cell>
          <cell r="T129">
            <v>1057.6679999999999</v>
          </cell>
        </row>
        <row r="130">
          <cell r="A130">
            <v>183</v>
          </cell>
          <cell r="B130">
            <v>591</v>
          </cell>
          <cell r="C130" t="str">
            <v>Panama</v>
          </cell>
          <cell r="D130">
            <v>0</v>
          </cell>
          <cell r="E130">
            <v>2</v>
          </cell>
          <cell r="F130" t="str">
            <v>Amro</v>
          </cell>
          <cell r="G130">
            <v>7</v>
          </cell>
          <cell r="H130" t="str">
            <v>lac</v>
          </cell>
          <cell r="I130">
            <v>1</v>
          </cell>
          <cell r="J130" t="str">
            <v>low and middle</v>
          </cell>
          <cell r="K130" t="str">
            <v>both sexes</v>
          </cell>
          <cell r="L130" t="str">
            <v>1995-2000</v>
          </cell>
          <cell r="M130">
            <v>70.183000000000007</v>
          </cell>
          <cell r="N130">
            <v>8.6780000000000008</v>
          </cell>
          <cell r="O130">
            <v>1.363</v>
          </cell>
          <cell r="P130">
            <v>4.1159999999999997</v>
          </cell>
          <cell r="Q130">
            <v>5.2670000000000003</v>
          </cell>
          <cell r="R130">
            <v>8.5210000000000008</v>
          </cell>
          <cell r="S130">
            <v>9.6269999999999989</v>
          </cell>
          <cell r="T130">
            <v>32.610999999999997</v>
          </cell>
        </row>
        <row r="131">
          <cell r="A131">
            <v>207</v>
          </cell>
          <cell r="B131">
            <v>598</v>
          </cell>
          <cell r="C131" t="str">
            <v>Papua New Guinea</v>
          </cell>
          <cell r="D131">
            <v>0</v>
          </cell>
          <cell r="E131">
            <v>6</v>
          </cell>
          <cell r="F131" t="str">
            <v>Wpro</v>
          </cell>
          <cell r="G131">
            <v>5</v>
          </cell>
          <cell r="H131" t="str">
            <v>oai</v>
          </cell>
          <cell r="I131">
            <v>1</v>
          </cell>
          <cell r="J131" t="str">
            <v>low and middle</v>
          </cell>
          <cell r="K131" t="str">
            <v>both sexes</v>
          </cell>
          <cell r="L131" t="str">
            <v>1995-2000</v>
          </cell>
          <cell r="M131">
            <v>223.81</v>
          </cell>
          <cell r="N131">
            <v>60.515000000000001</v>
          </cell>
          <cell r="O131">
            <v>8.25</v>
          </cell>
          <cell r="P131">
            <v>20.972999999999999</v>
          </cell>
          <cell r="Q131">
            <v>25.391000000000002</v>
          </cell>
          <cell r="R131">
            <v>38.999000000000002</v>
          </cell>
          <cell r="S131">
            <v>34.701000000000001</v>
          </cell>
          <cell r="T131">
            <v>34.981000000000009</v>
          </cell>
        </row>
        <row r="132">
          <cell r="A132">
            <v>192</v>
          </cell>
          <cell r="B132">
            <v>600</v>
          </cell>
          <cell r="C132" t="str">
            <v>Paraguay</v>
          </cell>
          <cell r="D132">
            <v>0</v>
          </cell>
          <cell r="E132">
            <v>2</v>
          </cell>
          <cell r="F132" t="str">
            <v>Amro</v>
          </cell>
          <cell r="G132">
            <v>7</v>
          </cell>
          <cell r="H132" t="str">
            <v>lac</v>
          </cell>
          <cell r="I132">
            <v>1</v>
          </cell>
          <cell r="J132" t="str">
            <v>low and middle</v>
          </cell>
          <cell r="K132" t="str">
            <v>both sexes</v>
          </cell>
          <cell r="L132" t="str">
            <v>1995-2000</v>
          </cell>
          <cell r="M132">
            <v>140.12899999999999</v>
          </cell>
          <cell r="N132">
            <v>39.24</v>
          </cell>
          <cell r="O132">
            <v>4.258</v>
          </cell>
          <cell r="P132">
            <v>7.5129999999999999</v>
          </cell>
          <cell r="Q132">
            <v>10.022</v>
          </cell>
          <cell r="R132">
            <v>15.85</v>
          </cell>
          <cell r="S132">
            <v>16.834</v>
          </cell>
          <cell r="T132">
            <v>46.411999999999999</v>
          </cell>
        </row>
        <row r="133">
          <cell r="A133">
            <v>193</v>
          </cell>
          <cell r="B133">
            <v>604</v>
          </cell>
          <cell r="C133" t="str">
            <v>Peru</v>
          </cell>
          <cell r="D133">
            <v>0</v>
          </cell>
          <cell r="E133">
            <v>2</v>
          </cell>
          <cell r="F133" t="str">
            <v>Amro</v>
          </cell>
          <cell r="G133">
            <v>7</v>
          </cell>
          <cell r="H133" t="str">
            <v>lac</v>
          </cell>
          <cell r="I133">
            <v>1</v>
          </cell>
          <cell r="J133" t="str">
            <v>low and middle</v>
          </cell>
          <cell r="K133" t="str">
            <v>both sexes</v>
          </cell>
          <cell r="L133" t="str">
            <v>1995-2000</v>
          </cell>
          <cell r="M133">
            <v>792.60900000000004</v>
          </cell>
          <cell r="N133">
            <v>200.053</v>
          </cell>
          <cell r="O133">
            <v>27.962000000000003</v>
          </cell>
          <cell r="P133">
            <v>48.685000000000002</v>
          </cell>
          <cell r="Q133">
            <v>64.647999999999996</v>
          </cell>
          <cell r="R133">
            <v>98.568000000000012</v>
          </cell>
          <cell r="S133">
            <v>109.755</v>
          </cell>
          <cell r="T133">
            <v>242.93799999999999</v>
          </cell>
        </row>
        <row r="134">
          <cell r="A134">
            <v>96</v>
          </cell>
          <cell r="B134">
            <v>608</v>
          </cell>
          <cell r="C134" t="str">
            <v>Philippines</v>
          </cell>
          <cell r="D134">
            <v>0</v>
          </cell>
          <cell r="E134">
            <v>6</v>
          </cell>
          <cell r="F134" t="str">
            <v>Wpro</v>
          </cell>
          <cell r="G134">
            <v>5</v>
          </cell>
          <cell r="H134" t="str">
            <v>oai</v>
          </cell>
          <cell r="I134">
            <v>1</v>
          </cell>
          <cell r="J134" t="str">
            <v>low and middle</v>
          </cell>
          <cell r="K134" t="str">
            <v>both sexes</v>
          </cell>
          <cell r="L134" t="str">
            <v>1995-2000</v>
          </cell>
          <cell r="M134">
            <v>2091.3739999999998</v>
          </cell>
          <cell r="N134">
            <v>451.45400000000001</v>
          </cell>
          <cell r="O134">
            <v>59.670999999999999</v>
          </cell>
          <cell r="P134">
            <v>143.822</v>
          </cell>
          <cell r="Q134">
            <v>176.34800000000001</v>
          </cell>
          <cell r="R134">
            <v>290.3</v>
          </cell>
          <cell r="S134">
            <v>307.86099999999999</v>
          </cell>
          <cell r="T134">
            <v>661.91800000000001</v>
          </cell>
        </row>
        <row r="135">
          <cell r="A135">
            <v>125</v>
          </cell>
          <cell r="B135">
            <v>616</v>
          </cell>
          <cell r="C135" t="str">
            <v>Poland</v>
          </cell>
          <cell r="D135">
            <v>0</v>
          </cell>
          <cell r="E135">
            <v>4</v>
          </cell>
          <cell r="F135" t="str">
            <v>Euro</v>
          </cell>
          <cell r="G135">
            <v>2</v>
          </cell>
          <cell r="H135" t="str">
            <v>fse</v>
          </cell>
          <cell r="I135">
            <v>1</v>
          </cell>
          <cell r="J135" t="str">
            <v>low and middle</v>
          </cell>
          <cell r="K135" t="str">
            <v>both sexes</v>
          </cell>
          <cell r="L135" t="str">
            <v>1995-2000</v>
          </cell>
          <cell r="M135">
            <v>1906.8050000000001</v>
          </cell>
          <cell r="N135">
            <v>36.326000000000001</v>
          </cell>
          <cell r="O135">
            <v>6.8260000000000005</v>
          </cell>
          <cell r="P135">
            <v>32.753</v>
          </cell>
          <cell r="Q135">
            <v>96.340999999999994</v>
          </cell>
          <cell r="R135">
            <v>262.01</v>
          </cell>
          <cell r="S135">
            <v>382.09800000000001</v>
          </cell>
          <cell r="T135">
            <v>1090.451</v>
          </cell>
        </row>
        <row r="136">
          <cell r="A136">
            <v>149</v>
          </cell>
          <cell r="B136">
            <v>620</v>
          </cell>
          <cell r="C136" t="str">
            <v>Portugal</v>
          </cell>
          <cell r="D136">
            <v>0</v>
          </cell>
          <cell r="E136">
            <v>4</v>
          </cell>
          <cell r="F136" t="str">
            <v>Euro</v>
          </cell>
          <cell r="G136">
            <v>1</v>
          </cell>
          <cell r="H136" t="str">
            <v>eme</v>
          </cell>
          <cell r="I136">
            <v>4</v>
          </cell>
          <cell r="J136" t="str">
            <v>high</v>
          </cell>
          <cell r="K136" t="str">
            <v>both sexes</v>
          </cell>
          <cell r="L136" t="str">
            <v>1995-2000</v>
          </cell>
          <cell r="M136">
            <v>526.39599999999996</v>
          </cell>
          <cell r="N136">
            <v>5.9779999999999998</v>
          </cell>
          <cell r="O136">
            <v>1.7610000000000001</v>
          </cell>
          <cell r="P136">
            <v>10.271000000000001</v>
          </cell>
          <cell r="Q136">
            <v>16.870999999999999</v>
          </cell>
          <cell r="R136">
            <v>47.200999999999993</v>
          </cell>
          <cell r="S136">
            <v>83.808999999999997</v>
          </cell>
          <cell r="T136">
            <v>360.505</v>
          </cell>
        </row>
        <row r="137">
          <cell r="A137">
            <v>55</v>
          </cell>
          <cell r="B137">
            <v>624</v>
          </cell>
          <cell r="C137" t="str">
            <v>Guinea-Bissau</v>
          </cell>
          <cell r="D137">
            <v>0</v>
          </cell>
          <cell r="E137">
            <v>1</v>
          </cell>
          <cell r="F137" t="str">
            <v>Afro</v>
          </cell>
          <cell r="G137">
            <v>6</v>
          </cell>
          <cell r="H137" t="str">
            <v>ssa</v>
          </cell>
          <cell r="I137">
            <v>1</v>
          </cell>
          <cell r="J137" t="str">
            <v>low and middle</v>
          </cell>
          <cell r="K137" t="str">
            <v>both sexes</v>
          </cell>
          <cell r="L137" t="str">
            <v>1995-2000</v>
          </cell>
          <cell r="M137">
            <v>114.468</v>
          </cell>
          <cell r="N137">
            <v>50.576000000000001</v>
          </cell>
          <cell r="O137">
            <v>11.946999999999999</v>
          </cell>
          <cell r="P137">
            <v>9.2970000000000006</v>
          </cell>
          <cell r="Q137">
            <v>9.6880000000000006</v>
          </cell>
          <cell r="R137">
            <v>10.508000000000001</v>
          </cell>
          <cell r="S137">
            <v>8.8990000000000009</v>
          </cell>
          <cell r="T137">
            <v>13.552999999999999</v>
          </cell>
        </row>
        <row r="138">
          <cell r="A138">
            <v>91</v>
          </cell>
          <cell r="B138">
            <v>626</v>
          </cell>
          <cell r="C138" t="str">
            <v>East Timor</v>
          </cell>
          <cell r="K138" t="str">
            <v>both sexes</v>
          </cell>
          <cell r="L138" t="str">
            <v>1995-2000</v>
          </cell>
          <cell r="M138">
            <v>63.994999999999997</v>
          </cell>
          <cell r="N138">
            <v>27.39</v>
          </cell>
          <cell r="O138">
            <v>4.3390000000000004</v>
          </cell>
          <cell r="P138">
            <v>6.4979999999999993</v>
          </cell>
          <cell r="Q138">
            <v>7.7859999999999996</v>
          </cell>
          <cell r="R138">
            <v>7.3879999999999999</v>
          </cell>
          <cell r="S138">
            <v>5.069</v>
          </cell>
          <cell r="T138">
            <v>5.5250000000000004</v>
          </cell>
        </row>
        <row r="139">
          <cell r="A139">
            <v>173</v>
          </cell>
          <cell r="B139">
            <v>630</v>
          </cell>
          <cell r="C139" t="str">
            <v>Puerto Rico</v>
          </cell>
          <cell r="G139">
            <v>7</v>
          </cell>
          <cell r="H139" t="str">
            <v>lac</v>
          </cell>
          <cell r="I139">
            <v>1</v>
          </cell>
          <cell r="J139" t="str">
            <v>low and middle</v>
          </cell>
          <cell r="K139" t="str">
            <v>both sexes</v>
          </cell>
          <cell r="L139" t="str">
            <v>1995-2000</v>
          </cell>
          <cell r="M139">
            <v>152.911</v>
          </cell>
          <cell r="N139">
            <v>4.5759999999999996</v>
          </cell>
          <cell r="O139">
            <v>0.59799999999999998</v>
          </cell>
          <cell r="P139">
            <v>7.242</v>
          </cell>
          <cell r="Q139">
            <v>13.768000000000001</v>
          </cell>
          <cell r="R139">
            <v>20.43</v>
          </cell>
          <cell r="S139">
            <v>21.893999999999998</v>
          </cell>
          <cell r="T139">
            <v>84.402999999999992</v>
          </cell>
        </row>
        <row r="140">
          <cell r="A140">
            <v>113</v>
          </cell>
          <cell r="B140">
            <v>634</v>
          </cell>
          <cell r="C140" t="str">
            <v>Qatar</v>
          </cell>
          <cell r="D140">
            <v>0</v>
          </cell>
          <cell r="E140">
            <v>3</v>
          </cell>
          <cell r="F140" t="str">
            <v>Emro</v>
          </cell>
          <cell r="G140">
            <v>8</v>
          </cell>
          <cell r="H140" t="str">
            <v>mec</v>
          </cell>
          <cell r="I140">
            <v>4</v>
          </cell>
          <cell r="J140" t="str">
            <v>high</v>
          </cell>
          <cell r="K140" t="str">
            <v>both sexes</v>
          </cell>
          <cell r="L140" t="str">
            <v>1995-2000</v>
          </cell>
          <cell r="M140">
            <v>10.592000000000001</v>
          </cell>
          <cell r="N140">
            <v>1.216</v>
          </cell>
          <cell r="O140">
            <v>0.17</v>
          </cell>
          <cell r="P140">
            <v>0.38100000000000001</v>
          </cell>
          <cell r="Q140">
            <v>1.45</v>
          </cell>
          <cell r="R140">
            <v>3.4350000000000001</v>
          </cell>
          <cell r="S140">
            <v>2.2360000000000002</v>
          </cell>
          <cell r="T140">
            <v>1.704</v>
          </cell>
        </row>
        <row r="141">
          <cell r="A141">
            <v>17</v>
          </cell>
          <cell r="B141">
            <v>638</v>
          </cell>
          <cell r="C141" t="str">
            <v>Reunion</v>
          </cell>
          <cell r="G141">
            <v>5</v>
          </cell>
          <cell r="H141" t="str">
            <v>oai</v>
          </cell>
          <cell r="I141">
            <v>4</v>
          </cell>
          <cell r="J141" t="str">
            <v>high</v>
          </cell>
          <cell r="K141" t="str">
            <v>both sexes</v>
          </cell>
          <cell r="L141" t="str">
            <v>1995-2000</v>
          </cell>
          <cell r="M141">
            <v>17.302</v>
          </cell>
          <cell r="N141">
            <v>0.64600000000000002</v>
          </cell>
          <cell r="O141">
            <v>9.7000000000000003E-2</v>
          </cell>
          <cell r="P141">
            <v>0.57499999999999996</v>
          </cell>
          <cell r="Q141">
            <v>1.419</v>
          </cell>
          <cell r="R141">
            <v>2.7930000000000001</v>
          </cell>
          <cell r="S141">
            <v>3.4409999999999998</v>
          </cell>
          <cell r="T141">
            <v>8.3309999999999995</v>
          </cell>
        </row>
        <row r="142">
          <cell r="A142">
            <v>127</v>
          </cell>
          <cell r="B142">
            <v>642</v>
          </cell>
          <cell r="C142" t="str">
            <v>Romania</v>
          </cell>
          <cell r="D142">
            <v>0</v>
          </cell>
          <cell r="E142">
            <v>4</v>
          </cell>
          <cell r="F142" t="str">
            <v>Euro</v>
          </cell>
          <cell r="G142">
            <v>2</v>
          </cell>
          <cell r="H142" t="str">
            <v>fse</v>
          </cell>
          <cell r="I142">
            <v>1</v>
          </cell>
          <cell r="J142" t="str">
            <v>low and middle</v>
          </cell>
          <cell r="K142" t="str">
            <v>both sexes</v>
          </cell>
          <cell r="L142" t="str">
            <v>1995-2000</v>
          </cell>
          <cell r="M142">
            <v>1290.3900000000001</v>
          </cell>
          <cell r="N142">
            <v>35.481999999999999</v>
          </cell>
          <cell r="O142">
            <v>7.827</v>
          </cell>
          <cell r="P142">
            <v>27.876000000000001</v>
          </cell>
          <cell r="Q142">
            <v>65.611000000000004</v>
          </cell>
          <cell r="R142">
            <v>172.66800000000001</v>
          </cell>
          <cell r="S142">
            <v>264.56600000000003</v>
          </cell>
          <cell r="T142">
            <v>716.36</v>
          </cell>
        </row>
        <row r="143">
          <cell r="A143">
            <v>128</v>
          </cell>
          <cell r="B143">
            <v>643</v>
          </cell>
          <cell r="C143" t="str">
            <v>Russian Federation</v>
          </cell>
          <cell r="D143">
            <v>0</v>
          </cell>
          <cell r="E143">
            <v>4</v>
          </cell>
          <cell r="F143" t="str">
            <v>Euro</v>
          </cell>
          <cell r="G143">
            <v>2</v>
          </cell>
          <cell r="H143" t="str">
            <v>fse</v>
          </cell>
          <cell r="I143">
            <v>1</v>
          </cell>
          <cell r="J143" t="str">
            <v>low and middle</v>
          </cell>
          <cell r="K143" t="str">
            <v>both sexes</v>
          </cell>
          <cell r="L143" t="str">
            <v>1995-2000</v>
          </cell>
          <cell r="M143">
            <v>10238.894</v>
          </cell>
          <cell r="N143">
            <v>163.43</v>
          </cell>
          <cell r="O143">
            <v>57.83</v>
          </cell>
          <cell r="P143">
            <v>326.90199999999999</v>
          </cell>
          <cell r="Q143">
            <v>949.90800000000013</v>
          </cell>
          <cell r="R143">
            <v>1757.04</v>
          </cell>
          <cell r="S143">
            <v>2239.864</v>
          </cell>
          <cell r="T143">
            <v>4743.92</v>
          </cell>
        </row>
        <row r="144">
          <cell r="A144">
            <v>18</v>
          </cell>
          <cell r="B144">
            <v>646</v>
          </cell>
          <cell r="C144" t="str">
            <v>Rwanda</v>
          </cell>
          <cell r="D144">
            <v>0</v>
          </cell>
          <cell r="E144">
            <v>1</v>
          </cell>
          <cell r="F144" t="str">
            <v>Afro</v>
          </cell>
          <cell r="G144">
            <v>6</v>
          </cell>
          <cell r="H144" t="str">
            <v>ssa</v>
          </cell>
          <cell r="I144">
            <v>1</v>
          </cell>
          <cell r="J144" t="str">
            <v>low and middle</v>
          </cell>
          <cell r="K144" t="str">
            <v>both sexes</v>
          </cell>
          <cell r="L144" t="str">
            <v>1995-2000</v>
          </cell>
          <cell r="M144">
            <v>680.86</v>
          </cell>
          <cell r="N144">
            <v>299.16500000000002</v>
          </cell>
          <cell r="O144">
            <v>71.260999999999996</v>
          </cell>
          <cell r="P144">
            <v>68.152999999999992</v>
          </cell>
          <cell r="Q144">
            <v>90.292000000000002</v>
          </cell>
          <cell r="R144">
            <v>73.265000000000001</v>
          </cell>
          <cell r="S144">
            <v>37.225999999999999</v>
          </cell>
          <cell r="T144">
            <v>41.498000000000012</v>
          </cell>
        </row>
        <row r="145">
          <cell r="A145">
            <v>114</v>
          </cell>
          <cell r="B145">
            <v>682</v>
          </cell>
          <cell r="C145" t="str">
            <v>Saudi Arabia</v>
          </cell>
          <cell r="D145">
            <v>0</v>
          </cell>
          <cell r="E145">
            <v>3</v>
          </cell>
          <cell r="F145" t="str">
            <v>Emro</v>
          </cell>
          <cell r="G145">
            <v>8</v>
          </cell>
          <cell r="H145" t="str">
            <v>mec</v>
          </cell>
          <cell r="I145">
            <v>1</v>
          </cell>
          <cell r="J145" t="str">
            <v>low and middle</v>
          </cell>
          <cell r="K145" t="str">
            <v>both sexes</v>
          </cell>
          <cell r="L145" t="str">
            <v>1995-2000</v>
          </cell>
          <cell r="M145">
            <v>412.18400000000003</v>
          </cell>
          <cell r="N145">
            <v>92.486999999999995</v>
          </cell>
          <cell r="O145">
            <v>9.9130000000000003</v>
          </cell>
          <cell r="P145">
            <v>22.387999999999998</v>
          </cell>
          <cell r="Q145">
            <v>34.871000000000002</v>
          </cell>
          <cell r="R145">
            <v>66.158000000000001</v>
          </cell>
          <cell r="S145">
            <v>62.271000000000001</v>
          </cell>
          <cell r="T145">
            <v>124.09599999999999</v>
          </cell>
        </row>
        <row r="146">
          <cell r="A146">
            <v>61</v>
          </cell>
          <cell r="B146">
            <v>686</v>
          </cell>
          <cell r="C146" t="str">
            <v>Senegal</v>
          </cell>
          <cell r="D146">
            <v>0</v>
          </cell>
          <cell r="E146">
            <v>1</v>
          </cell>
          <cell r="F146" t="str">
            <v>Afro</v>
          </cell>
          <cell r="G146">
            <v>6</v>
          </cell>
          <cell r="H146" t="str">
            <v>ssa</v>
          </cell>
          <cell r="I146">
            <v>1</v>
          </cell>
          <cell r="J146" t="str">
            <v>low and middle</v>
          </cell>
          <cell r="K146" t="str">
            <v>both sexes</v>
          </cell>
          <cell r="L146" t="str">
            <v>1995-2000</v>
          </cell>
          <cell r="M146">
            <v>580.04499999999996</v>
          </cell>
          <cell r="N146">
            <v>208.04400000000001</v>
          </cell>
          <cell r="O146">
            <v>58.747999999999998</v>
          </cell>
          <cell r="P146">
            <v>65.616</v>
          </cell>
          <cell r="Q146">
            <v>56.725999999999999</v>
          </cell>
          <cell r="R146">
            <v>58.641000000000005</v>
          </cell>
          <cell r="S146">
            <v>52.89</v>
          </cell>
          <cell r="T146">
            <v>79.38</v>
          </cell>
        </row>
        <row r="147">
          <cell r="A147">
            <v>62</v>
          </cell>
          <cell r="B147">
            <v>694</v>
          </cell>
          <cell r="C147" t="str">
            <v>Sierra Leone</v>
          </cell>
          <cell r="D147">
            <v>0</v>
          </cell>
          <cell r="E147">
            <v>1</v>
          </cell>
          <cell r="F147" t="str">
            <v>Afro</v>
          </cell>
          <cell r="G147">
            <v>6</v>
          </cell>
          <cell r="H147" t="str">
            <v>ssa</v>
          </cell>
          <cell r="I147">
            <v>1</v>
          </cell>
          <cell r="J147" t="str">
            <v>low and middle</v>
          </cell>
          <cell r="K147" t="str">
            <v>both sexes</v>
          </cell>
          <cell r="L147" t="str">
            <v>1995-2000</v>
          </cell>
          <cell r="M147">
            <v>586.19100000000003</v>
          </cell>
          <cell r="N147">
            <v>286.76299999999998</v>
          </cell>
          <cell r="O147">
            <v>65.450999999999993</v>
          </cell>
          <cell r="P147">
            <v>51.793999999999997</v>
          </cell>
          <cell r="Q147">
            <v>55.142000000000003</v>
          </cell>
          <cell r="R147">
            <v>49.686</v>
          </cell>
          <cell r="S147">
            <v>35.255000000000003</v>
          </cell>
          <cell r="T147">
            <v>42.1</v>
          </cell>
        </row>
        <row r="148">
          <cell r="A148">
            <v>97</v>
          </cell>
          <cell r="B148">
            <v>702</v>
          </cell>
          <cell r="C148" t="str">
            <v>Singapore</v>
          </cell>
          <cell r="D148">
            <v>0</v>
          </cell>
          <cell r="E148">
            <v>6</v>
          </cell>
          <cell r="F148" t="str">
            <v>Wpro</v>
          </cell>
          <cell r="G148">
            <v>5</v>
          </cell>
          <cell r="H148" t="str">
            <v>oai</v>
          </cell>
          <cell r="I148">
            <v>4</v>
          </cell>
          <cell r="J148" t="str">
            <v>high</v>
          </cell>
          <cell r="K148" t="str">
            <v>both sexes</v>
          </cell>
          <cell r="L148" t="str">
            <v>1995-2000</v>
          </cell>
          <cell r="M148">
            <v>84.608999999999995</v>
          </cell>
          <cell r="N148">
            <v>1.6259999999999999</v>
          </cell>
          <cell r="O148">
            <v>0.46300000000000002</v>
          </cell>
          <cell r="P148">
            <v>1.8190000000000002</v>
          </cell>
          <cell r="Q148">
            <v>5.0440000000000005</v>
          </cell>
          <cell r="R148">
            <v>13.353999999999999</v>
          </cell>
          <cell r="S148">
            <v>17.97</v>
          </cell>
          <cell r="T148">
            <v>44.333000000000006</v>
          </cell>
        </row>
        <row r="149">
          <cell r="A149">
            <v>129</v>
          </cell>
          <cell r="B149">
            <v>703</v>
          </cell>
          <cell r="C149" t="str">
            <v>Slovakia</v>
          </cell>
          <cell r="D149">
            <v>0</v>
          </cell>
          <cell r="E149">
            <v>4</v>
          </cell>
          <cell r="F149" t="str">
            <v>Euro</v>
          </cell>
          <cell r="G149">
            <v>2</v>
          </cell>
          <cell r="H149" t="str">
            <v>fse</v>
          </cell>
          <cell r="I149">
            <v>1</v>
          </cell>
          <cell r="J149" t="str">
            <v>low and middle</v>
          </cell>
          <cell r="K149" t="str">
            <v>both sexes</v>
          </cell>
          <cell r="L149" t="str">
            <v>1995-2000</v>
          </cell>
          <cell r="M149">
            <v>258.512</v>
          </cell>
          <cell r="N149">
            <v>3.851</v>
          </cell>
          <cell r="O149">
            <v>0.81600000000000006</v>
          </cell>
          <cell r="P149">
            <v>3.8940000000000001</v>
          </cell>
          <cell r="Q149">
            <v>11.628</v>
          </cell>
          <cell r="R149">
            <v>35.926000000000002</v>
          </cell>
          <cell r="S149">
            <v>49.733999999999995</v>
          </cell>
          <cell r="T149">
            <v>152.66300000000001</v>
          </cell>
        </row>
        <row r="150">
          <cell r="A150">
            <v>99</v>
          </cell>
          <cell r="B150">
            <v>704</v>
          </cell>
          <cell r="C150" t="str">
            <v>Viet Nam</v>
          </cell>
          <cell r="D150">
            <v>0</v>
          </cell>
          <cell r="E150">
            <v>6</v>
          </cell>
          <cell r="F150" t="str">
            <v>Wpro</v>
          </cell>
          <cell r="G150">
            <v>5</v>
          </cell>
          <cell r="H150" t="str">
            <v>oai</v>
          </cell>
          <cell r="I150">
            <v>1</v>
          </cell>
          <cell r="J150" t="str">
            <v>low and middle</v>
          </cell>
          <cell r="K150" t="str">
            <v>both sexes</v>
          </cell>
          <cell r="L150" t="str">
            <v>1995-2000</v>
          </cell>
          <cell r="M150">
            <v>2623.8319999999999</v>
          </cell>
          <cell r="N150">
            <v>503.67899999999997</v>
          </cell>
          <cell r="O150">
            <v>132.95400000000001</v>
          </cell>
          <cell r="P150">
            <v>194.27600000000001</v>
          </cell>
          <cell r="Q150">
            <v>208.773</v>
          </cell>
          <cell r="R150">
            <v>267.30200000000002</v>
          </cell>
          <cell r="S150">
            <v>380.46</v>
          </cell>
          <cell r="T150">
            <v>936.38799999999992</v>
          </cell>
        </row>
        <row r="151">
          <cell r="A151">
            <v>150</v>
          </cell>
          <cell r="B151">
            <v>705</v>
          </cell>
          <cell r="C151" t="str">
            <v>Slovenia</v>
          </cell>
          <cell r="D151">
            <v>0</v>
          </cell>
          <cell r="E151">
            <v>4</v>
          </cell>
          <cell r="F151" t="str">
            <v>Euro</v>
          </cell>
          <cell r="G151">
            <v>2</v>
          </cell>
          <cell r="H151" t="str">
            <v>fse</v>
          </cell>
          <cell r="I151">
            <v>1</v>
          </cell>
          <cell r="J151" t="str">
            <v>low and middle</v>
          </cell>
          <cell r="K151" t="str">
            <v>both sexes</v>
          </cell>
          <cell r="L151" t="str">
            <v>1995-2000</v>
          </cell>
          <cell r="M151">
            <v>101.30200000000001</v>
          </cell>
          <cell r="N151">
            <v>0.81299999999999994</v>
          </cell>
          <cell r="O151">
            <v>0.22</v>
          </cell>
          <cell r="P151">
            <v>1.907</v>
          </cell>
          <cell r="Q151">
            <v>4.4320000000000004</v>
          </cell>
          <cell r="R151">
            <v>12.744</v>
          </cell>
          <cell r="S151">
            <v>19.204999999999998</v>
          </cell>
          <cell r="T151">
            <v>61.981000000000009</v>
          </cell>
        </row>
        <row r="152">
          <cell r="A152">
            <v>19</v>
          </cell>
          <cell r="B152">
            <v>706</v>
          </cell>
          <cell r="C152" t="str">
            <v>Somalia</v>
          </cell>
          <cell r="D152">
            <v>0</v>
          </cell>
          <cell r="E152">
            <v>3</v>
          </cell>
          <cell r="F152" t="str">
            <v>Emro</v>
          </cell>
          <cell r="G152">
            <v>6</v>
          </cell>
          <cell r="H152" t="str">
            <v>ssa</v>
          </cell>
          <cell r="I152">
            <v>1</v>
          </cell>
          <cell r="J152" t="str">
            <v>low and middle</v>
          </cell>
          <cell r="K152" t="str">
            <v>both sexes</v>
          </cell>
          <cell r="L152" t="str">
            <v>1995-2000</v>
          </cell>
          <cell r="M152">
            <v>843.74400000000003</v>
          </cell>
          <cell r="N152">
            <v>476.06799999999998</v>
          </cell>
          <cell r="O152">
            <v>76.62</v>
          </cell>
          <cell r="P152">
            <v>73.040000000000006</v>
          </cell>
          <cell r="Q152">
            <v>59.521000000000001</v>
          </cell>
          <cell r="R152">
            <v>52.421999999999997</v>
          </cell>
          <cell r="S152">
            <v>42.48</v>
          </cell>
          <cell r="T152">
            <v>63.592999999999989</v>
          </cell>
        </row>
        <row r="153">
          <cell r="A153">
            <v>45</v>
          </cell>
          <cell r="B153">
            <v>710</v>
          </cell>
          <cell r="C153" t="str">
            <v>South Africa</v>
          </cell>
          <cell r="D153">
            <v>0</v>
          </cell>
          <cell r="E153">
            <v>1</v>
          </cell>
          <cell r="F153" t="str">
            <v>Afro</v>
          </cell>
          <cell r="G153">
            <v>6</v>
          </cell>
          <cell r="H153" t="str">
            <v>ssa</v>
          </cell>
          <cell r="I153">
            <v>1</v>
          </cell>
          <cell r="J153" t="str">
            <v>low and middle</v>
          </cell>
          <cell r="K153" t="str">
            <v>both sexes</v>
          </cell>
          <cell r="L153" t="str">
            <v>1995-2000</v>
          </cell>
          <cell r="M153">
            <v>2381.1280000000002</v>
          </cell>
          <cell r="N153">
            <v>459.94200000000001</v>
          </cell>
          <cell r="O153">
            <v>72.849000000000004</v>
          </cell>
          <cell r="P153">
            <v>204.62900000000002</v>
          </cell>
          <cell r="Q153">
            <v>436.14</v>
          </cell>
          <cell r="R153">
            <v>492.108</v>
          </cell>
          <cell r="S153">
            <v>321.01499999999999</v>
          </cell>
          <cell r="T153">
            <v>394.44499999999999</v>
          </cell>
        </row>
        <row r="154">
          <cell r="A154">
            <v>23</v>
          </cell>
          <cell r="B154">
            <v>716</v>
          </cell>
          <cell r="C154" t="str">
            <v>Zimbabwe</v>
          </cell>
          <cell r="D154">
            <v>0</v>
          </cell>
          <cell r="E154">
            <v>1</v>
          </cell>
          <cell r="F154" t="str">
            <v>Afro</v>
          </cell>
          <cell r="G154">
            <v>6</v>
          </cell>
          <cell r="H154" t="str">
            <v>ssa</v>
          </cell>
          <cell r="I154">
            <v>1</v>
          </cell>
          <cell r="J154" t="str">
            <v>low and middle</v>
          </cell>
          <cell r="K154" t="str">
            <v>both sexes</v>
          </cell>
          <cell r="L154" t="str">
            <v>1995-2000</v>
          </cell>
          <cell r="M154">
            <v>978.39599999999996</v>
          </cell>
          <cell r="N154">
            <v>212.02500000000001</v>
          </cell>
          <cell r="O154">
            <v>51.164000000000001</v>
          </cell>
          <cell r="P154">
            <v>118.902</v>
          </cell>
          <cell r="Q154">
            <v>243.44399999999999</v>
          </cell>
          <cell r="R154">
            <v>177.92399999999998</v>
          </cell>
          <cell r="S154">
            <v>74.700999999999993</v>
          </cell>
          <cell r="T154">
            <v>100.236</v>
          </cell>
        </row>
        <row r="155">
          <cell r="A155">
            <v>151</v>
          </cell>
          <cell r="B155">
            <v>724</v>
          </cell>
          <cell r="C155" t="str">
            <v>Spain</v>
          </cell>
          <cell r="D155">
            <v>0</v>
          </cell>
          <cell r="E155">
            <v>4</v>
          </cell>
          <cell r="F155" t="str">
            <v>Euro</v>
          </cell>
          <cell r="G155">
            <v>1</v>
          </cell>
          <cell r="H155" t="str">
            <v>eme</v>
          </cell>
          <cell r="I155">
            <v>4</v>
          </cell>
          <cell r="J155" t="str">
            <v>high</v>
          </cell>
          <cell r="K155" t="str">
            <v>both sexes</v>
          </cell>
          <cell r="L155" t="str">
            <v>1995-2000</v>
          </cell>
          <cell r="M155">
            <v>1850.0250000000001</v>
          </cell>
          <cell r="N155">
            <v>14.78</v>
          </cell>
          <cell r="O155">
            <v>4.109</v>
          </cell>
          <cell r="P155">
            <v>37.197000000000003</v>
          </cell>
          <cell r="Q155">
            <v>55.689</v>
          </cell>
          <cell r="R155">
            <v>144.095</v>
          </cell>
          <cell r="S155">
            <v>265.91300000000001</v>
          </cell>
          <cell r="T155">
            <v>1328.242</v>
          </cell>
        </row>
        <row r="156">
          <cell r="A156">
            <v>40</v>
          </cell>
          <cell r="B156">
            <v>732</v>
          </cell>
          <cell r="C156" t="str">
            <v>Western Sahara</v>
          </cell>
          <cell r="G156">
            <v>8</v>
          </cell>
          <cell r="H156" t="str">
            <v>mec</v>
          </cell>
          <cell r="K156" t="str">
            <v>both sexes</v>
          </cell>
          <cell r="L156" t="str">
            <v>1995-2000</v>
          </cell>
          <cell r="M156">
            <v>11.622999999999999</v>
          </cell>
          <cell r="N156">
            <v>3.7669999999999999</v>
          </cell>
          <cell r="O156">
            <v>0.49399999999999999</v>
          </cell>
          <cell r="P156">
            <v>1.0620000000000001</v>
          </cell>
          <cell r="Q156">
            <v>1.0569999999999999</v>
          </cell>
          <cell r="R156">
            <v>1.4450000000000001</v>
          </cell>
          <cell r="S156">
            <v>1.41</v>
          </cell>
          <cell r="T156">
            <v>2.3880000000000003</v>
          </cell>
        </row>
        <row r="157">
          <cell r="A157">
            <v>38</v>
          </cell>
          <cell r="B157">
            <v>736</v>
          </cell>
          <cell r="C157" t="str">
            <v>Sudan</v>
          </cell>
          <cell r="D157">
            <v>0</v>
          </cell>
          <cell r="E157">
            <v>3</v>
          </cell>
          <cell r="F157" t="str">
            <v>Emro</v>
          </cell>
          <cell r="G157">
            <v>6</v>
          </cell>
          <cell r="H157" t="str">
            <v>ssa</v>
          </cell>
          <cell r="I157">
            <v>1</v>
          </cell>
          <cell r="J157" t="str">
            <v>low and middle</v>
          </cell>
          <cell r="K157" t="str">
            <v>both sexes</v>
          </cell>
          <cell r="L157" t="str">
            <v>1995-2000</v>
          </cell>
          <cell r="M157">
            <v>1619.8150000000001</v>
          </cell>
          <cell r="N157">
            <v>541.65300000000002</v>
          </cell>
          <cell r="O157">
            <v>157.33500000000001</v>
          </cell>
          <cell r="P157">
            <v>194.18700000000001</v>
          </cell>
          <cell r="Q157">
            <v>176.709</v>
          </cell>
          <cell r="R157">
            <v>180.00200000000001</v>
          </cell>
          <cell r="S157">
            <v>150.172</v>
          </cell>
          <cell r="T157">
            <v>219.75700000000001</v>
          </cell>
        </row>
        <row r="158">
          <cell r="A158">
            <v>194</v>
          </cell>
          <cell r="B158">
            <v>740</v>
          </cell>
          <cell r="C158" t="str">
            <v>Suriname</v>
          </cell>
          <cell r="D158">
            <v>0</v>
          </cell>
          <cell r="E158">
            <v>2</v>
          </cell>
          <cell r="F158" t="str">
            <v>Amro</v>
          </cell>
          <cell r="G158">
            <v>7</v>
          </cell>
          <cell r="H158" t="str">
            <v>lac</v>
          </cell>
          <cell r="I158">
            <v>1</v>
          </cell>
          <cell r="J158" t="str">
            <v>low and middle</v>
          </cell>
          <cell r="K158" t="str">
            <v>both sexes</v>
          </cell>
          <cell r="L158" t="str">
            <v>1995-2000</v>
          </cell>
          <cell r="M158">
            <v>12.397</v>
          </cell>
          <cell r="N158">
            <v>1.4079999999999999</v>
          </cell>
          <cell r="O158">
            <v>0.17499999999999999</v>
          </cell>
          <cell r="P158">
            <v>0.67900000000000005</v>
          </cell>
          <cell r="Q158">
            <v>1.0090000000000001</v>
          </cell>
          <cell r="R158">
            <v>1.516</v>
          </cell>
          <cell r="S158">
            <v>2.4950000000000001</v>
          </cell>
          <cell r="T158">
            <v>5.1150000000000002</v>
          </cell>
        </row>
        <row r="159">
          <cell r="A159">
            <v>46</v>
          </cell>
          <cell r="B159">
            <v>748</v>
          </cell>
          <cell r="C159" t="str">
            <v>Swaziland</v>
          </cell>
          <cell r="D159">
            <v>0</v>
          </cell>
          <cell r="E159">
            <v>1</v>
          </cell>
          <cell r="F159" t="str">
            <v>Afro</v>
          </cell>
          <cell r="G159">
            <v>6</v>
          </cell>
          <cell r="H159" t="str">
            <v>ssa</v>
          </cell>
          <cell r="I159">
            <v>1</v>
          </cell>
          <cell r="J159" t="str">
            <v>low and middle</v>
          </cell>
          <cell r="K159" t="str">
            <v>both sexes</v>
          </cell>
          <cell r="L159" t="str">
            <v>1995-2000</v>
          </cell>
          <cell r="M159">
            <v>43.313000000000002</v>
          </cell>
          <cell r="N159">
            <v>17.966999999999999</v>
          </cell>
          <cell r="O159">
            <v>3.29</v>
          </cell>
          <cell r="P159">
            <v>4.6399999999999997</v>
          </cell>
          <cell r="Q159">
            <v>3.6139999999999999</v>
          </cell>
          <cell r="R159">
            <v>3.7040000000000002</v>
          </cell>
          <cell r="S159">
            <v>3.278</v>
          </cell>
          <cell r="T159">
            <v>6.82</v>
          </cell>
        </row>
        <row r="160">
          <cell r="A160">
            <v>140</v>
          </cell>
          <cell r="B160">
            <v>752</v>
          </cell>
          <cell r="C160" t="str">
            <v>Sweden</v>
          </cell>
          <cell r="D160">
            <v>0</v>
          </cell>
          <cell r="E160">
            <v>4</v>
          </cell>
          <cell r="F160" t="str">
            <v>Euro</v>
          </cell>
          <cell r="G160">
            <v>1</v>
          </cell>
          <cell r="H160" t="str">
            <v>eme</v>
          </cell>
          <cell r="I160">
            <v>4</v>
          </cell>
          <cell r="J160" t="str">
            <v>high</v>
          </cell>
          <cell r="K160" t="str">
            <v>both sexes</v>
          </cell>
          <cell r="L160" t="str">
            <v>1995-2000</v>
          </cell>
          <cell r="M160">
            <v>493.37099999999998</v>
          </cell>
          <cell r="N160">
            <v>3.0019999999999998</v>
          </cell>
          <cell r="O160">
            <v>0.67399999999999993</v>
          </cell>
          <cell r="P160">
            <v>3.919</v>
          </cell>
          <cell r="Q160">
            <v>9.6059999999999999</v>
          </cell>
          <cell r="R160">
            <v>34.765000000000001</v>
          </cell>
          <cell r="S160">
            <v>54.628</v>
          </cell>
          <cell r="T160">
            <v>386.77699999999999</v>
          </cell>
        </row>
        <row r="161">
          <cell r="A161">
            <v>161</v>
          </cell>
          <cell r="B161">
            <v>756</v>
          </cell>
          <cell r="C161" t="str">
            <v>Switzerland</v>
          </cell>
          <cell r="D161">
            <v>0</v>
          </cell>
          <cell r="E161">
            <v>4</v>
          </cell>
          <cell r="F161" t="str">
            <v>Euro</v>
          </cell>
          <cell r="G161">
            <v>1</v>
          </cell>
          <cell r="H161" t="str">
            <v>eme</v>
          </cell>
          <cell r="I161">
            <v>4</v>
          </cell>
          <cell r="J161" t="str">
            <v>high</v>
          </cell>
          <cell r="K161" t="str">
            <v>both sexes</v>
          </cell>
          <cell r="L161" t="str">
            <v>1995-2000</v>
          </cell>
          <cell r="M161">
            <v>318.22899999999998</v>
          </cell>
          <cell r="N161">
            <v>3.5590000000000002</v>
          </cell>
          <cell r="O161">
            <v>0.998</v>
          </cell>
          <cell r="P161">
            <v>5.6790000000000003</v>
          </cell>
          <cell r="Q161">
            <v>11.849</v>
          </cell>
          <cell r="R161">
            <v>26.677</v>
          </cell>
          <cell r="S161">
            <v>38.661000000000001</v>
          </cell>
          <cell r="T161">
            <v>230.80599999999998</v>
          </cell>
        </row>
        <row r="162">
          <cell r="A162">
            <v>115</v>
          </cell>
          <cell r="B162">
            <v>760</v>
          </cell>
          <cell r="C162" t="str">
            <v>Syrian Arab Republic</v>
          </cell>
          <cell r="D162">
            <v>0</v>
          </cell>
          <cell r="E162">
            <v>3</v>
          </cell>
          <cell r="F162" t="str">
            <v>Emro</v>
          </cell>
          <cell r="G162">
            <v>8</v>
          </cell>
          <cell r="H162" t="str">
            <v>mec</v>
          </cell>
          <cell r="I162">
            <v>1</v>
          </cell>
          <cell r="J162" t="str">
            <v>low and middle</v>
          </cell>
          <cell r="K162" t="str">
            <v>both sexes</v>
          </cell>
          <cell r="L162" t="str">
            <v>1995-2000</v>
          </cell>
          <cell r="M162">
            <v>368.70400000000001</v>
          </cell>
          <cell r="N162">
            <v>93.822000000000003</v>
          </cell>
          <cell r="O162">
            <v>13.189</v>
          </cell>
          <cell r="P162">
            <v>28.991999999999997</v>
          </cell>
          <cell r="Q162">
            <v>28.731000000000002</v>
          </cell>
          <cell r="R162">
            <v>41.563000000000002</v>
          </cell>
          <cell r="S162">
            <v>54.094000000000001</v>
          </cell>
          <cell r="T162">
            <v>108.313</v>
          </cell>
        </row>
        <row r="163">
          <cell r="A163">
            <v>85</v>
          </cell>
          <cell r="B163">
            <v>762</v>
          </cell>
          <cell r="C163" t="str">
            <v>Tajikistan</v>
          </cell>
          <cell r="D163">
            <v>0</v>
          </cell>
          <cell r="E163">
            <v>4</v>
          </cell>
          <cell r="F163" t="str">
            <v>Euro</v>
          </cell>
          <cell r="G163">
            <v>8</v>
          </cell>
          <cell r="H163" t="str">
            <v>mec</v>
          </cell>
          <cell r="I163">
            <v>1</v>
          </cell>
          <cell r="J163" t="str">
            <v>low and middle</v>
          </cell>
          <cell r="K163" t="str">
            <v>both sexes</v>
          </cell>
          <cell r="L163" t="str">
            <v>1995-2000</v>
          </cell>
          <cell r="M163">
            <v>205.32499999999999</v>
          </cell>
          <cell r="N163">
            <v>74.105999999999995</v>
          </cell>
          <cell r="O163">
            <v>6.5340000000000007</v>
          </cell>
          <cell r="P163">
            <v>9.4039999999999999</v>
          </cell>
          <cell r="Q163">
            <v>15.305999999999999</v>
          </cell>
          <cell r="R163">
            <v>19.27</v>
          </cell>
          <cell r="S163">
            <v>26.887</v>
          </cell>
          <cell r="T163">
            <v>53.817999999999998</v>
          </cell>
        </row>
        <row r="164">
          <cell r="A164">
            <v>98</v>
          </cell>
          <cell r="B164">
            <v>764</v>
          </cell>
          <cell r="C164" t="str">
            <v>Thailand</v>
          </cell>
          <cell r="D164">
            <v>0</v>
          </cell>
          <cell r="E164">
            <v>5</v>
          </cell>
          <cell r="F164" t="str">
            <v>Searo</v>
          </cell>
          <cell r="G164">
            <v>5</v>
          </cell>
          <cell r="H164" t="str">
            <v>oai</v>
          </cell>
          <cell r="I164">
            <v>1</v>
          </cell>
          <cell r="J164" t="str">
            <v>low and middle</v>
          </cell>
          <cell r="K164" t="str">
            <v>both sexes</v>
          </cell>
          <cell r="L164" t="str">
            <v>1995-2000</v>
          </cell>
          <cell r="M164">
            <v>2007.7270000000001</v>
          </cell>
          <cell r="N164">
            <v>181.24</v>
          </cell>
          <cell r="O164">
            <v>50.99</v>
          </cell>
          <cell r="P164">
            <v>156.41399999999999</v>
          </cell>
          <cell r="Q164">
            <v>307.09799999999996</v>
          </cell>
          <cell r="R164">
            <v>369.65600000000001</v>
          </cell>
          <cell r="S164">
            <v>292.84699999999998</v>
          </cell>
          <cell r="T164">
            <v>649.48200000000008</v>
          </cell>
        </row>
        <row r="165">
          <cell r="A165">
            <v>63</v>
          </cell>
          <cell r="B165">
            <v>768</v>
          </cell>
          <cell r="C165" t="str">
            <v>Togo</v>
          </cell>
          <cell r="D165">
            <v>0</v>
          </cell>
          <cell r="E165">
            <v>1</v>
          </cell>
          <cell r="F165" t="str">
            <v>Afro</v>
          </cell>
          <cell r="G165">
            <v>6</v>
          </cell>
          <cell r="H165" t="str">
            <v>ssa</v>
          </cell>
          <cell r="I165">
            <v>1</v>
          </cell>
          <cell r="J165" t="str">
            <v>low and middle</v>
          </cell>
          <cell r="K165" t="str">
            <v>both sexes</v>
          </cell>
          <cell r="L165" t="str">
            <v>1995-2000</v>
          </cell>
          <cell r="M165">
            <v>334.83499999999998</v>
          </cell>
          <cell r="N165">
            <v>119.37</v>
          </cell>
          <cell r="O165">
            <v>28.497</v>
          </cell>
          <cell r="P165">
            <v>32.887</v>
          </cell>
          <cell r="Q165">
            <v>49.075000000000003</v>
          </cell>
          <cell r="R165">
            <v>42.24</v>
          </cell>
          <cell r="S165">
            <v>24.735999999999997</v>
          </cell>
          <cell r="T165">
            <v>38.03</v>
          </cell>
        </row>
        <row r="166">
          <cell r="A166">
            <v>174</v>
          </cell>
          <cell r="B166">
            <v>780</v>
          </cell>
          <cell r="C166" t="str">
            <v>Trinidad and Tobago</v>
          </cell>
          <cell r="D166">
            <v>0</v>
          </cell>
          <cell r="E166">
            <v>2</v>
          </cell>
          <cell r="F166" t="str">
            <v>Amro</v>
          </cell>
          <cell r="G166">
            <v>7</v>
          </cell>
          <cell r="H166" t="str">
            <v>lac</v>
          </cell>
          <cell r="I166">
            <v>1</v>
          </cell>
          <cell r="J166" t="str">
            <v>low and middle</v>
          </cell>
          <cell r="K166" t="str">
            <v>both sexes</v>
          </cell>
          <cell r="L166" t="str">
            <v>1995-2000</v>
          </cell>
          <cell r="M166">
            <v>37.737000000000002</v>
          </cell>
          <cell r="N166">
            <v>1.482</v>
          </cell>
          <cell r="O166">
            <v>0.26400000000000001</v>
          </cell>
          <cell r="P166">
            <v>1.2530000000000001</v>
          </cell>
          <cell r="Q166">
            <v>2.1920000000000002</v>
          </cell>
          <cell r="R166">
            <v>5.6839999999999993</v>
          </cell>
          <cell r="S166">
            <v>6.4559999999999995</v>
          </cell>
          <cell r="T166">
            <v>20.405999999999999</v>
          </cell>
        </row>
        <row r="167">
          <cell r="A167">
            <v>117</v>
          </cell>
          <cell r="B167">
            <v>784</v>
          </cell>
          <cell r="C167" t="str">
            <v>United Arab Emirates</v>
          </cell>
          <cell r="D167">
            <v>0</v>
          </cell>
          <cell r="E167">
            <v>3</v>
          </cell>
          <cell r="F167" t="str">
            <v>Emro</v>
          </cell>
          <cell r="G167">
            <v>8</v>
          </cell>
          <cell r="H167" t="str">
            <v>mec</v>
          </cell>
          <cell r="I167">
            <v>4</v>
          </cell>
          <cell r="J167" t="str">
            <v>high</v>
          </cell>
          <cell r="K167" t="str">
            <v>both sexes</v>
          </cell>
          <cell r="L167" t="str">
            <v>1995-2000</v>
          </cell>
          <cell r="M167">
            <v>33.463999999999999</v>
          </cell>
          <cell r="N167">
            <v>4.29</v>
          </cell>
          <cell r="O167">
            <v>0.41199999999999998</v>
          </cell>
          <cell r="P167">
            <v>0.63700000000000001</v>
          </cell>
          <cell r="Q167">
            <v>2.8380000000000001</v>
          </cell>
          <cell r="R167">
            <v>9.1300000000000008</v>
          </cell>
          <cell r="S167">
            <v>7.0049999999999999</v>
          </cell>
          <cell r="T167">
            <v>9.152000000000001</v>
          </cell>
        </row>
        <row r="168">
          <cell r="A168">
            <v>39</v>
          </cell>
          <cell r="B168">
            <v>788</v>
          </cell>
          <cell r="C168" t="str">
            <v>Tunisia</v>
          </cell>
          <cell r="D168">
            <v>0</v>
          </cell>
          <cell r="E168">
            <v>3</v>
          </cell>
          <cell r="F168" t="str">
            <v>Emro</v>
          </cell>
          <cell r="G168">
            <v>8</v>
          </cell>
          <cell r="H168" t="str">
            <v>mec</v>
          </cell>
          <cell r="I168">
            <v>1</v>
          </cell>
          <cell r="J168" t="str">
            <v>low and middle</v>
          </cell>
          <cell r="K168" t="str">
            <v>both sexes</v>
          </cell>
          <cell r="L168" t="str">
            <v>1995-2000</v>
          </cell>
          <cell r="M168">
            <v>311.714</v>
          </cell>
          <cell r="N168">
            <v>35.834000000000003</v>
          </cell>
          <cell r="O168">
            <v>5.6749999999999998</v>
          </cell>
          <cell r="P168">
            <v>16.355</v>
          </cell>
          <cell r="Q168">
            <v>21.042000000000002</v>
          </cell>
          <cell r="R168">
            <v>35.826000000000001</v>
          </cell>
          <cell r="S168">
            <v>54.537000000000006</v>
          </cell>
          <cell r="T168">
            <v>142.44499999999999</v>
          </cell>
        </row>
        <row r="169">
          <cell r="A169">
            <v>116</v>
          </cell>
          <cell r="B169">
            <v>792</v>
          </cell>
          <cell r="C169" t="str">
            <v>Turkey</v>
          </cell>
          <cell r="D169">
            <v>0</v>
          </cell>
          <cell r="E169">
            <v>4</v>
          </cell>
          <cell r="F169" t="str">
            <v>Euro</v>
          </cell>
          <cell r="G169">
            <v>8</v>
          </cell>
          <cell r="H169" t="str">
            <v>mec</v>
          </cell>
          <cell r="I169">
            <v>1</v>
          </cell>
          <cell r="J169" t="str">
            <v>low and middle</v>
          </cell>
          <cell r="K169" t="str">
            <v>both sexes</v>
          </cell>
          <cell r="L169" t="str">
            <v>1995-2000</v>
          </cell>
          <cell r="M169">
            <v>2057.3339999999998</v>
          </cell>
          <cell r="N169">
            <v>428.96600000000001</v>
          </cell>
          <cell r="O169">
            <v>44.274000000000001</v>
          </cell>
          <cell r="P169">
            <v>94.192999999999998</v>
          </cell>
          <cell r="Q169">
            <v>123.83700000000002</v>
          </cell>
          <cell r="R169">
            <v>254.62099999999998</v>
          </cell>
          <cell r="S169">
            <v>357.24</v>
          </cell>
          <cell r="T169">
            <v>754.20299999999997</v>
          </cell>
        </row>
        <row r="170">
          <cell r="A170">
            <v>86</v>
          </cell>
          <cell r="B170">
            <v>795</v>
          </cell>
          <cell r="C170" t="str">
            <v>Turkmenistan</v>
          </cell>
          <cell r="D170">
            <v>0</v>
          </cell>
          <cell r="E170">
            <v>4</v>
          </cell>
          <cell r="F170" t="str">
            <v>Euro</v>
          </cell>
          <cell r="G170">
            <v>8</v>
          </cell>
          <cell r="H170" t="str">
            <v>mec</v>
          </cell>
          <cell r="I170">
            <v>1</v>
          </cell>
          <cell r="J170" t="str">
            <v>low and middle</v>
          </cell>
          <cell r="K170" t="str">
            <v>both sexes</v>
          </cell>
          <cell r="L170" t="str">
            <v>1995-2000</v>
          </cell>
          <cell r="M170">
            <v>154.65700000000001</v>
          </cell>
          <cell r="N170">
            <v>46.19</v>
          </cell>
          <cell r="O170">
            <v>4.0830000000000002</v>
          </cell>
          <cell r="P170">
            <v>7.8109999999999999</v>
          </cell>
          <cell r="Q170">
            <v>12.757</v>
          </cell>
          <cell r="R170">
            <v>18.364000000000001</v>
          </cell>
          <cell r="S170">
            <v>23.832000000000001</v>
          </cell>
          <cell r="T170">
            <v>41.62</v>
          </cell>
        </row>
        <row r="171">
          <cell r="A171">
            <v>20</v>
          </cell>
          <cell r="B171">
            <v>800</v>
          </cell>
          <cell r="C171" t="str">
            <v>Uganda</v>
          </cell>
          <cell r="D171">
            <v>0</v>
          </cell>
          <cell r="E171">
            <v>1</v>
          </cell>
          <cell r="F171" t="str">
            <v>Afro</v>
          </cell>
          <cell r="G171">
            <v>6</v>
          </cell>
          <cell r="H171" t="str">
            <v>ssa</v>
          </cell>
          <cell r="I171">
            <v>1</v>
          </cell>
          <cell r="J171" t="str">
            <v>low and middle</v>
          </cell>
          <cell r="K171" t="str">
            <v>both sexes</v>
          </cell>
          <cell r="L171" t="str">
            <v>1995-2000</v>
          </cell>
          <cell r="M171">
            <v>2203.6799999999998</v>
          </cell>
          <cell r="N171">
            <v>901.87400000000002</v>
          </cell>
          <cell r="O171">
            <v>202.14699999999999</v>
          </cell>
          <cell r="P171">
            <v>235.869</v>
          </cell>
          <cell r="Q171">
            <v>356.97800000000001</v>
          </cell>
          <cell r="R171">
            <v>250.98099999999999</v>
          </cell>
          <cell r="S171">
            <v>114.06899999999999</v>
          </cell>
          <cell r="T171">
            <v>141.76199999999997</v>
          </cell>
        </row>
        <row r="172">
          <cell r="A172">
            <v>130</v>
          </cell>
          <cell r="B172">
            <v>804</v>
          </cell>
          <cell r="C172" t="str">
            <v>Ukraine</v>
          </cell>
          <cell r="D172">
            <v>0</v>
          </cell>
          <cell r="E172">
            <v>4</v>
          </cell>
          <cell r="F172" t="str">
            <v>Euro</v>
          </cell>
          <cell r="G172">
            <v>2</v>
          </cell>
          <cell r="H172" t="str">
            <v>fse</v>
          </cell>
          <cell r="I172">
            <v>1</v>
          </cell>
          <cell r="J172" t="str">
            <v>low and middle</v>
          </cell>
          <cell r="K172" t="str">
            <v>both sexes</v>
          </cell>
          <cell r="L172" t="str">
            <v>1995-2000</v>
          </cell>
          <cell r="M172">
            <v>3562.884</v>
          </cell>
          <cell r="N172">
            <v>63.966000000000001</v>
          </cell>
          <cell r="O172">
            <v>17.818000000000001</v>
          </cell>
          <cell r="P172">
            <v>81.652000000000001</v>
          </cell>
          <cell r="Q172">
            <v>202.40199999999999</v>
          </cell>
          <cell r="R172">
            <v>512.851</v>
          </cell>
          <cell r="S172">
            <v>734.36799999999994</v>
          </cell>
          <cell r="T172">
            <v>1949.8269999999998</v>
          </cell>
        </row>
        <row r="173">
          <cell r="A173">
            <v>152</v>
          </cell>
          <cell r="B173">
            <v>807</v>
          </cell>
          <cell r="C173" t="str">
            <v>TFYR Macedonia</v>
          </cell>
          <cell r="D173">
            <v>0</v>
          </cell>
          <cell r="E173">
            <v>4</v>
          </cell>
          <cell r="F173" t="str">
            <v>Euro</v>
          </cell>
          <cell r="G173">
            <v>2</v>
          </cell>
          <cell r="H173" t="str">
            <v>fse</v>
          </cell>
          <cell r="I173">
            <v>1</v>
          </cell>
          <cell r="J173" t="str">
            <v>low and middle</v>
          </cell>
          <cell r="K173" t="str">
            <v>both sexes</v>
          </cell>
          <cell r="L173" t="str">
            <v>1995-2000</v>
          </cell>
          <cell r="M173">
            <v>77.055000000000007</v>
          </cell>
          <cell r="N173">
            <v>4.1289999999999996</v>
          </cell>
          <cell r="O173">
            <v>0.46299999999999997</v>
          </cell>
          <cell r="P173">
            <v>1.46</v>
          </cell>
          <cell r="Q173">
            <v>3.0640000000000001</v>
          </cell>
          <cell r="R173">
            <v>9.4110000000000014</v>
          </cell>
          <cell r="S173">
            <v>16.021000000000001</v>
          </cell>
          <cell r="T173">
            <v>42.506999999999998</v>
          </cell>
        </row>
        <row r="174">
          <cell r="A174">
            <v>35</v>
          </cell>
          <cell r="B174">
            <v>818</v>
          </cell>
          <cell r="C174" t="str">
            <v>Egypt</v>
          </cell>
          <cell r="D174">
            <v>0</v>
          </cell>
          <cell r="E174">
            <v>3</v>
          </cell>
          <cell r="F174" t="str">
            <v>Emro</v>
          </cell>
          <cell r="G174">
            <v>8</v>
          </cell>
          <cell r="H174" t="str">
            <v>mec</v>
          </cell>
          <cell r="I174">
            <v>1</v>
          </cell>
          <cell r="J174" t="str">
            <v>low and middle</v>
          </cell>
          <cell r="K174" t="str">
            <v>both sexes</v>
          </cell>
          <cell r="L174" t="str">
            <v>1995-2000</v>
          </cell>
          <cell r="M174">
            <v>2219.3470000000002</v>
          </cell>
          <cell r="N174">
            <v>555.51700000000005</v>
          </cell>
          <cell r="O174">
            <v>59.58</v>
          </cell>
          <cell r="P174">
            <v>88.504999999999995</v>
          </cell>
          <cell r="Q174">
            <v>143.06299999999999</v>
          </cell>
          <cell r="R174">
            <v>281.60599999999999</v>
          </cell>
          <cell r="S174">
            <v>386.80500000000001</v>
          </cell>
          <cell r="T174">
            <v>704.27099999999996</v>
          </cell>
        </row>
        <row r="175">
          <cell r="A175">
            <v>141</v>
          </cell>
          <cell r="B175">
            <v>826</v>
          </cell>
          <cell r="C175" t="str">
            <v>United Kingdom</v>
          </cell>
          <cell r="D175">
            <v>0</v>
          </cell>
          <cell r="E175">
            <v>4</v>
          </cell>
          <cell r="F175" t="str">
            <v>Euro</v>
          </cell>
          <cell r="G175">
            <v>1</v>
          </cell>
          <cell r="H175" t="str">
            <v>eme</v>
          </cell>
          <cell r="I175">
            <v>4</v>
          </cell>
          <cell r="J175" t="str">
            <v>high</v>
          </cell>
          <cell r="K175" t="str">
            <v>both sexes</v>
          </cell>
          <cell r="L175" t="str">
            <v>1995-2000</v>
          </cell>
          <cell r="M175">
            <v>3160.9960000000001</v>
          </cell>
          <cell r="N175">
            <v>29.122</v>
          </cell>
          <cell r="O175">
            <v>5.5659999999999998</v>
          </cell>
          <cell r="P175">
            <v>28.831000000000003</v>
          </cell>
          <cell r="Q175">
            <v>65.11</v>
          </cell>
          <cell r="R175">
            <v>246.745</v>
          </cell>
          <cell r="S175">
            <v>473.654</v>
          </cell>
          <cell r="T175">
            <v>2311.9680000000003</v>
          </cell>
        </row>
        <row r="176">
          <cell r="A176">
            <v>21</v>
          </cell>
          <cell r="B176">
            <v>834</v>
          </cell>
          <cell r="C176" t="str">
            <v>United Rep. of Tanzania</v>
          </cell>
          <cell r="D176">
            <v>0</v>
          </cell>
          <cell r="E176">
            <v>1</v>
          </cell>
          <cell r="F176" t="str">
            <v>Afro</v>
          </cell>
          <cell r="G176">
            <v>6</v>
          </cell>
          <cell r="H176" t="str">
            <v>ssa</v>
          </cell>
          <cell r="I176">
            <v>1</v>
          </cell>
          <cell r="J176" t="str">
            <v>low and middle</v>
          </cell>
          <cell r="K176" t="str">
            <v>both sexes</v>
          </cell>
          <cell r="L176" t="str">
            <v>1995-2000</v>
          </cell>
          <cell r="M176">
            <v>2426.6309999999999</v>
          </cell>
          <cell r="N176">
            <v>864.12099999999998</v>
          </cell>
          <cell r="O176">
            <v>214.03399999999999</v>
          </cell>
          <cell r="P176">
            <v>259.92899999999997</v>
          </cell>
          <cell r="Q176">
            <v>382.82799999999997</v>
          </cell>
          <cell r="R176">
            <v>318.61500000000001</v>
          </cell>
          <cell r="S176">
            <v>165.81200000000001</v>
          </cell>
          <cell r="T176">
            <v>221.29200000000003</v>
          </cell>
        </row>
        <row r="177">
          <cell r="A177">
            <v>199</v>
          </cell>
          <cell r="B177">
            <v>840</v>
          </cell>
          <cell r="C177" t="str">
            <v>United States of America</v>
          </cell>
          <cell r="D177">
            <v>0</v>
          </cell>
          <cell r="E177">
            <v>2</v>
          </cell>
          <cell r="F177" t="str">
            <v>Amro</v>
          </cell>
          <cell r="G177">
            <v>1</v>
          </cell>
          <cell r="H177" t="str">
            <v>eme</v>
          </cell>
          <cell r="I177">
            <v>4</v>
          </cell>
          <cell r="J177" t="str">
            <v>high</v>
          </cell>
          <cell r="K177" t="str">
            <v>both sexes</v>
          </cell>
          <cell r="L177" t="str">
            <v>1995-2000</v>
          </cell>
          <cell r="M177">
            <v>11562.737999999999</v>
          </cell>
          <cell r="N177">
            <v>166.53800000000001</v>
          </cell>
          <cell r="O177">
            <v>39.142000000000003</v>
          </cell>
          <cell r="P177">
            <v>245.99200000000002</v>
          </cell>
          <cell r="Q177">
            <v>602.13800000000003</v>
          </cell>
          <cell r="R177">
            <v>1230.6320000000001</v>
          </cell>
          <cell r="S177">
            <v>1629.5430000000001</v>
          </cell>
          <cell r="T177">
            <v>7648.7529999999997</v>
          </cell>
        </row>
        <row r="178">
          <cell r="A178">
            <v>49</v>
          </cell>
          <cell r="B178">
            <v>854</v>
          </cell>
          <cell r="C178" t="str">
            <v>Burkina Faso</v>
          </cell>
          <cell r="D178">
            <v>0</v>
          </cell>
          <cell r="E178">
            <v>1</v>
          </cell>
          <cell r="F178" t="str">
            <v>Afro</v>
          </cell>
          <cell r="G178">
            <v>6</v>
          </cell>
          <cell r="H178" t="str">
            <v>ssa</v>
          </cell>
          <cell r="I178">
            <v>1</v>
          </cell>
          <cell r="J178" t="str">
            <v>low and middle</v>
          </cell>
          <cell r="K178" t="str">
            <v>both sexes</v>
          </cell>
          <cell r="L178" t="str">
            <v>1995-2000</v>
          </cell>
          <cell r="M178">
            <v>1038.6969999999999</v>
          </cell>
          <cell r="N178">
            <v>445.12599999999998</v>
          </cell>
          <cell r="O178">
            <v>101.96</v>
          </cell>
          <cell r="P178">
            <v>100.96799999999999</v>
          </cell>
          <cell r="Q178">
            <v>128.19900000000001</v>
          </cell>
          <cell r="R178">
            <v>110.178</v>
          </cell>
          <cell r="S178">
            <v>65.117999999999995</v>
          </cell>
          <cell r="T178">
            <v>87.147999999999996</v>
          </cell>
        </row>
        <row r="179">
          <cell r="A179">
            <v>195</v>
          </cell>
          <cell r="B179">
            <v>858</v>
          </cell>
          <cell r="C179" t="str">
            <v>Uruguay</v>
          </cell>
          <cell r="D179">
            <v>0</v>
          </cell>
          <cell r="E179">
            <v>2</v>
          </cell>
          <cell r="F179" t="str">
            <v>Amro</v>
          </cell>
          <cell r="G179">
            <v>7</v>
          </cell>
          <cell r="H179" t="str">
            <v>lac</v>
          </cell>
          <cell r="I179">
            <v>1</v>
          </cell>
          <cell r="J179" t="str">
            <v>low and middle</v>
          </cell>
          <cell r="K179" t="str">
            <v>both sexes</v>
          </cell>
          <cell r="L179" t="str">
            <v>1995-2000</v>
          </cell>
          <cell r="M179">
            <v>154.345</v>
          </cell>
          <cell r="N179">
            <v>5.851</v>
          </cell>
          <cell r="O179">
            <v>0.80400000000000005</v>
          </cell>
          <cell r="P179">
            <v>3.4530000000000003</v>
          </cell>
          <cell r="Q179">
            <v>5.758</v>
          </cell>
          <cell r="R179">
            <v>16.876000000000001</v>
          </cell>
          <cell r="S179">
            <v>27.457999999999998</v>
          </cell>
          <cell r="T179">
            <v>94.144999999999996</v>
          </cell>
        </row>
        <row r="180">
          <cell r="A180">
            <v>87</v>
          </cell>
          <cell r="B180">
            <v>860</v>
          </cell>
          <cell r="C180" t="str">
            <v>Uzbekistan</v>
          </cell>
          <cell r="D180">
            <v>0</v>
          </cell>
          <cell r="E180">
            <v>4</v>
          </cell>
          <cell r="F180" t="str">
            <v>Euro</v>
          </cell>
          <cell r="G180">
            <v>8</v>
          </cell>
          <cell r="H180" t="str">
            <v>mec</v>
          </cell>
          <cell r="I180">
            <v>1</v>
          </cell>
          <cell r="J180" t="str">
            <v>low and middle</v>
          </cell>
          <cell r="K180" t="str">
            <v>both sexes</v>
          </cell>
          <cell r="L180" t="str">
            <v>1995-2000</v>
          </cell>
          <cell r="M180">
            <v>773.66600000000005</v>
          </cell>
          <cell r="N180">
            <v>203.01599999999999</v>
          </cell>
          <cell r="O180">
            <v>20.398000000000003</v>
          </cell>
          <cell r="P180">
            <v>40.006</v>
          </cell>
          <cell r="Q180">
            <v>66.962999999999994</v>
          </cell>
          <cell r="R180">
            <v>91.19</v>
          </cell>
          <cell r="S180">
            <v>117.092</v>
          </cell>
          <cell r="T180">
            <v>235.00100000000003</v>
          </cell>
        </row>
        <row r="181">
          <cell r="A181">
            <v>196</v>
          </cell>
          <cell r="B181">
            <v>862</v>
          </cell>
          <cell r="C181" t="str">
            <v>Venezuela</v>
          </cell>
          <cell r="D181">
            <v>0</v>
          </cell>
          <cell r="E181">
            <v>2</v>
          </cell>
          <cell r="F181" t="str">
            <v>Amro</v>
          </cell>
          <cell r="G181">
            <v>7</v>
          </cell>
          <cell r="H181" t="str">
            <v>lac</v>
          </cell>
          <cell r="I181">
            <v>1</v>
          </cell>
          <cell r="J181" t="str">
            <v>low and middle</v>
          </cell>
          <cell r="K181" t="str">
            <v>both sexes</v>
          </cell>
          <cell r="L181" t="str">
            <v>1995-2000</v>
          </cell>
          <cell r="M181">
            <v>535.66099999999994</v>
          </cell>
          <cell r="N181">
            <v>71.962000000000003</v>
          </cell>
          <cell r="O181">
            <v>11.492999999999999</v>
          </cell>
          <cell r="P181">
            <v>38.381</v>
          </cell>
          <cell r="Q181">
            <v>49.116</v>
          </cell>
          <cell r="R181">
            <v>81.652000000000001</v>
          </cell>
          <cell r="S181">
            <v>82.097000000000008</v>
          </cell>
          <cell r="T181">
            <v>200.96</v>
          </cell>
        </row>
        <row r="182">
          <cell r="A182">
            <v>214</v>
          </cell>
          <cell r="B182">
            <v>882</v>
          </cell>
          <cell r="C182" t="str">
            <v>Samoa</v>
          </cell>
          <cell r="D182">
            <v>0</v>
          </cell>
          <cell r="E182">
            <v>6</v>
          </cell>
          <cell r="F182" t="str">
            <v>Wpro</v>
          </cell>
          <cell r="G182">
            <v>5</v>
          </cell>
          <cell r="H182" t="str">
            <v>oai</v>
          </cell>
          <cell r="I182">
            <v>1</v>
          </cell>
          <cell r="J182" t="str">
            <v>low and middle</v>
          </cell>
          <cell r="K182" t="str">
            <v>both sexes</v>
          </cell>
          <cell r="L182" t="str">
            <v>1995-2000</v>
          </cell>
          <cell r="M182">
            <v>4.3120000000000003</v>
          </cell>
          <cell r="N182">
            <v>0.66500000000000004</v>
          </cell>
          <cell r="O182">
            <v>6.8000000000000005E-2</v>
          </cell>
          <cell r="P182">
            <v>0.193</v>
          </cell>
          <cell r="Q182">
            <v>0.24700000000000003</v>
          </cell>
          <cell r="R182">
            <v>0.57499999999999996</v>
          </cell>
          <cell r="S182">
            <v>0.85199999999999998</v>
          </cell>
          <cell r="T182">
            <v>1.712</v>
          </cell>
        </row>
        <row r="183">
          <cell r="A183">
            <v>118</v>
          </cell>
          <cell r="B183">
            <v>887</v>
          </cell>
          <cell r="C183" t="str">
            <v>Yemen</v>
          </cell>
          <cell r="D183">
            <v>0</v>
          </cell>
          <cell r="E183">
            <v>3</v>
          </cell>
          <cell r="F183" t="str">
            <v>Emro</v>
          </cell>
          <cell r="G183">
            <v>8</v>
          </cell>
          <cell r="H183" t="str">
            <v>mec</v>
          </cell>
          <cell r="I183">
            <v>1</v>
          </cell>
          <cell r="J183" t="str">
            <v>low and middle</v>
          </cell>
          <cell r="K183" t="str">
            <v>both sexes</v>
          </cell>
          <cell r="L183" t="str">
            <v>1995-2000</v>
          </cell>
          <cell r="M183">
            <v>864.005</v>
          </cell>
          <cell r="N183">
            <v>435.839</v>
          </cell>
          <cell r="O183">
            <v>46.686</v>
          </cell>
          <cell r="P183">
            <v>78.207999999999998</v>
          </cell>
          <cell r="Q183">
            <v>65.153999999999996</v>
          </cell>
          <cell r="R183">
            <v>67.046999999999997</v>
          </cell>
          <cell r="S183">
            <v>67.156000000000006</v>
          </cell>
          <cell r="T183">
            <v>103.91500000000001</v>
          </cell>
        </row>
        <row r="184">
          <cell r="A184">
            <v>153</v>
          </cell>
          <cell r="B184">
            <v>891</v>
          </cell>
          <cell r="C184" t="str">
            <v>Yugoslavia</v>
          </cell>
          <cell r="D184">
            <v>0</v>
          </cell>
          <cell r="E184">
            <v>4</v>
          </cell>
          <cell r="F184" t="str">
            <v>Euro</v>
          </cell>
          <cell r="G184">
            <v>2</v>
          </cell>
          <cell r="H184" t="str">
            <v>fse</v>
          </cell>
          <cell r="I184">
            <v>1</v>
          </cell>
          <cell r="J184" t="str">
            <v>low and middle</v>
          </cell>
          <cell r="K184" t="str">
            <v>both sexes</v>
          </cell>
          <cell r="L184" t="str">
            <v>1995-2000</v>
          </cell>
          <cell r="M184">
            <v>510.36500000000001</v>
          </cell>
          <cell r="N184">
            <v>17.783000000000001</v>
          </cell>
          <cell r="O184">
            <v>1.865</v>
          </cell>
          <cell r="P184">
            <v>6.7729999999999997</v>
          </cell>
          <cell r="Q184">
            <v>16.542000000000002</v>
          </cell>
          <cell r="R184">
            <v>56.697000000000003</v>
          </cell>
          <cell r="S184">
            <v>112.197</v>
          </cell>
          <cell r="T184">
            <v>298.50799999999998</v>
          </cell>
        </row>
        <row r="185">
          <cell r="A185">
            <v>22</v>
          </cell>
          <cell r="B185">
            <v>894</v>
          </cell>
          <cell r="C185" t="str">
            <v>Zambia</v>
          </cell>
          <cell r="D185">
            <v>0</v>
          </cell>
          <cell r="E185">
            <v>1</v>
          </cell>
          <cell r="F185" t="str">
            <v>Afro</v>
          </cell>
          <cell r="G185">
            <v>6</v>
          </cell>
          <cell r="H185" t="str">
            <v>ssa</v>
          </cell>
          <cell r="I185">
            <v>1</v>
          </cell>
          <cell r="J185" t="str">
            <v>low and middle</v>
          </cell>
          <cell r="K185" t="str">
            <v>both sexes</v>
          </cell>
          <cell r="L185" t="str">
            <v>1995-2000</v>
          </cell>
          <cell r="M185">
            <v>870.50400000000002</v>
          </cell>
          <cell r="N185">
            <v>271.416</v>
          </cell>
          <cell r="O185">
            <v>64.881</v>
          </cell>
          <cell r="P185">
            <v>102.86</v>
          </cell>
          <cell r="Q185">
            <v>180.619</v>
          </cell>
          <cell r="R185">
            <v>130.13399999999999</v>
          </cell>
          <cell r="S185">
            <v>54.843000000000004</v>
          </cell>
          <cell r="T185">
            <v>65.751000000000005</v>
          </cell>
        </row>
        <row r="186">
          <cell r="A186">
            <v>1</v>
          </cell>
          <cell r="B186">
            <v>900</v>
          </cell>
          <cell r="C186" t="str">
            <v>World total</v>
          </cell>
          <cell r="K186" t="str">
            <v>both sexes</v>
          </cell>
          <cell r="L186" t="str">
            <v>1995-2000</v>
          </cell>
          <cell r="M186">
            <v>260361.421</v>
          </cell>
          <cell r="N186">
            <v>52610.093999999997</v>
          </cell>
          <cell r="O186">
            <v>9678.2209999999995</v>
          </cell>
          <cell r="P186">
            <v>14133.927</v>
          </cell>
          <cell r="Q186">
            <v>20121.925999999999</v>
          </cell>
          <cell r="R186">
            <v>31908.811000000002</v>
          </cell>
          <cell r="S186">
            <v>38227.51</v>
          </cell>
          <cell r="T186">
            <v>93680.932000000001</v>
          </cell>
        </row>
        <row r="187">
          <cell r="A187">
            <v>2</v>
          </cell>
          <cell r="B187">
            <v>901</v>
          </cell>
          <cell r="C187" t="str">
            <v>More developed regions (*)</v>
          </cell>
          <cell r="K187" t="str">
            <v>both sexes</v>
          </cell>
          <cell r="L187" t="str">
            <v>1995-2000</v>
          </cell>
          <cell r="M187">
            <v>59757.167999999998</v>
          </cell>
          <cell r="N187">
            <v>786.005</v>
          </cell>
          <cell r="O187">
            <v>203.32</v>
          </cell>
          <cell r="P187">
            <v>1141.577</v>
          </cell>
          <cell r="Q187">
            <v>2877.2</v>
          </cell>
          <cell r="R187">
            <v>6919.1540000000005</v>
          </cell>
          <cell r="S187">
            <v>10161.875</v>
          </cell>
          <cell r="T187">
            <v>37668.036999999997</v>
          </cell>
        </row>
        <row r="188">
          <cell r="A188">
            <v>3</v>
          </cell>
          <cell r="B188">
            <v>902</v>
          </cell>
          <cell r="C188" t="str">
            <v>Less developed regions (+)</v>
          </cell>
          <cell r="K188" t="str">
            <v>both sexes</v>
          </cell>
          <cell r="L188" t="str">
            <v>1995-2000</v>
          </cell>
          <cell r="M188">
            <v>200604.25200000001</v>
          </cell>
          <cell r="N188">
            <v>51824.088000000003</v>
          </cell>
          <cell r="O188">
            <v>9474.9009999999998</v>
          </cell>
          <cell r="P188">
            <v>12992.35</v>
          </cell>
          <cell r="Q188">
            <v>17244.726000000002</v>
          </cell>
          <cell r="R188">
            <v>24989.656999999999</v>
          </cell>
          <cell r="S188">
            <v>28065.634999999998</v>
          </cell>
          <cell r="T188">
            <v>56012.894999999997</v>
          </cell>
        </row>
        <row r="189">
          <cell r="A189">
            <v>5</v>
          </cell>
          <cell r="B189">
            <v>903</v>
          </cell>
          <cell r="C189" t="str">
            <v>Africa</v>
          </cell>
          <cell r="K189" t="str">
            <v>both sexes</v>
          </cell>
          <cell r="L189" t="str">
            <v>1995-2000</v>
          </cell>
          <cell r="M189">
            <v>51657.258999999998</v>
          </cell>
          <cell r="N189">
            <v>19946.133000000002</v>
          </cell>
          <cell r="O189">
            <v>4352.866</v>
          </cell>
          <cell r="P189">
            <v>4831.7219999999998</v>
          </cell>
          <cell r="Q189">
            <v>6242.7549999999992</v>
          </cell>
          <cell r="R189">
            <v>5804.8239999999996</v>
          </cell>
          <cell r="S189">
            <v>4096.9340000000002</v>
          </cell>
          <cell r="T189">
            <v>6382.0250000000005</v>
          </cell>
        </row>
        <row r="190">
          <cell r="A190">
            <v>162</v>
          </cell>
          <cell r="B190">
            <v>904</v>
          </cell>
          <cell r="C190" t="str">
            <v>Latin America and the Caribbean</v>
          </cell>
          <cell r="K190" t="str">
            <v>both sexes</v>
          </cell>
          <cell r="L190" t="str">
            <v>1995-2000</v>
          </cell>
          <cell r="M190">
            <v>16225.326999999999</v>
          </cell>
          <cell r="N190">
            <v>2580.3270000000002</v>
          </cell>
          <cell r="O190">
            <v>370.517</v>
          </cell>
          <cell r="P190">
            <v>1133.5730000000001</v>
          </cell>
          <cell r="Q190">
            <v>1633.9849999999999</v>
          </cell>
          <cell r="R190">
            <v>2330.875</v>
          </cell>
          <cell r="S190">
            <v>2306.2930000000001</v>
          </cell>
          <cell r="T190">
            <v>5869.7569999999987</v>
          </cell>
        </row>
        <row r="191">
          <cell r="A191">
            <v>197</v>
          </cell>
          <cell r="B191">
            <v>905</v>
          </cell>
          <cell r="C191" t="str">
            <v>Northern America (12)</v>
          </cell>
          <cell r="K191" t="str">
            <v>both sexes</v>
          </cell>
          <cell r="L191" t="str">
            <v>1995-2000</v>
          </cell>
          <cell r="M191">
            <v>12641.482</v>
          </cell>
          <cell r="N191">
            <v>179.577</v>
          </cell>
          <cell r="O191">
            <v>42.548999999999999</v>
          </cell>
          <cell r="P191">
            <v>264.452</v>
          </cell>
          <cell r="Q191">
            <v>647.29600000000005</v>
          </cell>
          <cell r="R191">
            <v>1336.6990000000001</v>
          </cell>
          <cell r="S191">
            <v>1790.4880000000001</v>
          </cell>
          <cell r="T191">
            <v>8380.4210000000003</v>
          </cell>
        </row>
        <row r="192">
          <cell r="A192">
            <v>65</v>
          </cell>
          <cell r="B192">
            <v>906</v>
          </cell>
          <cell r="C192" t="str">
            <v>Eastern Asia</v>
          </cell>
          <cell r="K192" t="str">
            <v>both sexes</v>
          </cell>
          <cell r="L192" t="str">
            <v>1995-2000</v>
          </cell>
          <cell r="M192">
            <v>50744.387999999999</v>
          </cell>
          <cell r="N192">
            <v>5065.54</v>
          </cell>
          <cell r="O192">
            <v>574.08000000000004</v>
          </cell>
          <cell r="P192">
            <v>1671.991</v>
          </cell>
          <cell r="Q192">
            <v>2830.1530000000002</v>
          </cell>
          <cell r="R192">
            <v>6506.8970000000008</v>
          </cell>
          <cell r="S192">
            <v>9915.7210000000014</v>
          </cell>
          <cell r="T192">
            <v>24180.006000000001</v>
          </cell>
        </row>
        <row r="193">
          <cell r="A193">
            <v>119</v>
          </cell>
          <cell r="B193">
            <v>908</v>
          </cell>
          <cell r="C193" t="str">
            <v>Europe</v>
          </cell>
          <cell r="K193" t="str">
            <v>both sexes</v>
          </cell>
          <cell r="L193" t="str">
            <v>1995-2000</v>
          </cell>
          <cell r="M193">
            <v>41241.917000000001</v>
          </cell>
          <cell r="N193">
            <v>558.077</v>
          </cell>
          <cell r="O193">
            <v>148.203</v>
          </cell>
          <cell r="P193">
            <v>799.97700000000009</v>
          </cell>
          <cell r="Q193">
            <v>2081.46</v>
          </cell>
          <cell r="R193">
            <v>4993.2849999999999</v>
          </cell>
          <cell r="S193">
            <v>7452.0319999999992</v>
          </cell>
          <cell r="T193">
            <v>25208.882999999998</v>
          </cell>
        </row>
        <row r="194">
          <cell r="A194">
            <v>200</v>
          </cell>
          <cell r="B194">
            <v>909</v>
          </cell>
          <cell r="C194" t="str">
            <v>Oceania</v>
          </cell>
          <cell r="K194" t="str">
            <v>both sexes</v>
          </cell>
          <cell r="L194" t="str">
            <v>1995-2000</v>
          </cell>
          <cell r="M194">
            <v>1135.0999999999999</v>
          </cell>
          <cell r="N194">
            <v>82.593999999999994</v>
          </cell>
          <cell r="O194">
            <v>12.382999999999999</v>
          </cell>
          <cell r="P194">
            <v>41.585000000000001</v>
          </cell>
          <cell r="Q194">
            <v>59.412999999999997</v>
          </cell>
          <cell r="R194">
            <v>123.191</v>
          </cell>
          <cell r="S194">
            <v>160.97300000000001</v>
          </cell>
          <cell r="T194">
            <v>654.9609999999999</v>
          </cell>
        </row>
        <row r="195">
          <cell r="A195">
            <v>6</v>
          </cell>
          <cell r="B195">
            <v>910</v>
          </cell>
          <cell r="C195" t="str">
            <v>Eastern Africa (1)</v>
          </cell>
          <cell r="K195" t="str">
            <v>both sexes</v>
          </cell>
          <cell r="L195" t="str">
            <v>1995-2000</v>
          </cell>
          <cell r="M195">
            <v>20355.901999999998</v>
          </cell>
          <cell r="N195">
            <v>8059.3209999999999</v>
          </cell>
          <cell r="O195">
            <v>1775.337</v>
          </cell>
          <cell r="P195">
            <v>2022.9270000000001</v>
          </cell>
          <cell r="Q195">
            <v>2945.0329999999999</v>
          </cell>
          <cell r="R195">
            <v>2384.6880000000001</v>
          </cell>
          <cell r="S195">
            <v>1307.9390000000001</v>
          </cell>
          <cell r="T195">
            <v>1860.6569999999999</v>
          </cell>
        </row>
        <row r="196">
          <cell r="A196">
            <v>24</v>
          </cell>
          <cell r="B196">
            <v>911</v>
          </cell>
          <cell r="C196" t="str">
            <v>Middle Africa (3)</v>
          </cell>
          <cell r="K196" t="str">
            <v>both sexes</v>
          </cell>
          <cell r="L196" t="str">
            <v>1995-2000</v>
          </cell>
          <cell r="M196">
            <v>6878.3429999999998</v>
          </cell>
          <cell r="N196">
            <v>3027.0569999999998</v>
          </cell>
          <cell r="O196">
            <v>628.4670000000001</v>
          </cell>
          <cell r="P196">
            <v>617.24200000000008</v>
          </cell>
          <cell r="Q196">
            <v>712.44200000000001</v>
          </cell>
          <cell r="R196">
            <v>663.26800000000003</v>
          </cell>
          <cell r="S196">
            <v>475.57799999999997</v>
          </cell>
          <cell r="T196">
            <v>754.28899999999999</v>
          </cell>
        </row>
        <row r="197">
          <cell r="A197">
            <v>33</v>
          </cell>
          <cell r="B197">
            <v>912</v>
          </cell>
          <cell r="C197" t="str">
            <v>Northern Africa</v>
          </cell>
          <cell r="K197" t="str">
            <v>both sexes</v>
          </cell>
          <cell r="L197" t="str">
            <v>1995-2000</v>
          </cell>
          <cell r="M197">
            <v>6030.1570000000002</v>
          </cell>
          <cell r="N197">
            <v>1616.626</v>
          </cell>
          <cell r="O197">
            <v>281.74400000000003</v>
          </cell>
          <cell r="P197">
            <v>418.03899999999999</v>
          </cell>
          <cell r="Q197">
            <v>472.524</v>
          </cell>
          <cell r="R197">
            <v>692.22700000000009</v>
          </cell>
          <cell r="S197">
            <v>859.65200000000004</v>
          </cell>
          <cell r="T197">
            <v>1689.345</v>
          </cell>
        </row>
        <row r="198">
          <cell r="A198">
            <v>41</v>
          </cell>
          <cell r="B198">
            <v>913</v>
          </cell>
          <cell r="C198" t="str">
            <v>Southern Africa</v>
          </cell>
          <cell r="K198" t="str">
            <v>both sexes</v>
          </cell>
          <cell r="L198" t="str">
            <v>1995-2000</v>
          </cell>
          <cell r="M198">
            <v>2773.4870000000001</v>
          </cell>
          <cell r="N198">
            <v>587.47199999999998</v>
          </cell>
          <cell r="O198">
            <v>93.855000000000004</v>
          </cell>
          <cell r="P198">
            <v>241.23399999999998</v>
          </cell>
          <cell r="Q198">
            <v>498.54200000000003</v>
          </cell>
          <cell r="R198">
            <v>547.78399999999999</v>
          </cell>
          <cell r="S198">
            <v>354.13800000000003</v>
          </cell>
          <cell r="T198">
            <v>450.46199999999999</v>
          </cell>
        </row>
        <row r="199">
          <cell r="A199">
            <v>47</v>
          </cell>
          <cell r="B199">
            <v>914</v>
          </cell>
          <cell r="C199" t="str">
            <v>Western Africa (4)</v>
          </cell>
          <cell r="K199" t="str">
            <v>both sexes</v>
          </cell>
          <cell r="L199" t="str">
            <v>1995-2000</v>
          </cell>
          <cell r="M199">
            <v>15619.37</v>
          </cell>
          <cell r="N199">
            <v>6655.6570000000002</v>
          </cell>
          <cell r="O199">
            <v>1573.4630000000002</v>
          </cell>
          <cell r="P199">
            <v>1532.28</v>
          </cell>
          <cell r="Q199">
            <v>1614.2139999999999</v>
          </cell>
          <cell r="R199">
            <v>1516.857</v>
          </cell>
          <cell r="S199">
            <v>1099.627</v>
          </cell>
          <cell r="T199">
            <v>1627.2720000000004</v>
          </cell>
        </row>
        <row r="200">
          <cell r="A200">
            <v>163</v>
          </cell>
          <cell r="B200">
            <v>915</v>
          </cell>
          <cell r="C200" t="str">
            <v>Caribbean (10)</v>
          </cell>
          <cell r="K200" t="str">
            <v>both sexes</v>
          </cell>
          <cell r="L200" t="str">
            <v>1995-2000</v>
          </cell>
          <cell r="M200">
            <v>1443.394</v>
          </cell>
          <cell r="N200">
            <v>209.40799999999999</v>
          </cell>
          <cell r="O200">
            <v>45.861999999999995</v>
          </cell>
          <cell r="P200">
            <v>91.718999999999994</v>
          </cell>
          <cell r="Q200">
            <v>134.422</v>
          </cell>
          <cell r="R200">
            <v>188.87700000000001</v>
          </cell>
          <cell r="S200">
            <v>188.45800000000003</v>
          </cell>
          <cell r="T200">
            <v>584.64800000000002</v>
          </cell>
        </row>
        <row r="201">
          <cell r="A201">
            <v>175</v>
          </cell>
          <cell r="B201">
            <v>916</v>
          </cell>
          <cell r="C201" t="str">
            <v>Central America</v>
          </cell>
          <cell r="K201" t="str">
            <v>both sexes</v>
          </cell>
          <cell r="L201" t="str">
            <v>1995-2000</v>
          </cell>
          <cell r="M201">
            <v>3432.47</v>
          </cell>
          <cell r="N201">
            <v>715.923</v>
          </cell>
          <cell r="O201">
            <v>91.167000000000002</v>
          </cell>
          <cell r="P201">
            <v>276.303</v>
          </cell>
          <cell r="Q201">
            <v>333.15100000000001</v>
          </cell>
          <cell r="R201">
            <v>443.91200000000003</v>
          </cell>
          <cell r="S201">
            <v>438.69100000000003</v>
          </cell>
          <cell r="T201">
            <v>1133.3229999999999</v>
          </cell>
        </row>
        <row r="202">
          <cell r="A202">
            <v>88</v>
          </cell>
          <cell r="B202">
            <v>920</v>
          </cell>
          <cell r="C202" t="str">
            <v>South-eastern Asia</v>
          </cell>
          <cell r="K202" t="str">
            <v>both sexes</v>
          </cell>
          <cell r="L202" t="str">
            <v>1995-2000</v>
          </cell>
          <cell r="M202">
            <v>18193.169999999998</v>
          </cell>
          <cell r="N202">
            <v>3621.018</v>
          </cell>
          <cell r="O202">
            <v>637.78199999999993</v>
          </cell>
          <cell r="P202">
            <v>1351.3220000000001</v>
          </cell>
          <cell r="Q202">
            <v>1744.9470000000001</v>
          </cell>
          <cell r="R202">
            <v>2545.2629999999999</v>
          </cell>
          <cell r="S202">
            <v>2817.2350000000001</v>
          </cell>
          <cell r="T202">
            <v>5475.6030000000001</v>
          </cell>
        </row>
        <row r="203">
          <cell r="A203">
            <v>73</v>
          </cell>
          <cell r="B203">
            <v>921</v>
          </cell>
          <cell r="C203" t="str">
            <v>South-central Asia</v>
          </cell>
          <cell r="K203" t="str">
            <v>both sexes</v>
          </cell>
          <cell r="L203" t="str">
            <v>1995-2000</v>
          </cell>
          <cell r="M203">
            <v>62671.523000000001</v>
          </cell>
          <cell r="N203">
            <v>18947.281999999999</v>
          </cell>
          <cell r="O203">
            <v>3376.8789999999999</v>
          </cell>
          <cell r="P203">
            <v>3718.2119999999995</v>
          </cell>
          <cell r="Q203">
            <v>4484.1489999999994</v>
          </cell>
          <cell r="R203">
            <v>7581.3689999999988</v>
          </cell>
          <cell r="S203">
            <v>8821.3019999999997</v>
          </cell>
          <cell r="T203">
            <v>15742.33</v>
          </cell>
        </row>
        <row r="204">
          <cell r="A204">
            <v>100</v>
          </cell>
          <cell r="B204">
            <v>922</v>
          </cell>
          <cell r="C204" t="str">
            <v>Western Asia</v>
          </cell>
          <cell r="K204" t="str">
            <v>both sexes</v>
          </cell>
          <cell r="L204" t="str">
            <v>1995-2000</v>
          </cell>
          <cell r="M204">
            <v>5849.4319999999998</v>
          </cell>
          <cell r="N204">
            <v>1627.11</v>
          </cell>
          <cell r="O204">
            <v>162.815</v>
          </cell>
          <cell r="P204">
            <v>321.32400000000001</v>
          </cell>
          <cell r="Q204">
            <v>397.96899999999999</v>
          </cell>
          <cell r="R204">
            <v>685.61699999999996</v>
          </cell>
          <cell r="S204">
            <v>864.49199999999996</v>
          </cell>
          <cell r="T204">
            <v>1790.105</v>
          </cell>
        </row>
        <row r="205">
          <cell r="A205">
            <v>120</v>
          </cell>
          <cell r="B205">
            <v>923</v>
          </cell>
          <cell r="C205" t="str">
            <v>Eastern Europe</v>
          </cell>
          <cell r="K205" t="str">
            <v>both sexes</v>
          </cell>
          <cell r="L205" t="str">
            <v>1995-2000</v>
          </cell>
          <cell r="M205">
            <v>19999.495999999999</v>
          </cell>
          <cell r="N205">
            <v>345.84399999999999</v>
          </cell>
          <cell r="O205">
            <v>102.30199999999999</v>
          </cell>
          <cell r="P205">
            <v>523.904</v>
          </cell>
          <cell r="Q205">
            <v>1464.069</v>
          </cell>
          <cell r="R205">
            <v>3127.0909999999999</v>
          </cell>
          <cell r="S205">
            <v>4213.6170000000002</v>
          </cell>
          <cell r="T205">
            <v>10222.669</v>
          </cell>
        </row>
        <row r="206">
          <cell r="A206">
            <v>131</v>
          </cell>
          <cell r="B206">
            <v>924</v>
          </cell>
          <cell r="C206" t="str">
            <v>Northern Europe (7)</v>
          </cell>
          <cell r="K206" t="str">
            <v>both sexes</v>
          </cell>
          <cell r="L206" t="str">
            <v>1995-2000</v>
          </cell>
          <cell r="M206">
            <v>5104.143</v>
          </cell>
          <cell r="N206">
            <v>50.484999999999999</v>
          </cell>
          <cell r="O206">
            <v>11.341999999999999</v>
          </cell>
          <cell r="P206">
            <v>56.588999999999999</v>
          </cell>
          <cell r="Q206">
            <v>134</v>
          </cell>
          <cell r="R206">
            <v>444.96899999999999</v>
          </cell>
          <cell r="S206">
            <v>763.06700000000001</v>
          </cell>
          <cell r="T206">
            <v>3643.6910000000003</v>
          </cell>
        </row>
        <row r="207">
          <cell r="A207">
            <v>142</v>
          </cell>
          <cell r="B207">
            <v>925</v>
          </cell>
          <cell r="C207" t="str">
            <v>Southern Europe (8)</v>
          </cell>
          <cell r="K207" t="str">
            <v>both sexes</v>
          </cell>
          <cell r="L207" t="str">
            <v>1995-2000</v>
          </cell>
          <cell r="M207">
            <v>7052.6</v>
          </cell>
          <cell r="N207">
            <v>90.927999999999997</v>
          </cell>
          <cell r="O207">
            <v>17.86</v>
          </cell>
          <cell r="P207">
            <v>106.74</v>
          </cell>
          <cell r="Q207">
            <v>193.33100000000002</v>
          </cell>
          <cell r="R207">
            <v>593.50700000000006</v>
          </cell>
          <cell r="S207">
            <v>1130.212</v>
          </cell>
          <cell r="T207">
            <v>4920.0219999999999</v>
          </cell>
        </row>
        <row r="208">
          <cell r="A208">
            <v>154</v>
          </cell>
          <cell r="B208">
            <v>926</v>
          </cell>
          <cell r="C208" t="str">
            <v>Western Europe (9)</v>
          </cell>
          <cell r="K208" t="str">
            <v>both sexes</v>
          </cell>
          <cell r="L208" t="str">
            <v>1995-2000</v>
          </cell>
          <cell r="M208">
            <v>9085.6779999999999</v>
          </cell>
          <cell r="N208">
            <v>70.819999999999993</v>
          </cell>
          <cell r="O208">
            <v>16.698999999999998</v>
          </cell>
          <cell r="P208">
            <v>112.744</v>
          </cell>
          <cell r="Q208">
            <v>290.06</v>
          </cell>
          <cell r="R208">
            <v>827.71800000000007</v>
          </cell>
          <cell r="S208">
            <v>1345.136</v>
          </cell>
          <cell r="T208">
            <v>6422.5009999999993</v>
          </cell>
        </row>
        <row r="209">
          <cell r="A209">
            <v>201</v>
          </cell>
          <cell r="B209">
            <v>927</v>
          </cell>
          <cell r="C209" t="str">
            <v>Australia/New Zealand</v>
          </cell>
          <cell r="K209" t="str">
            <v>both sexes</v>
          </cell>
          <cell r="L209" t="str">
            <v>1995-2000</v>
          </cell>
          <cell r="M209">
            <v>846.45500000000004</v>
          </cell>
          <cell r="N209">
            <v>11.263999999999999</v>
          </cell>
          <cell r="O209">
            <v>2.681</v>
          </cell>
          <cell r="P209">
            <v>16.561</v>
          </cell>
          <cell r="Q209">
            <v>29.234000000000002</v>
          </cell>
          <cell r="R209">
            <v>74.491</v>
          </cell>
          <cell r="S209">
            <v>114.824</v>
          </cell>
          <cell r="T209">
            <v>597.4</v>
          </cell>
        </row>
        <row r="210">
          <cell r="A210">
            <v>204</v>
          </cell>
          <cell r="B210">
            <v>928</v>
          </cell>
          <cell r="C210" t="str">
            <v>Melanesia</v>
          </cell>
          <cell r="K210" t="str">
            <v>both sexes</v>
          </cell>
          <cell r="L210" t="str">
            <v>1995-2000</v>
          </cell>
          <cell r="M210">
            <v>260.77999999999997</v>
          </cell>
          <cell r="N210">
            <v>66.289000000000001</v>
          </cell>
          <cell r="O210">
            <v>9.0090000000000003</v>
          </cell>
          <cell r="P210">
            <v>23.048999999999999</v>
          </cell>
          <cell r="Q210">
            <v>27.957000000000001</v>
          </cell>
          <cell r="R210">
            <v>44.618000000000002</v>
          </cell>
          <cell r="S210">
            <v>41.302999999999997</v>
          </cell>
          <cell r="T210">
            <v>48.555</v>
          </cell>
        </row>
        <row r="211">
          <cell r="A211">
            <v>184</v>
          </cell>
          <cell r="B211">
            <v>931</v>
          </cell>
          <cell r="C211" t="str">
            <v>South America (11)</v>
          </cell>
          <cell r="K211" t="str">
            <v>both sexes</v>
          </cell>
          <cell r="L211" t="str">
            <v>1995-2000</v>
          </cell>
          <cell r="M211">
            <v>11349.463</v>
          </cell>
          <cell r="N211">
            <v>1654.9960000000001</v>
          </cell>
          <cell r="O211">
            <v>233.488</v>
          </cell>
          <cell r="P211">
            <v>765.55099999999993</v>
          </cell>
          <cell r="Q211">
            <v>1166.4119999999998</v>
          </cell>
          <cell r="R211">
            <v>1698.0860000000002</v>
          </cell>
          <cell r="S211">
            <v>1679.144</v>
          </cell>
          <cell r="T211">
            <v>4151.7860000000001</v>
          </cell>
        </row>
        <row r="212">
          <cell r="A212">
            <v>64</v>
          </cell>
          <cell r="B212">
            <v>935</v>
          </cell>
          <cell r="C212" t="str">
            <v>Asia</v>
          </cell>
          <cell r="K212" t="str">
            <v>both sexes</v>
          </cell>
          <cell r="L212" t="str">
            <v>1995-2000</v>
          </cell>
          <cell r="M212">
            <v>137458.51300000001</v>
          </cell>
          <cell r="N212">
            <v>29260.95</v>
          </cell>
          <cell r="O212">
            <v>4751.5559999999996</v>
          </cell>
          <cell r="P212">
            <v>7062.8490000000002</v>
          </cell>
          <cell r="Q212">
            <v>9457.2180000000008</v>
          </cell>
          <cell r="R212">
            <v>17319.146000000001</v>
          </cell>
          <cell r="S212">
            <v>22418.75</v>
          </cell>
          <cell r="T212">
            <v>47188.044000000002</v>
          </cell>
        </row>
        <row r="213">
          <cell r="A213">
            <v>4</v>
          </cell>
          <cell r="B213">
            <v>941</v>
          </cell>
          <cell r="C213" t="str">
            <v>Least developed countries (#)</v>
          </cell>
          <cell r="K213" t="str">
            <v>both sexes</v>
          </cell>
          <cell r="L213" t="str">
            <v>1995-2000</v>
          </cell>
          <cell r="M213">
            <v>44190.324999999997</v>
          </cell>
          <cell r="N213">
            <v>18343.772000000001</v>
          </cell>
          <cell r="O213">
            <v>3500.8850000000002</v>
          </cell>
          <cell r="P213">
            <v>4152.4520000000002</v>
          </cell>
          <cell r="Q213">
            <v>4870.4619999999995</v>
          </cell>
          <cell r="R213">
            <v>4670.491</v>
          </cell>
          <cell r="S213">
            <v>3429.8440000000001</v>
          </cell>
          <cell r="T213">
            <v>5222.4190000000008</v>
          </cell>
        </row>
        <row r="214">
          <cell r="A214">
            <v>210</v>
          </cell>
          <cell r="B214">
            <v>954</v>
          </cell>
          <cell r="C214" t="str">
            <v>Micronesia (14)</v>
          </cell>
          <cell r="K214" t="str">
            <v>both sexes</v>
          </cell>
          <cell r="L214" t="str">
            <v>1995-2000</v>
          </cell>
          <cell r="M214">
            <v>13.191000000000001</v>
          </cell>
          <cell r="N214">
            <v>3.4380000000000002</v>
          </cell>
          <cell r="O214">
            <v>0.45400000000000001</v>
          </cell>
          <cell r="P214">
            <v>1.161</v>
          </cell>
          <cell r="Q214">
            <v>1.21</v>
          </cell>
          <cell r="R214">
            <v>1.6859999999999999</v>
          </cell>
          <cell r="S214">
            <v>1.7490000000000001</v>
          </cell>
          <cell r="T214">
            <v>3.4929999999999999</v>
          </cell>
        </row>
        <row r="215">
          <cell r="A215">
            <v>212</v>
          </cell>
          <cell r="B215">
            <v>957</v>
          </cell>
          <cell r="C215" t="str">
            <v>Polynesia (15)</v>
          </cell>
          <cell r="K215" t="str">
            <v>both sexes</v>
          </cell>
          <cell r="L215" t="str">
            <v>1995-2000</v>
          </cell>
          <cell r="M215">
            <v>14.673999999999999</v>
          </cell>
          <cell r="N215">
            <v>1.603</v>
          </cell>
          <cell r="O215">
            <v>0.23899999999999999</v>
          </cell>
          <cell r="P215">
            <v>0.81400000000000006</v>
          </cell>
          <cell r="Q215">
            <v>1.012</v>
          </cell>
          <cell r="R215">
            <v>2.3959999999999999</v>
          </cell>
          <cell r="S215">
            <v>3.097</v>
          </cell>
          <cell r="T215">
            <v>5.5129999999999999</v>
          </cell>
        </row>
        <row r="216">
          <cell r="A216">
            <v>74</v>
          </cell>
          <cell r="B216">
            <v>4</v>
          </cell>
          <cell r="C216" t="str">
            <v>Afghanistan</v>
          </cell>
          <cell r="D216">
            <v>0</v>
          </cell>
          <cell r="E216">
            <v>3</v>
          </cell>
          <cell r="F216" t="str">
            <v>Emro</v>
          </cell>
          <cell r="G216">
            <v>8</v>
          </cell>
          <cell r="H216" t="str">
            <v>mec</v>
          </cell>
          <cell r="I216">
            <v>1</v>
          </cell>
          <cell r="J216" t="str">
            <v>low and middle</v>
          </cell>
          <cell r="K216" t="str">
            <v>females</v>
          </cell>
          <cell r="L216" t="str">
            <v>1995-2000</v>
          </cell>
          <cell r="M216">
            <v>1047.1890000000001</v>
          </cell>
          <cell r="N216">
            <v>633.95399999999995</v>
          </cell>
          <cell r="O216">
            <v>58.926000000000002</v>
          </cell>
          <cell r="P216">
            <v>78.078000000000003</v>
          </cell>
          <cell r="Q216">
            <v>61.811000000000007</v>
          </cell>
          <cell r="R216">
            <v>61.242000000000004</v>
          </cell>
          <cell r="S216">
            <v>62.536999999999999</v>
          </cell>
          <cell r="T216">
            <v>90.641000000000005</v>
          </cell>
        </row>
        <row r="217">
          <cell r="A217">
            <v>143</v>
          </cell>
          <cell r="B217">
            <v>8</v>
          </cell>
          <cell r="C217" t="str">
            <v>Albania</v>
          </cell>
          <cell r="D217">
            <v>0</v>
          </cell>
          <cell r="E217">
            <v>4</v>
          </cell>
          <cell r="F217" t="str">
            <v>Euro</v>
          </cell>
          <cell r="G217">
            <v>2</v>
          </cell>
          <cell r="H217" t="str">
            <v>fse</v>
          </cell>
          <cell r="I217">
            <v>1</v>
          </cell>
          <cell r="J217" t="str">
            <v>low and middle</v>
          </cell>
          <cell r="K217" t="str">
            <v>females</v>
          </cell>
          <cell r="L217" t="str">
            <v>1995-2000</v>
          </cell>
          <cell r="M217">
            <v>38.027000000000001</v>
          </cell>
          <cell r="N217">
            <v>6.0140000000000002</v>
          </cell>
          <cell r="O217">
            <v>0.71100000000000008</v>
          </cell>
          <cell r="P217">
            <v>0.93300000000000005</v>
          </cell>
          <cell r="Q217">
            <v>1.542</v>
          </cell>
          <cell r="R217">
            <v>2.7359999999999998</v>
          </cell>
          <cell r="S217">
            <v>4.5139999999999993</v>
          </cell>
          <cell r="T217">
            <v>21.576999999999998</v>
          </cell>
        </row>
        <row r="218">
          <cell r="A218">
            <v>34</v>
          </cell>
          <cell r="B218">
            <v>12</v>
          </cell>
          <cell r="C218" t="str">
            <v>Algeria</v>
          </cell>
          <cell r="D218">
            <v>0</v>
          </cell>
          <cell r="E218">
            <v>1</v>
          </cell>
          <cell r="F218" t="str">
            <v>Afro</v>
          </cell>
          <cell r="G218">
            <v>8</v>
          </cell>
          <cell r="H218" t="str">
            <v>mec</v>
          </cell>
          <cell r="I218">
            <v>1</v>
          </cell>
          <cell r="J218" t="str">
            <v>low and middle</v>
          </cell>
          <cell r="K218" t="str">
            <v>females</v>
          </cell>
          <cell r="L218" t="str">
            <v>1995-2000</v>
          </cell>
          <cell r="M218">
            <v>385.00900000000001</v>
          </cell>
          <cell r="N218">
            <v>96.694999999999993</v>
          </cell>
          <cell r="O218">
            <v>11.288</v>
          </cell>
          <cell r="P218">
            <v>19.491</v>
          </cell>
          <cell r="Q218">
            <v>24.192</v>
          </cell>
          <cell r="R218">
            <v>33.774999999999999</v>
          </cell>
          <cell r="S218">
            <v>51.712000000000003</v>
          </cell>
          <cell r="T218">
            <v>147.85599999999999</v>
          </cell>
        </row>
        <row r="219">
          <cell r="A219">
            <v>25</v>
          </cell>
          <cell r="B219">
            <v>24</v>
          </cell>
          <cell r="C219" t="str">
            <v>Angola</v>
          </cell>
          <cell r="D219">
            <v>0</v>
          </cell>
          <cell r="E219">
            <v>1</v>
          </cell>
          <cell r="F219" t="str">
            <v>Afro</v>
          </cell>
          <cell r="G219">
            <v>6</v>
          </cell>
          <cell r="H219" t="str">
            <v>ssa</v>
          </cell>
          <cell r="I219">
            <v>1</v>
          </cell>
          <cell r="J219" t="str">
            <v>low and middle</v>
          </cell>
          <cell r="K219" t="str">
            <v>females</v>
          </cell>
          <cell r="L219" t="str">
            <v>1995-2000</v>
          </cell>
          <cell r="M219">
            <v>534.51499999999999</v>
          </cell>
          <cell r="N219">
            <v>281.101</v>
          </cell>
          <cell r="O219">
            <v>51.77</v>
          </cell>
          <cell r="P219">
            <v>43.082000000000001</v>
          </cell>
          <cell r="Q219">
            <v>37.558</v>
          </cell>
          <cell r="R219">
            <v>35.257000000000005</v>
          </cell>
          <cell r="S219">
            <v>32.622</v>
          </cell>
          <cell r="T219">
            <v>53.125</v>
          </cell>
        </row>
        <row r="220">
          <cell r="A220">
            <v>102</v>
          </cell>
          <cell r="B220">
            <v>31</v>
          </cell>
          <cell r="C220" t="str">
            <v>Azerbaijan</v>
          </cell>
          <cell r="D220">
            <v>0</v>
          </cell>
          <cell r="E220">
            <v>4</v>
          </cell>
          <cell r="F220" t="str">
            <v>Euro</v>
          </cell>
          <cell r="G220">
            <v>8</v>
          </cell>
          <cell r="H220" t="str">
            <v>mec</v>
          </cell>
          <cell r="I220">
            <v>1</v>
          </cell>
          <cell r="J220" t="str">
            <v>low and middle</v>
          </cell>
          <cell r="K220" t="str">
            <v>females</v>
          </cell>
          <cell r="L220" t="str">
            <v>1995-2000</v>
          </cell>
          <cell r="M220">
            <v>116.29</v>
          </cell>
          <cell r="N220">
            <v>13.992000000000001</v>
          </cell>
          <cell r="O220">
            <v>2.0609999999999999</v>
          </cell>
          <cell r="P220">
            <v>2.9480000000000004</v>
          </cell>
          <cell r="Q220">
            <v>6.5679999999999996</v>
          </cell>
          <cell r="R220">
            <v>11.564</v>
          </cell>
          <cell r="S220">
            <v>21.798000000000002</v>
          </cell>
          <cell r="T220">
            <v>57.358999999999995</v>
          </cell>
        </row>
        <row r="221">
          <cell r="A221">
            <v>185</v>
          </cell>
          <cell r="B221">
            <v>32</v>
          </cell>
          <cell r="C221" t="str">
            <v>Argentina</v>
          </cell>
          <cell r="D221">
            <v>0</v>
          </cell>
          <cell r="E221">
            <v>2</v>
          </cell>
          <cell r="F221" t="str">
            <v>Amro</v>
          </cell>
          <cell r="G221">
            <v>7</v>
          </cell>
          <cell r="H221" t="str">
            <v>lac</v>
          </cell>
          <cell r="I221">
            <v>1</v>
          </cell>
          <cell r="J221" t="str">
            <v>low and middle</v>
          </cell>
          <cell r="K221" t="str">
            <v>females</v>
          </cell>
          <cell r="L221" t="str">
            <v>1995-2000</v>
          </cell>
          <cell r="M221">
            <v>657.01099999999997</v>
          </cell>
          <cell r="N221">
            <v>39.414999999999999</v>
          </cell>
          <cell r="O221">
            <v>3.964</v>
          </cell>
          <cell r="P221">
            <v>12.241999999999999</v>
          </cell>
          <cell r="Q221">
            <v>24.704000000000001</v>
          </cell>
          <cell r="R221">
            <v>58.838999999999999</v>
          </cell>
          <cell r="S221">
            <v>83.915000000000006</v>
          </cell>
          <cell r="T221">
            <v>433.93200000000002</v>
          </cell>
        </row>
        <row r="222">
          <cell r="A222">
            <v>202</v>
          </cell>
          <cell r="B222">
            <v>36</v>
          </cell>
          <cell r="C222" t="str">
            <v>Australia (13)</v>
          </cell>
          <cell r="D222">
            <v>0</v>
          </cell>
          <cell r="E222">
            <v>6</v>
          </cell>
          <cell r="F222" t="str">
            <v>Wpro</v>
          </cell>
          <cell r="G222">
            <v>1</v>
          </cell>
          <cell r="H222" t="str">
            <v>eme</v>
          </cell>
          <cell r="I222">
            <v>4</v>
          </cell>
          <cell r="J222" t="str">
            <v>high</v>
          </cell>
          <cell r="K222" t="str">
            <v>females</v>
          </cell>
          <cell r="L222" t="str">
            <v>1995-2000</v>
          </cell>
          <cell r="M222">
            <v>333.61700000000002</v>
          </cell>
          <cell r="N222">
            <v>3.7240000000000002</v>
          </cell>
          <cell r="O222">
            <v>0.80600000000000005</v>
          </cell>
          <cell r="P222">
            <v>3.222</v>
          </cell>
          <cell r="Q222">
            <v>7.7420000000000009</v>
          </cell>
          <cell r="R222">
            <v>21.591999999999999</v>
          </cell>
          <cell r="S222">
            <v>32.203000000000003</v>
          </cell>
          <cell r="T222">
            <v>264.32800000000003</v>
          </cell>
        </row>
        <row r="223">
          <cell r="A223">
            <v>155</v>
          </cell>
          <cell r="B223">
            <v>40</v>
          </cell>
          <cell r="C223" t="str">
            <v>Austria</v>
          </cell>
          <cell r="D223">
            <v>0</v>
          </cell>
          <cell r="E223">
            <v>4</v>
          </cell>
          <cell r="F223" t="str">
            <v>Euro</v>
          </cell>
          <cell r="G223">
            <v>1</v>
          </cell>
          <cell r="H223" t="str">
            <v>eme</v>
          </cell>
          <cell r="I223">
            <v>4</v>
          </cell>
          <cell r="J223" t="str">
            <v>high</v>
          </cell>
          <cell r="K223" t="str">
            <v>females</v>
          </cell>
          <cell r="L223" t="str">
            <v>1995-2000</v>
          </cell>
          <cell r="M223">
            <v>214.83199999999999</v>
          </cell>
          <cell r="N223">
            <v>1.3640000000000001</v>
          </cell>
          <cell r="O223">
            <v>0.22700000000000001</v>
          </cell>
          <cell r="P223">
            <v>1.2030000000000001</v>
          </cell>
          <cell r="Q223">
            <v>3.843</v>
          </cell>
          <cell r="R223">
            <v>11.786999999999999</v>
          </cell>
          <cell r="S223">
            <v>18.786000000000001</v>
          </cell>
          <cell r="T223">
            <v>177.62200000000004</v>
          </cell>
        </row>
        <row r="224">
          <cell r="A224">
            <v>164</v>
          </cell>
          <cell r="B224">
            <v>44</v>
          </cell>
          <cell r="C224" t="str">
            <v>Bahamas</v>
          </cell>
          <cell r="D224">
            <v>0</v>
          </cell>
          <cell r="E224">
            <v>2</v>
          </cell>
          <cell r="F224" t="str">
            <v>Amro</v>
          </cell>
          <cell r="G224">
            <v>7</v>
          </cell>
          <cell r="H224" t="str">
            <v>lac</v>
          </cell>
          <cell r="I224">
            <v>4</v>
          </cell>
          <cell r="J224" t="str">
            <v>high</v>
          </cell>
          <cell r="K224" t="str">
            <v>females</v>
          </cell>
          <cell r="L224" t="str">
            <v>1995-2000</v>
          </cell>
          <cell r="M224">
            <v>3.1309999999999998</v>
          </cell>
          <cell r="N224">
            <v>0.25</v>
          </cell>
          <cell r="O224">
            <v>2.3E-2</v>
          </cell>
          <cell r="P224">
            <v>0.121</v>
          </cell>
          <cell r="Q224">
            <v>0.32100000000000001</v>
          </cell>
          <cell r="R224">
            <v>0.45900000000000002</v>
          </cell>
          <cell r="S224">
            <v>0.45299999999999996</v>
          </cell>
          <cell r="T224">
            <v>1.5039999999999998</v>
          </cell>
        </row>
        <row r="225">
          <cell r="A225">
            <v>103</v>
          </cell>
          <cell r="B225">
            <v>48</v>
          </cell>
          <cell r="C225" t="str">
            <v>Bahrain</v>
          </cell>
          <cell r="D225">
            <v>0</v>
          </cell>
          <cell r="E225">
            <v>3</v>
          </cell>
          <cell r="F225" t="str">
            <v>Emro</v>
          </cell>
          <cell r="G225">
            <v>8</v>
          </cell>
          <cell r="H225" t="str">
            <v>mec</v>
          </cell>
          <cell r="I225">
            <v>1</v>
          </cell>
          <cell r="J225" t="str">
            <v>low and middle</v>
          </cell>
          <cell r="K225" t="str">
            <v>females</v>
          </cell>
          <cell r="L225" t="str">
            <v>1995-2000</v>
          </cell>
          <cell r="M225">
            <v>3.6789999999999998</v>
          </cell>
          <cell r="N225">
            <v>0.505</v>
          </cell>
          <cell r="O225">
            <v>5.5E-2</v>
          </cell>
          <cell r="P225">
            <v>0.14699999999999999</v>
          </cell>
          <cell r="Q225">
            <v>0.373</v>
          </cell>
          <cell r="R225">
            <v>0.51600000000000001</v>
          </cell>
          <cell r="S225">
            <v>0.60499999999999998</v>
          </cell>
          <cell r="T225">
            <v>1.4780000000000002</v>
          </cell>
        </row>
        <row r="226">
          <cell r="A226">
            <v>75</v>
          </cell>
          <cell r="B226">
            <v>50</v>
          </cell>
          <cell r="C226" t="str">
            <v>Bangladesh</v>
          </cell>
          <cell r="D226">
            <v>0</v>
          </cell>
          <cell r="E226">
            <v>5</v>
          </cell>
          <cell r="F226" t="str">
            <v>Searo</v>
          </cell>
          <cell r="G226">
            <v>5</v>
          </cell>
          <cell r="H226" t="str">
            <v>oai</v>
          </cell>
          <cell r="I226">
            <v>1</v>
          </cell>
          <cell r="J226" t="str">
            <v>low and middle</v>
          </cell>
          <cell r="K226" t="str">
            <v>females</v>
          </cell>
          <cell r="L226" t="str">
            <v>1995-2000</v>
          </cell>
          <cell r="M226">
            <v>2909.57</v>
          </cell>
          <cell r="N226">
            <v>954.59</v>
          </cell>
          <cell r="O226">
            <v>166.54400000000001</v>
          </cell>
          <cell r="P226">
            <v>335.584</v>
          </cell>
          <cell r="Q226">
            <v>298.22500000000002</v>
          </cell>
          <cell r="R226">
            <v>310.57399999999996</v>
          </cell>
          <cell r="S226">
            <v>278.98899999999998</v>
          </cell>
          <cell r="T226">
            <v>565.06399999999996</v>
          </cell>
        </row>
        <row r="227">
          <cell r="A227">
            <v>101</v>
          </cell>
          <cell r="B227">
            <v>51</v>
          </cell>
          <cell r="C227" t="str">
            <v>Armenia</v>
          </cell>
          <cell r="D227">
            <v>0</v>
          </cell>
          <cell r="E227">
            <v>4</v>
          </cell>
          <cell r="F227" t="str">
            <v>Euro</v>
          </cell>
          <cell r="G227">
            <v>8</v>
          </cell>
          <cell r="H227" t="str">
            <v>mec</v>
          </cell>
          <cell r="I227">
            <v>1</v>
          </cell>
          <cell r="J227" t="str">
            <v>low and middle</v>
          </cell>
          <cell r="K227" t="str">
            <v>females</v>
          </cell>
          <cell r="L227" t="str">
            <v>1995-2000</v>
          </cell>
          <cell r="M227">
            <v>63.762</v>
          </cell>
          <cell r="N227">
            <v>3.556</v>
          </cell>
          <cell r="O227">
            <v>0.52600000000000002</v>
          </cell>
          <cell r="P227">
            <v>1.2949999999999999</v>
          </cell>
          <cell r="Q227">
            <v>3.8970000000000002</v>
          </cell>
          <cell r="R227">
            <v>6.649</v>
          </cell>
          <cell r="S227">
            <v>13.208</v>
          </cell>
          <cell r="T227">
            <v>34.631</v>
          </cell>
        </row>
        <row r="228">
          <cell r="A228">
            <v>165</v>
          </cell>
          <cell r="B228">
            <v>52</v>
          </cell>
          <cell r="C228" t="str">
            <v>Barbados</v>
          </cell>
          <cell r="D228">
            <v>0</v>
          </cell>
          <cell r="E228">
            <v>2</v>
          </cell>
          <cell r="F228" t="str">
            <v>Amro</v>
          </cell>
          <cell r="G228">
            <v>7</v>
          </cell>
          <cell r="H228" t="str">
            <v>lac</v>
          </cell>
          <cell r="I228">
            <v>1</v>
          </cell>
          <cell r="J228" t="str">
            <v>low and middle</v>
          </cell>
          <cell r="K228" t="str">
            <v>females</v>
          </cell>
          <cell r="L228" t="str">
            <v>1995-2000</v>
          </cell>
          <cell r="M228">
            <v>5.8360000000000003</v>
          </cell>
          <cell r="N228">
            <v>0.124</v>
          </cell>
          <cell r="O228">
            <v>1.4E-2</v>
          </cell>
          <cell r="P228">
            <v>5.5E-2</v>
          </cell>
          <cell r="Q228">
            <v>0.184</v>
          </cell>
          <cell r="R228">
            <v>0.36099999999999999</v>
          </cell>
          <cell r="S228">
            <v>0.57199999999999995</v>
          </cell>
          <cell r="T228">
            <v>4.5259999999999998</v>
          </cell>
        </row>
        <row r="229">
          <cell r="A229">
            <v>156</v>
          </cell>
          <cell r="B229">
            <v>56</v>
          </cell>
          <cell r="C229" t="str">
            <v>Belgium</v>
          </cell>
          <cell r="D229">
            <v>0</v>
          </cell>
          <cell r="E229">
            <v>4</v>
          </cell>
          <cell r="F229" t="str">
            <v>Euro</v>
          </cell>
          <cell r="G229">
            <v>1</v>
          </cell>
          <cell r="H229" t="str">
            <v>eme</v>
          </cell>
          <cell r="I229">
            <v>4</v>
          </cell>
          <cell r="J229" t="str">
            <v>high</v>
          </cell>
          <cell r="K229" t="str">
            <v>females</v>
          </cell>
          <cell r="L229" t="str">
            <v>1995-2000</v>
          </cell>
          <cell r="M229">
            <v>258.84899999999999</v>
          </cell>
          <cell r="N229">
            <v>2.0379999999999998</v>
          </cell>
          <cell r="O229">
            <v>0.38600000000000001</v>
          </cell>
          <cell r="P229">
            <v>1.6559999999999999</v>
          </cell>
          <cell r="Q229">
            <v>5.181</v>
          </cell>
          <cell r="R229">
            <v>14.11</v>
          </cell>
          <cell r="S229">
            <v>26.440999999999999</v>
          </cell>
          <cell r="T229">
            <v>209.03699999999995</v>
          </cell>
        </row>
        <row r="230">
          <cell r="A230">
            <v>76</v>
          </cell>
          <cell r="B230">
            <v>64</v>
          </cell>
          <cell r="C230" t="str">
            <v>Bhutan</v>
          </cell>
          <cell r="D230">
            <v>0</v>
          </cell>
          <cell r="E230">
            <v>5</v>
          </cell>
          <cell r="F230" t="str">
            <v>Searo</v>
          </cell>
          <cell r="G230">
            <v>5</v>
          </cell>
          <cell r="H230" t="str">
            <v>oai</v>
          </cell>
          <cell r="I230">
            <v>1</v>
          </cell>
          <cell r="J230" t="str">
            <v>low and middle</v>
          </cell>
          <cell r="K230" t="str">
            <v>females</v>
          </cell>
          <cell r="L230" t="str">
            <v>1995-2000</v>
          </cell>
          <cell r="M230">
            <v>46.281999999999996</v>
          </cell>
          <cell r="N230">
            <v>17.006</v>
          </cell>
          <cell r="O230">
            <v>3.129</v>
          </cell>
          <cell r="P230">
            <v>3.621</v>
          </cell>
          <cell r="Q230">
            <v>3.6289999999999996</v>
          </cell>
          <cell r="R230">
            <v>4.3010000000000002</v>
          </cell>
          <cell r="S230">
            <v>4.6660000000000004</v>
          </cell>
          <cell r="T230">
            <v>9.93</v>
          </cell>
        </row>
        <row r="231">
          <cell r="A231">
            <v>186</v>
          </cell>
          <cell r="B231">
            <v>68</v>
          </cell>
          <cell r="C231" t="str">
            <v>Bolivia</v>
          </cell>
          <cell r="D231">
            <v>0</v>
          </cell>
          <cell r="E231">
            <v>2</v>
          </cell>
          <cell r="F231" t="str">
            <v>Amro</v>
          </cell>
          <cell r="G231">
            <v>7</v>
          </cell>
          <cell r="H231" t="str">
            <v>lac</v>
          </cell>
          <cell r="I231">
            <v>1</v>
          </cell>
          <cell r="J231" t="str">
            <v>low and middle</v>
          </cell>
          <cell r="K231" t="str">
            <v>females</v>
          </cell>
          <cell r="L231" t="str">
            <v>1995-2000</v>
          </cell>
          <cell r="M231">
            <v>170.453</v>
          </cell>
          <cell r="N231">
            <v>53.981000000000002</v>
          </cell>
          <cell r="O231">
            <v>10.217000000000001</v>
          </cell>
          <cell r="P231">
            <v>14.181000000000001</v>
          </cell>
          <cell r="Q231">
            <v>13.941000000000001</v>
          </cell>
          <cell r="R231">
            <v>18.221</v>
          </cell>
          <cell r="S231">
            <v>18.875</v>
          </cell>
          <cell r="T231">
            <v>41.036999999999992</v>
          </cell>
        </row>
        <row r="232">
          <cell r="A232">
            <v>144</v>
          </cell>
          <cell r="B232">
            <v>70</v>
          </cell>
          <cell r="C232" t="str">
            <v>Bosnia and Herzegovina</v>
          </cell>
          <cell r="D232">
            <v>0</v>
          </cell>
          <cell r="E232">
            <v>4</v>
          </cell>
          <cell r="F232" t="str">
            <v>Euro</v>
          </cell>
          <cell r="G232">
            <v>2</v>
          </cell>
          <cell r="H232" t="str">
            <v>fse</v>
          </cell>
          <cell r="I232">
            <v>1</v>
          </cell>
          <cell r="J232" t="str">
            <v>low and middle</v>
          </cell>
          <cell r="K232" t="str">
            <v>females</v>
          </cell>
          <cell r="L232" t="str">
            <v>1995-2000</v>
          </cell>
          <cell r="M232">
            <v>65.045000000000002</v>
          </cell>
          <cell r="N232">
            <v>1.4990000000000001</v>
          </cell>
          <cell r="O232">
            <v>0.26600000000000001</v>
          </cell>
          <cell r="P232">
            <v>0.82</v>
          </cell>
          <cell r="Q232">
            <v>2.4130000000000003</v>
          </cell>
          <cell r="R232">
            <v>7.2319999999999993</v>
          </cell>
          <cell r="S232">
            <v>14.698</v>
          </cell>
          <cell r="T232">
            <v>38.117000000000004</v>
          </cell>
        </row>
        <row r="233">
          <cell r="A233">
            <v>42</v>
          </cell>
          <cell r="B233">
            <v>72</v>
          </cell>
          <cell r="C233" t="str">
            <v>Botswana</v>
          </cell>
          <cell r="D233">
            <v>0</v>
          </cell>
          <cell r="E233">
            <v>1</v>
          </cell>
          <cell r="F233" t="str">
            <v>Afro</v>
          </cell>
          <cell r="G233">
            <v>6</v>
          </cell>
          <cell r="H233" t="str">
            <v>ssa</v>
          </cell>
          <cell r="I233">
            <v>1</v>
          </cell>
          <cell r="J233" t="str">
            <v>low and middle</v>
          </cell>
          <cell r="K233" t="str">
            <v>females</v>
          </cell>
          <cell r="L233" t="str">
            <v>1995-2000</v>
          </cell>
          <cell r="M233">
            <v>58.597000000000001</v>
          </cell>
          <cell r="N233">
            <v>12.802</v>
          </cell>
          <cell r="O233">
            <v>2.1559999999999997</v>
          </cell>
          <cell r="P233">
            <v>7.0590000000000002</v>
          </cell>
          <cell r="Q233">
            <v>14.411999999999999</v>
          </cell>
          <cell r="R233">
            <v>10.816000000000001</v>
          </cell>
          <cell r="S233">
            <v>4.66</v>
          </cell>
          <cell r="T233">
            <v>6.6920000000000002</v>
          </cell>
        </row>
        <row r="234">
          <cell r="A234">
            <v>187</v>
          </cell>
          <cell r="B234">
            <v>76</v>
          </cell>
          <cell r="C234" t="str">
            <v>Brazil</v>
          </cell>
          <cell r="D234">
            <v>0</v>
          </cell>
          <cell r="E234">
            <v>2</v>
          </cell>
          <cell r="F234" t="str">
            <v>Amro</v>
          </cell>
          <cell r="G234">
            <v>7</v>
          </cell>
          <cell r="H234" t="str">
            <v>lac</v>
          </cell>
          <cell r="I234">
            <v>1</v>
          </cell>
          <cell r="J234" t="str">
            <v>low and middle</v>
          </cell>
          <cell r="K234" t="str">
            <v>females</v>
          </cell>
          <cell r="L234" t="str">
            <v>1995-2000</v>
          </cell>
          <cell r="M234">
            <v>2485.038</v>
          </cell>
          <cell r="N234">
            <v>339.50900000000001</v>
          </cell>
          <cell r="O234">
            <v>43.043999999999997</v>
          </cell>
          <cell r="P234">
            <v>113.251</v>
          </cell>
          <cell r="Q234">
            <v>233.58600000000001</v>
          </cell>
          <cell r="R234">
            <v>375.85199999999998</v>
          </cell>
          <cell r="S234">
            <v>377.47300000000001</v>
          </cell>
          <cell r="T234">
            <v>1002.3230000000001</v>
          </cell>
        </row>
        <row r="235">
          <cell r="A235">
            <v>176</v>
          </cell>
          <cell r="B235">
            <v>84</v>
          </cell>
          <cell r="C235" t="str">
            <v>Belize</v>
          </cell>
          <cell r="D235">
            <v>0</v>
          </cell>
          <cell r="E235">
            <v>2</v>
          </cell>
          <cell r="F235" t="str">
            <v>Amro</v>
          </cell>
          <cell r="G235">
            <v>7</v>
          </cell>
          <cell r="H235" t="str">
            <v>lac</v>
          </cell>
          <cell r="I235">
            <v>1</v>
          </cell>
          <cell r="J235" t="str">
            <v>low and middle</v>
          </cell>
          <cell r="K235" t="str">
            <v>females</v>
          </cell>
          <cell r="L235" t="str">
            <v>1995-2000</v>
          </cell>
          <cell r="M235">
            <v>2.238</v>
          </cell>
          <cell r="N235">
            <v>0.63500000000000001</v>
          </cell>
          <cell r="O235">
            <v>5.2000000000000005E-2</v>
          </cell>
          <cell r="P235">
            <v>7.4999999999999997E-2</v>
          </cell>
          <cell r="Q235">
            <v>0.10600000000000001</v>
          </cell>
          <cell r="R235">
            <v>0.14699999999999999</v>
          </cell>
          <cell r="S235">
            <v>0.25</v>
          </cell>
          <cell r="T235">
            <v>0.97299999999999998</v>
          </cell>
        </row>
        <row r="236">
          <cell r="A236">
            <v>208</v>
          </cell>
          <cell r="B236">
            <v>90</v>
          </cell>
          <cell r="C236" t="str">
            <v>Solomon Islands</v>
          </cell>
          <cell r="D236">
            <v>0</v>
          </cell>
          <cell r="E236">
            <v>6</v>
          </cell>
          <cell r="F236" t="str">
            <v>Wpro</v>
          </cell>
          <cell r="G236">
            <v>5</v>
          </cell>
          <cell r="H236" t="str">
            <v>oai</v>
          </cell>
          <cell r="I236">
            <v>1</v>
          </cell>
          <cell r="J236" t="str">
            <v>low and middle</v>
          </cell>
          <cell r="K236" t="str">
            <v>females</v>
          </cell>
          <cell r="L236" t="str">
            <v>1995-2000</v>
          </cell>
          <cell r="M236">
            <v>3.359</v>
          </cell>
          <cell r="N236">
            <v>0.77</v>
          </cell>
          <cell r="O236">
            <v>7.5999999999999998E-2</v>
          </cell>
          <cell r="P236">
            <v>0.17099999999999999</v>
          </cell>
          <cell r="Q236">
            <v>0.221</v>
          </cell>
          <cell r="R236">
            <v>0.42</v>
          </cell>
          <cell r="S236">
            <v>0.51200000000000001</v>
          </cell>
          <cell r="T236">
            <v>1.1889999999999998</v>
          </cell>
        </row>
        <row r="237">
          <cell r="A237">
            <v>89</v>
          </cell>
          <cell r="B237">
            <v>96</v>
          </cell>
          <cell r="C237" t="str">
            <v>Brunei Darussalam</v>
          </cell>
          <cell r="D237">
            <v>0</v>
          </cell>
          <cell r="E237">
            <v>6</v>
          </cell>
          <cell r="F237" t="str">
            <v>Wpro</v>
          </cell>
          <cell r="G237">
            <v>5</v>
          </cell>
          <cell r="H237" t="str">
            <v>oai</v>
          </cell>
          <cell r="I237">
            <v>4</v>
          </cell>
          <cell r="J237" t="str">
            <v>high</v>
          </cell>
          <cell r="K237" t="str">
            <v>females</v>
          </cell>
          <cell r="L237" t="str">
            <v>1995-2000</v>
          </cell>
          <cell r="M237">
            <v>1.8260000000000001</v>
          </cell>
          <cell r="N237">
            <v>0.19</v>
          </cell>
          <cell r="O237">
            <v>3.1E-2</v>
          </cell>
          <cell r="P237">
            <v>4.1000000000000002E-2</v>
          </cell>
          <cell r="Q237">
            <v>0.11699999999999999</v>
          </cell>
          <cell r="R237">
            <v>0.24200000000000002</v>
          </cell>
          <cell r="S237">
            <v>0.30900000000000005</v>
          </cell>
          <cell r="T237">
            <v>0.89600000000000002</v>
          </cell>
        </row>
        <row r="238">
          <cell r="A238">
            <v>122</v>
          </cell>
          <cell r="B238">
            <v>100</v>
          </cell>
          <cell r="C238" t="str">
            <v>Bulgaria</v>
          </cell>
          <cell r="D238">
            <v>0</v>
          </cell>
          <cell r="E238">
            <v>4</v>
          </cell>
          <cell r="F238" t="str">
            <v>Euro</v>
          </cell>
          <cell r="G238">
            <v>2</v>
          </cell>
          <cell r="H238" t="str">
            <v>fse</v>
          </cell>
          <cell r="I238">
            <v>1</v>
          </cell>
          <cell r="J238" t="str">
            <v>low and middle</v>
          </cell>
          <cell r="K238" t="str">
            <v>females</v>
          </cell>
          <cell r="L238" t="str">
            <v>1995-2000</v>
          </cell>
          <cell r="M238">
            <v>259.28800000000001</v>
          </cell>
          <cell r="N238">
            <v>3.03</v>
          </cell>
          <cell r="O238">
            <v>0.81699999999999995</v>
          </cell>
          <cell r="P238">
            <v>2.4489999999999998</v>
          </cell>
          <cell r="Q238">
            <v>5.9889999999999999</v>
          </cell>
          <cell r="R238">
            <v>20.375</v>
          </cell>
          <cell r="S238">
            <v>42.655000000000001</v>
          </cell>
          <cell r="T238">
            <v>183.97300000000001</v>
          </cell>
        </row>
        <row r="239">
          <cell r="A239">
            <v>95</v>
          </cell>
          <cell r="B239">
            <v>104</v>
          </cell>
          <cell r="C239" t="str">
            <v>Myanmar</v>
          </cell>
          <cell r="D239">
            <v>0</v>
          </cell>
          <cell r="E239">
            <v>5</v>
          </cell>
          <cell r="F239" t="str">
            <v>Searo</v>
          </cell>
          <cell r="G239">
            <v>5</v>
          </cell>
          <cell r="H239" t="str">
            <v>oai</v>
          </cell>
          <cell r="I239">
            <v>1</v>
          </cell>
          <cell r="J239" t="str">
            <v>low and middle</v>
          </cell>
          <cell r="K239" t="str">
            <v>females</v>
          </cell>
          <cell r="L239" t="str">
            <v>1995-2000</v>
          </cell>
          <cell r="M239">
            <v>982.90599999999995</v>
          </cell>
          <cell r="N239">
            <v>238.858</v>
          </cell>
          <cell r="O239">
            <v>38.843000000000004</v>
          </cell>
          <cell r="P239">
            <v>61.346000000000004</v>
          </cell>
          <cell r="Q239">
            <v>77.228999999999999</v>
          </cell>
          <cell r="R239">
            <v>120.99199999999999</v>
          </cell>
          <cell r="S239">
            <v>165.26300000000001</v>
          </cell>
          <cell r="T239">
            <v>280.375</v>
          </cell>
        </row>
        <row r="240">
          <cell r="A240">
            <v>7</v>
          </cell>
          <cell r="B240">
            <v>108</v>
          </cell>
          <cell r="C240" t="str">
            <v>Burundi</v>
          </cell>
          <cell r="D240">
            <v>0</v>
          </cell>
          <cell r="E240">
            <v>1</v>
          </cell>
          <cell r="F240" t="str">
            <v>Afro</v>
          </cell>
          <cell r="G240">
            <v>6</v>
          </cell>
          <cell r="H240" t="str">
            <v>ssa</v>
          </cell>
          <cell r="I240">
            <v>1</v>
          </cell>
          <cell r="J240" t="str">
            <v>low and middle</v>
          </cell>
          <cell r="K240" t="str">
            <v>females</v>
          </cell>
          <cell r="L240" t="str">
            <v>1995-2000</v>
          </cell>
          <cell r="M240">
            <v>316.65100000000001</v>
          </cell>
          <cell r="N240">
            <v>118.354</v>
          </cell>
          <cell r="O240">
            <v>32.872</v>
          </cell>
          <cell r="P240">
            <v>32.295999999999999</v>
          </cell>
          <cell r="Q240">
            <v>45.658000000000001</v>
          </cell>
          <cell r="R240">
            <v>33.037999999999997</v>
          </cell>
          <cell r="S240">
            <v>19.688000000000002</v>
          </cell>
          <cell r="T240">
            <v>34.744999999999997</v>
          </cell>
        </row>
        <row r="241">
          <cell r="A241">
            <v>121</v>
          </cell>
          <cell r="B241">
            <v>112</v>
          </cell>
          <cell r="C241" t="str">
            <v>Belarus</v>
          </cell>
          <cell r="D241">
            <v>0</v>
          </cell>
          <cell r="E241">
            <v>4</v>
          </cell>
          <cell r="F241" t="str">
            <v>Euro</v>
          </cell>
          <cell r="G241">
            <v>2</v>
          </cell>
          <cell r="H241" t="str">
            <v>fse</v>
          </cell>
          <cell r="I241">
            <v>1</v>
          </cell>
          <cell r="J241" t="str">
            <v>low and middle</v>
          </cell>
          <cell r="K241" t="str">
            <v>females</v>
          </cell>
          <cell r="L241" t="str">
            <v>1995-2000</v>
          </cell>
          <cell r="M241">
            <v>332.26499999999999</v>
          </cell>
          <cell r="N241">
            <v>5.0830000000000002</v>
          </cell>
          <cell r="O241">
            <v>1.2629999999999999</v>
          </cell>
          <cell r="P241">
            <v>3.7489999999999997</v>
          </cell>
          <cell r="Q241">
            <v>10.676</v>
          </cell>
          <cell r="R241">
            <v>28.933999999999997</v>
          </cell>
          <cell r="S241">
            <v>57.82</v>
          </cell>
          <cell r="T241">
            <v>224.74</v>
          </cell>
        </row>
        <row r="242">
          <cell r="A242">
            <v>90</v>
          </cell>
          <cell r="B242">
            <v>116</v>
          </cell>
          <cell r="C242" t="str">
            <v>Cambodia</v>
          </cell>
          <cell r="D242">
            <v>0</v>
          </cell>
          <cell r="E242">
            <v>6</v>
          </cell>
          <cell r="F242" t="str">
            <v>Wpro</v>
          </cell>
          <cell r="G242">
            <v>5</v>
          </cell>
          <cell r="H242" t="str">
            <v>oai</v>
          </cell>
          <cell r="I242">
            <v>1</v>
          </cell>
          <cell r="J242" t="str">
            <v>low and middle</v>
          </cell>
          <cell r="K242" t="str">
            <v>females</v>
          </cell>
          <cell r="L242" t="str">
            <v>1995-2000</v>
          </cell>
          <cell r="M242">
            <v>334.1</v>
          </cell>
          <cell r="N242">
            <v>116.86199999999999</v>
          </cell>
          <cell r="O242">
            <v>23.844999999999999</v>
          </cell>
          <cell r="P242">
            <v>28.951000000000001</v>
          </cell>
          <cell r="Q242">
            <v>39.085999999999999</v>
          </cell>
          <cell r="R242">
            <v>39.647000000000006</v>
          </cell>
          <cell r="S242">
            <v>34.067</v>
          </cell>
          <cell r="T242">
            <v>51.642000000000003</v>
          </cell>
        </row>
        <row r="243">
          <cell r="A243">
            <v>26</v>
          </cell>
          <cell r="B243">
            <v>120</v>
          </cell>
          <cell r="C243" t="str">
            <v>Cameroon</v>
          </cell>
          <cell r="D243">
            <v>0</v>
          </cell>
          <cell r="E243">
            <v>1</v>
          </cell>
          <cell r="F243" t="str">
            <v>Afro</v>
          </cell>
          <cell r="G243">
            <v>6</v>
          </cell>
          <cell r="H243" t="str">
            <v>ssa</v>
          </cell>
          <cell r="I243">
            <v>1</v>
          </cell>
          <cell r="J243" t="str">
            <v>low and middle</v>
          </cell>
          <cell r="K243" t="str">
            <v>females</v>
          </cell>
          <cell r="L243" t="str">
            <v>1995-2000</v>
          </cell>
          <cell r="M243">
            <v>424.48599999999999</v>
          </cell>
          <cell r="N243">
            <v>151.011</v>
          </cell>
          <cell r="O243">
            <v>33.51</v>
          </cell>
          <cell r="P243">
            <v>38.631999999999998</v>
          </cell>
          <cell r="Q243">
            <v>48.277000000000001</v>
          </cell>
          <cell r="R243">
            <v>45.282000000000004</v>
          </cell>
          <cell r="S243">
            <v>36.204999999999998</v>
          </cell>
          <cell r="T243">
            <v>71.569000000000017</v>
          </cell>
        </row>
        <row r="244">
          <cell r="A244">
            <v>198</v>
          </cell>
          <cell r="B244">
            <v>124</v>
          </cell>
          <cell r="C244" t="str">
            <v>Canada</v>
          </cell>
          <cell r="D244">
            <v>0</v>
          </cell>
          <cell r="E244">
            <v>2</v>
          </cell>
          <cell r="F244" t="str">
            <v>Amro</v>
          </cell>
          <cell r="G244">
            <v>1</v>
          </cell>
          <cell r="H244" t="str">
            <v>eme</v>
          </cell>
          <cell r="I244">
            <v>4</v>
          </cell>
          <cell r="J244" t="str">
            <v>high</v>
          </cell>
          <cell r="K244" t="str">
            <v>females</v>
          </cell>
          <cell r="L244" t="str">
            <v>1995-2000</v>
          </cell>
          <cell r="M244">
            <v>509</v>
          </cell>
          <cell r="N244">
            <v>5.66</v>
          </cell>
          <cell r="O244">
            <v>1.234</v>
          </cell>
          <cell r="P244">
            <v>4.9619999999999997</v>
          </cell>
          <cell r="Q244">
            <v>14.423999999999999</v>
          </cell>
          <cell r="R244">
            <v>39.758000000000003</v>
          </cell>
          <cell r="S244">
            <v>59.83</v>
          </cell>
          <cell r="T244">
            <v>383.13200000000001</v>
          </cell>
        </row>
        <row r="245">
          <cell r="A245">
            <v>50</v>
          </cell>
          <cell r="B245">
            <v>132</v>
          </cell>
          <cell r="C245" t="str">
            <v>Cape Verde</v>
          </cell>
          <cell r="D245">
            <v>0</v>
          </cell>
          <cell r="E245">
            <v>1</v>
          </cell>
          <cell r="F245" t="str">
            <v>Afro</v>
          </cell>
          <cell r="G245">
            <v>6</v>
          </cell>
          <cell r="H245" t="str">
            <v>ssa</v>
          </cell>
          <cell r="I245">
            <v>1</v>
          </cell>
          <cell r="J245" t="str">
            <v>low and middle</v>
          </cell>
          <cell r="K245" t="str">
            <v>females</v>
          </cell>
          <cell r="L245" t="str">
            <v>1995-2000</v>
          </cell>
          <cell r="M245">
            <v>6.556</v>
          </cell>
          <cell r="N245">
            <v>1.905</v>
          </cell>
          <cell r="O245">
            <v>0.10199999999999999</v>
          </cell>
          <cell r="P245">
            <v>0.23499999999999999</v>
          </cell>
          <cell r="Q245">
            <v>0.374</v>
          </cell>
          <cell r="R245">
            <v>0.42400000000000004</v>
          </cell>
          <cell r="S245">
            <v>0.91400000000000003</v>
          </cell>
          <cell r="T245">
            <v>2.6019999999999999</v>
          </cell>
        </row>
        <row r="246">
          <cell r="A246">
            <v>27</v>
          </cell>
          <cell r="B246">
            <v>140</v>
          </cell>
          <cell r="C246" t="str">
            <v>Central African Republic</v>
          </cell>
          <cell r="D246">
            <v>0</v>
          </cell>
          <cell r="E246">
            <v>1</v>
          </cell>
          <cell r="F246" t="str">
            <v>Afro</v>
          </cell>
          <cell r="G246">
            <v>6</v>
          </cell>
          <cell r="H246" t="str">
            <v>ssa</v>
          </cell>
          <cell r="I246">
            <v>1</v>
          </cell>
          <cell r="J246" t="str">
            <v>low and middle</v>
          </cell>
          <cell r="K246" t="str">
            <v>females</v>
          </cell>
          <cell r="L246" t="str">
            <v>1995-2000</v>
          </cell>
          <cell r="M246">
            <v>155.322</v>
          </cell>
          <cell r="N246">
            <v>46.704000000000001</v>
          </cell>
          <cell r="O246">
            <v>13.109</v>
          </cell>
          <cell r="P246">
            <v>15.963000000000001</v>
          </cell>
          <cell r="Q246">
            <v>24.152000000000001</v>
          </cell>
          <cell r="R246">
            <v>19.811</v>
          </cell>
          <cell r="S246">
            <v>12.875</v>
          </cell>
          <cell r="T246">
            <v>22.707999999999995</v>
          </cell>
        </row>
        <row r="247">
          <cell r="A247">
            <v>84</v>
          </cell>
          <cell r="B247">
            <v>144</v>
          </cell>
          <cell r="C247" t="str">
            <v>Sri Lanka</v>
          </cell>
          <cell r="D247">
            <v>0</v>
          </cell>
          <cell r="E247">
            <v>5</v>
          </cell>
          <cell r="F247" t="str">
            <v>Searo</v>
          </cell>
          <cell r="G247">
            <v>5</v>
          </cell>
          <cell r="H247" t="str">
            <v>oai</v>
          </cell>
          <cell r="I247">
            <v>1</v>
          </cell>
          <cell r="J247" t="str">
            <v>low and middle</v>
          </cell>
          <cell r="K247" t="str">
            <v>females</v>
          </cell>
          <cell r="L247" t="str">
            <v>1995-2000</v>
          </cell>
          <cell r="M247">
            <v>226.41399999999999</v>
          </cell>
          <cell r="N247">
            <v>16.010999999999999</v>
          </cell>
          <cell r="O247">
            <v>2.7760000000000002</v>
          </cell>
          <cell r="P247">
            <v>8.6280000000000001</v>
          </cell>
          <cell r="Q247">
            <v>13.286</v>
          </cell>
          <cell r="R247">
            <v>26.95</v>
          </cell>
          <cell r="S247">
            <v>38.685000000000002</v>
          </cell>
          <cell r="T247">
            <v>120.078</v>
          </cell>
        </row>
        <row r="248">
          <cell r="A248">
            <v>28</v>
          </cell>
          <cell r="B248">
            <v>148</v>
          </cell>
          <cell r="C248" t="str">
            <v>Chad</v>
          </cell>
          <cell r="D248">
            <v>0</v>
          </cell>
          <cell r="E248">
            <v>1</v>
          </cell>
          <cell r="F248" t="str">
            <v>Afro</v>
          </cell>
          <cell r="G248">
            <v>6</v>
          </cell>
          <cell r="H248" t="str">
            <v>ssa</v>
          </cell>
          <cell r="I248">
            <v>1</v>
          </cell>
          <cell r="J248" t="str">
            <v>low and middle</v>
          </cell>
          <cell r="K248" t="str">
            <v>females</v>
          </cell>
          <cell r="L248" t="str">
            <v>1995-2000</v>
          </cell>
          <cell r="M248">
            <v>305.51299999999998</v>
          </cell>
          <cell r="N248">
            <v>131.55199999999999</v>
          </cell>
          <cell r="O248">
            <v>31.872</v>
          </cell>
          <cell r="P248">
            <v>26.148000000000003</v>
          </cell>
          <cell r="Q248">
            <v>29.548999999999999</v>
          </cell>
          <cell r="R248">
            <v>26.463000000000001</v>
          </cell>
          <cell r="S248">
            <v>22.045000000000002</v>
          </cell>
          <cell r="T248">
            <v>37.884</v>
          </cell>
        </row>
        <row r="249">
          <cell r="A249">
            <v>188</v>
          </cell>
          <cell r="B249">
            <v>152</v>
          </cell>
          <cell r="C249" t="str">
            <v>Chile</v>
          </cell>
          <cell r="D249">
            <v>0</v>
          </cell>
          <cell r="E249">
            <v>2</v>
          </cell>
          <cell r="F249" t="str">
            <v>Amro</v>
          </cell>
          <cell r="G249">
            <v>7</v>
          </cell>
          <cell r="H249" t="str">
            <v>lac</v>
          </cell>
          <cell r="I249">
            <v>1</v>
          </cell>
          <cell r="J249" t="str">
            <v>low and middle</v>
          </cell>
          <cell r="K249" t="str">
            <v>females</v>
          </cell>
          <cell r="L249" t="str">
            <v>1995-2000</v>
          </cell>
          <cell r="M249">
            <v>192.56700000000001</v>
          </cell>
          <cell r="N249">
            <v>9.9380000000000006</v>
          </cell>
          <cell r="O249">
            <v>1.4590000000000001</v>
          </cell>
          <cell r="P249">
            <v>3.7280000000000002</v>
          </cell>
          <cell r="Q249">
            <v>9.1169999999999991</v>
          </cell>
          <cell r="R249">
            <v>21.646000000000001</v>
          </cell>
          <cell r="S249">
            <v>28.902000000000001</v>
          </cell>
          <cell r="T249">
            <v>117.77699999999999</v>
          </cell>
        </row>
        <row r="250">
          <cell r="A250">
            <v>66</v>
          </cell>
          <cell r="B250">
            <v>156</v>
          </cell>
          <cell r="C250" t="str">
            <v>China (5)</v>
          </cell>
          <cell r="D250">
            <v>0</v>
          </cell>
          <cell r="E250">
            <v>6</v>
          </cell>
          <cell r="F250" t="str">
            <v>Wpro</v>
          </cell>
          <cell r="G250">
            <v>4</v>
          </cell>
          <cell r="H250" t="str">
            <v>chn</v>
          </cell>
          <cell r="I250">
            <v>5</v>
          </cell>
          <cell r="J250" t="str">
            <v>chn</v>
          </cell>
          <cell r="K250" t="str">
            <v>females</v>
          </cell>
          <cell r="L250" t="str">
            <v>1995-2000</v>
          </cell>
          <cell r="M250">
            <v>19110.344000000001</v>
          </cell>
          <cell r="N250">
            <v>2598.67</v>
          </cell>
          <cell r="O250">
            <v>186.881</v>
          </cell>
          <cell r="P250">
            <v>547.01300000000003</v>
          </cell>
          <cell r="Q250">
            <v>913.26200000000006</v>
          </cell>
          <cell r="R250">
            <v>1978.7529999999997</v>
          </cell>
          <cell r="S250">
            <v>3115.5910000000003</v>
          </cell>
          <cell r="T250">
            <v>9770.1740000000009</v>
          </cell>
        </row>
        <row r="251">
          <cell r="A251">
            <v>189</v>
          </cell>
          <cell r="B251">
            <v>170</v>
          </cell>
          <cell r="C251" t="str">
            <v>Colombia</v>
          </cell>
          <cell r="D251">
            <v>0</v>
          </cell>
          <cell r="E251">
            <v>2</v>
          </cell>
          <cell r="F251" t="str">
            <v>Amro</v>
          </cell>
          <cell r="G251">
            <v>7</v>
          </cell>
          <cell r="H251" t="str">
            <v>lac</v>
          </cell>
          <cell r="I251">
            <v>1</v>
          </cell>
          <cell r="J251" t="str">
            <v>low and middle</v>
          </cell>
          <cell r="K251" t="str">
            <v>females</v>
          </cell>
          <cell r="L251" t="str">
            <v>1995-2000</v>
          </cell>
          <cell r="M251">
            <v>500.41199999999998</v>
          </cell>
          <cell r="N251">
            <v>85.135999999999996</v>
          </cell>
          <cell r="O251">
            <v>9.6819999999999986</v>
          </cell>
          <cell r="P251">
            <v>24.408999999999999</v>
          </cell>
          <cell r="Q251">
            <v>36.187999999999995</v>
          </cell>
          <cell r="R251">
            <v>60.584000000000003</v>
          </cell>
          <cell r="S251">
            <v>69.135000000000005</v>
          </cell>
          <cell r="T251">
            <v>215.27799999999999</v>
          </cell>
        </row>
        <row r="252">
          <cell r="A252">
            <v>8</v>
          </cell>
          <cell r="B252">
            <v>174</v>
          </cell>
          <cell r="C252" t="str">
            <v>Comoros</v>
          </cell>
          <cell r="D252">
            <v>0</v>
          </cell>
          <cell r="E252">
            <v>1</v>
          </cell>
          <cell r="F252" t="str">
            <v>Afro</v>
          </cell>
          <cell r="G252">
            <v>6</v>
          </cell>
          <cell r="H252" t="str">
            <v>ssa</v>
          </cell>
          <cell r="I252">
            <v>1</v>
          </cell>
          <cell r="J252" t="str">
            <v>low and middle</v>
          </cell>
          <cell r="K252" t="str">
            <v>females</v>
          </cell>
          <cell r="L252" t="str">
            <v>1995-2000</v>
          </cell>
          <cell r="M252">
            <v>14.583</v>
          </cell>
          <cell r="N252">
            <v>5.8040000000000003</v>
          </cell>
          <cell r="O252">
            <v>0.81899999999999995</v>
          </cell>
          <cell r="P252">
            <v>1.4590000000000001</v>
          </cell>
          <cell r="Q252">
            <v>1.256</v>
          </cell>
          <cell r="R252">
            <v>1.4079999999999999</v>
          </cell>
          <cell r="S252">
            <v>1.365</v>
          </cell>
          <cell r="T252">
            <v>2.4720000000000004</v>
          </cell>
        </row>
        <row r="253">
          <cell r="A253">
            <v>29</v>
          </cell>
          <cell r="B253">
            <v>178</v>
          </cell>
          <cell r="C253" t="str">
            <v>Congo</v>
          </cell>
          <cell r="D253">
            <v>0</v>
          </cell>
          <cell r="E253">
            <v>1</v>
          </cell>
          <cell r="F253" t="str">
            <v>Afro</v>
          </cell>
          <cell r="G253">
            <v>6</v>
          </cell>
          <cell r="H253" t="str">
            <v>ssa</v>
          </cell>
          <cell r="I253">
            <v>1</v>
          </cell>
          <cell r="J253" t="str">
            <v>low and middle</v>
          </cell>
          <cell r="K253" t="str">
            <v>females</v>
          </cell>
          <cell r="L253" t="str">
            <v>1995-2000</v>
          </cell>
          <cell r="M253">
            <v>101.95099999999999</v>
          </cell>
          <cell r="N253">
            <v>34.915999999999997</v>
          </cell>
          <cell r="O253">
            <v>7.8380000000000001</v>
          </cell>
          <cell r="P253">
            <v>10.254000000000001</v>
          </cell>
          <cell r="Q253">
            <v>15.122999999999999</v>
          </cell>
          <cell r="R253">
            <v>12.137</v>
          </cell>
          <cell r="S253">
            <v>7.5920000000000005</v>
          </cell>
          <cell r="T253">
            <v>14.091000000000003</v>
          </cell>
        </row>
        <row r="254">
          <cell r="A254">
            <v>30</v>
          </cell>
          <cell r="B254">
            <v>180</v>
          </cell>
          <cell r="C254" t="str">
            <v>Dem. Republic of the Congo</v>
          </cell>
          <cell r="D254">
            <v>0</v>
          </cell>
          <cell r="E254">
            <v>1</v>
          </cell>
          <cell r="F254" t="str">
            <v>Afro</v>
          </cell>
          <cell r="G254">
            <v>6</v>
          </cell>
          <cell r="H254" t="str">
            <v>ssa</v>
          </cell>
          <cell r="I254">
            <v>1</v>
          </cell>
          <cell r="J254" t="str">
            <v>low and middle</v>
          </cell>
          <cell r="K254" t="str">
            <v>females</v>
          </cell>
          <cell r="L254" t="str">
            <v>1995-2000</v>
          </cell>
          <cell r="M254">
            <v>1715.883</v>
          </cell>
          <cell r="N254">
            <v>728.85299999999995</v>
          </cell>
          <cell r="O254">
            <v>157.602</v>
          </cell>
          <cell r="P254">
            <v>151.34899999999999</v>
          </cell>
          <cell r="Q254">
            <v>187.37700000000001</v>
          </cell>
          <cell r="R254">
            <v>164.58500000000001</v>
          </cell>
          <cell r="S254">
            <v>120.265</v>
          </cell>
          <cell r="T254">
            <v>205.852</v>
          </cell>
        </row>
        <row r="255">
          <cell r="A255">
            <v>177</v>
          </cell>
          <cell r="B255">
            <v>188</v>
          </cell>
          <cell r="C255" t="str">
            <v>Costa Rica</v>
          </cell>
          <cell r="D255">
            <v>0</v>
          </cell>
          <cell r="E255">
            <v>2</v>
          </cell>
          <cell r="F255" t="str">
            <v>Amro</v>
          </cell>
          <cell r="G255">
            <v>7</v>
          </cell>
          <cell r="H255" t="str">
            <v>lac</v>
          </cell>
          <cell r="I255">
            <v>1</v>
          </cell>
          <cell r="J255" t="str">
            <v>low and middle</v>
          </cell>
          <cell r="K255" t="str">
            <v>females</v>
          </cell>
          <cell r="L255" t="str">
            <v>1995-2000</v>
          </cell>
          <cell r="M255">
            <v>31.821999999999999</v>
          </cell>
          <cell r="N255">
            <v>2.7839999999999998</v>
          </cell>
          <cell r="O255">
            <v>0.441</v>
          </cell>
          <cell r="P255">
            <v>0.998</v>
          </cell>
          <cell r="Q255">
            <v>1.9780000000000002</v>
          </cell>
          <cell r="R255">
            <v>3.5669999999999997</v>
          </cell>
          <cell r="S255">
            <v>4.4130000000000003</v>
          </cell>
          <cell r="T255">
            <v>17.641000000000002</v>
          </cell>
        </row>
        <row r="256">
          <cell r="A256">
            <v>145</v>
          </cell>
          <cell r="B256">
            <v>191</v>
          </cell>
          <cell r="C256" t="str">
            <v>Croatia</v>
          </cell>
          <cell r="D256">
            <v>0</v>
          </cell>
          <cell r="E256">
            <v>4</v>
          </cell>
          <cell r="F256" t="str">
            <v>Euro</v>
          </cell>
          <cell r="G256">
            <v>2</v>
          </cell>
          <cell r="H256" t="str">
            <v>fse</v>
          </cell>
          <cell r="I256">
            <v>1</v>
          </cell>
          <cell r="J256" t="str">
            <v>low and middle</v>
          </cell>
          <cell r="K256" t="str">
            <v>females</v>
          </cell>
          <cell r="L256" t="str">
            <v>1995-2000</v>
          </cell>
          <cell r="M256">
            <v>125.279</v>
          </cell>
          <cell r="N256">
            <v>1.2949999999999999</v>
          </cell>
          <cell r="O256">
            <v>0.29599999999999999</v>
          </cell>
          <cell r="P256">
            <v>0.88300000000000001</v>
          </cell>
          <cell r="Q256">
            <v>2.706</v>
          </cell>
          <cell r="R256">
            <v>9.6260000000000012</v>
          </cell>
          <cell r="S256">
            <v>20.675000000000001</v>
          </cell>
          <cell r="T256">
            <v>89.798000000000002</v>
          </cell>
        </row>
        <row r="257">
          <cell r="A257">
            <v>166</v>
          </cell>
          <cell r="B257">
            <v>192</v>
          </cell>
          <cell r="C257" t="str">
            <v>Cuba</v>
          </cell>
          <cell r="D257">
            <v>0</v>
          </cell>
          <cell r="E257">
            <v>2</v>
          </cell>
          <cell r="F257" t="str">
            <v>Amro</v>
          </cell>
          <cell r="G257">
            <v>7</v>
          </cell>
          <cell r="H257" t="str">
            <v>lac</v>
          </cell>
          <cell r="I257">
            <v>1</v>
          </cell>
          <cell r="J257" t="str">
            <v>low and middle</v>
          </cell>
          <cell r="K257" t="str">
            <v>females</v>
          </cell>
          <cell r="L257" t="str">
            <v>1995-2000</v>
          </cell>
          <cell r="M257">
            <v>178.393</v>
          </cell>
          <cell r="N257">
            <v>3.5579999999999998</v>
          </cell>
          <cell r="O257">
            <v>1.1989999999999998</v>
          </cell>
          <cell r="P257">
            <v>5.6749999999999998</v>
          </cell>
          <cell r="Q257">
            <v>9.3219999999999992</v>
          </cell>
          <cell r="R257">
            <v>20.957000000000001</v>
          </cell>
          <cell r="S257">
            <v>24.332999999999998</v>
          </cell>
          <cell r="T257">
            <v>113.34899999999999</v>
          </cell>
        </row>
        <row r="258">
          <cell r="A258">
            <v>104</v>
          </cell>
          <cell r="B258">
            <v>196</v>
          </cell>
          <cell r="C258" t="str">
            <v>Cyprus</v>
          </cell>
          <cell r="D258">
            <v>0</v>
          </cell>
          <cell r="E258">
            <v>3</v>
          </cell>
          <cell r="F258" t="str">
            <v>Emro</v>
          </cell>
          <cell r="G258">
            <v>8</v>
          </cell>
          <cell r="H258" t="str">
            <v>mec</v>
          </cell>
          <cell r="I258">
            <v>4</v>
          </cell>
          <cell r="J258" t="str">
            <v>high</v>
          </cell>
          <cell r="K258" t="str">
            <v>females</v>
          </cell>
          <cell r="L258" t="str">
            <v>1995-2000</v>
          </cell>
          <cell r="M258">
            <v>13.247</v>
          </cell>
          <cell r="N258">
            <v>0.24199999999999999</v>
          </cell>
          <cell r="O258">
            <v>3.8000000000000006E-2</v>
          </cell>
          <cell r="P258">
            <v>0.17</v>
          </cell>
          <cell r="Q258">
            <v>0.317</v>
          </cell>
          <cell r="R258">
            <v>1.014</v>
          </cell>
          <cell r="S258">
            <v>1.4830000000000001</v>
          </cell>
          <cell r="T258">
            <v>9.9829999999999988</v>
          </cell>
        </row>
        <row r="259">
          <cell r="A259">
            <v>123</v>
          </cell>
          <cell r="B259">
            <v>203</v>
          </cell>
          <cell r="C259" t="str">
            <v>Czech Republic</v>
          </cell>
          <cell r="D259">
            <v>0</v>
          </cell>
          <cell r="E259">
            <v>4</v>
          </cell>
          <cell r="F259" t="str">
            <v>Euro</v>
          </cell>
          <cell r="G259">
            <v>2</v>
          </cell>
          <cell r="H259" t="str">
            <v>fse</v>
          </cell>
          <cell r="I259">
            <v>1</v>
          </cell>
          <cell r="J259" t="str">
            <v>low and middle</v>
          </cell>
          <cell r="K259" t="str">
            <v>females</v>
          </cell>
          <cell r="L259" t="str">
            <v>1995-2000</v>
          </cell>
          <cell r="M259">
            <v>279.12099999999998</v>
          </cell>
          <cell r="N259">
            <v>1.71</v>
          </cell>
          <cell r="O259">
            <v>0.59099999999999997</v>
          </cell>
          <cell r="P259">
            <v>2.0529999999999999</v>
          </cell>
          <cell r="Q259">
            <v>5.1849999999999996</v>
          </cell>
          <cell r="R259">
            <v>21.611999999999998</v>
          </cell>
          <cell r="S259">
            <v>36.497</v>
          </cell>
          <cell r="T259">
            <v>211.47300000000004</v>
          </cell>
        </row>
        <row r="260">
          <cell r="A260">
            <v>48</v>
          </cell>
          <cell r="B260">
            <v>204</v>
          </cell>
          <cell r="C260" t="str">
            <v>Benin</v>
          </cell>
          <cell r="D260">
            <v>0</v>
          </cell>
          <cell r="E260">
            <v>1</v>
          </cell>
          <cell r="F260" t="str">
            <v>Afro</v>
          </cell>
          <cell r="G260">
            <v>6</v>
          </cell>
          <cell r="H260" t="str">
            <v>ssa</v>
          </cell>
          <cell r="I260">
            <v>1</v>
          </cell>
          <cell r="J260" t="str">
            <v>low and middle</v>
          </cell>
          <cell r="K260" t="str">
            <v>females</v>
          </cell>
          <cell r="L260" t="str">
            <v>1995-2000</v>
          </cell>
          <cell r="M260">
            <v>173.3</v>
          </cell>
          <cell r="N260">
            <v>74.037000000000006</v>
          </cell>
          <cell r="O260">
            <v>18.302</v>
          </cell>
          <cell r="P260">
            <v>15.648</v>
          </cell>
          <cell r="Q260">
            <v>17.394000000000002</v>
          </cell>
          <cell r="R260">
            <v>14.154999999999999</v>
          </cell>
          <cell r="S260">
            <v>11.206</v>
          </cell>
          <cell r="T260">
            <v>22.558</v>
          </cell>
        </row>
        <row r="261">
          <cell r="A261">
            <v>132</v>
          </cell>
          <cell r="B261">
            <v>208</v>
          </cell>
          <cell r="C261" t="str">
            <v>Denmark</v>
          </cell>
          <cell r="D261">
            <v>0</v>
          </cell>
          <cell r="E261">
            <v>4</v>
          </cell>
          <cell r="F261" t="str">
            <v>Euro</v>
          </cell>
          <cell r="G261">
            <v>1</v>
          </cell>
          <cell r="H261" t="str">
            <v>eme</v>
          </cell>
          <cell r="I261">
            <v>4</v>
          </cell>
          <cell r="J261" t="str">
            <v>high</v>
          </cell>
          <cell r="K261" t="str">
            <v>females</v>
          </cell>
          <cell r="L261" t="str">
            <v>1995-2000</v>
          </cell>
          <cell r="M261">
            <v>153.09299999999999</v>
          </cell>
          <cell r="N261">
            <v>1.1830000000000001</v>
          </cell>
          <cell r="O261">
            <v>0.21400000000000002</v>
          </cell>
          <cell r="P261">
            <v>0.84199999999999997</v>
          </cell>
          <cell r="Q261">
            <v>3.06</v>
          </cell>
          <cell r="R261">
            <v>13.71</v>
          </cell>
          <cell r="S261">
            <v>17.995000000000001</v>
          </cell>
          <cell r="T261">
            <v>116.08900000000001</v>
          </cell>
        </row>
        <row r="262">
          <cell r="A262">
            <v>167</v>
          </cell>
          <cell r="B262">
            <v>214</v>
          </cell>
          <cell r="C262" t="str">
            <v>Dominican Republic</v>
          </cell>
          <cell r="D262">
            <v>0</v>
          </cell>
          <cell r="E262">
            <v>2</v>
          </cell>
          <cell r="F262" t="str">
            <v>Amro</v>
          </cell>
          <cell r="G262">
            <v>7</v>
          </cell>
          <cell r="H262" t="str">
            <v>lac</v>
          </cell>
          <cell r="I262">
            <v>1</v>
          </cell>
          <cell r="J262" t="str">
            <v>low and middle</v>
          </cell>
          <cell r="K262" t="str">
            <v>females</v>
          </cell>
          <cell r="L262" t="str">
            <v>1995-2000</v>
          </cell>
          <cell r="M262">
            <v>94.394000000000005</v>
          </cell>
          <cell r="N262">
            <v>19.808</v>
          </cell>
          <cell r="O262">
            <v>2.89</v>
          </cell>
          <cell r="P262">
            <v>5.2359999999999998</v>
          </cell>
          <cell r="Q262">
            <v>8.1639999999999997</v>
          </cell>
          <cell r="R262">
            <v>11.137</v>
          </cell>
          <cell r="S262">
            <v>12.69</v>
          </cell>
          <cell r="T262">
            <v>34.469000000000001</v>
          </cell>
        </row>
        <row r="263">
          <cell r="A263">
            <v>190</v>
          </cell>
          <cell r="B263">
            <v>218</v>
          </cell>
          <cell r="C263" t="str">
            <v>Ecuador</v>
          </cell>
          <cell r="D263">
            <v>0</v>
          </cell>
          <cell r="E263">
            <v>2</v>
          </cell>
          <cell r="F263" t="str">
            <v>Amro</v>
          </cell>
          <cell r="G263">
            <v>7</v>
          </cell>
          <cell r="H263" t="str">
            <v>lac</v>
          </cell>
          <cell r="I263">
            <v>1</v>
          </cell>
          <cell r="J263" t="str">
            <v>low and middle</v>
          </cell>
          <cell r="K263" t="str">
            <v>females</v>
          </cell>
          <cell r="L263" t="str">
            <v>1995-2000</v>
          </cell>
          <cell r="M263">
            <v>160.185</v>
          </cell>
          <cell r="N263">
            <v>40.335999999999999</v>
          </cell>
          <cell r="O263">
            <v>4.7219999999999995</v>
          </cell>
          <cell r="P263">
            <v>9.83</v>
          </cell>
          <cell r="Q263">
            <v>12.409000000000001</v>
          </cell>
          <cell r="R263">
            <v>16.48</v>
          </cell>
          <cell r="S263">
            <v>17.947000000000003</v>
          </cell>
          <cell r="T263">
            <v>58.460999999999999</v>
          </cell>
        </row>
        <row r="264">
          <cell r="A264">
            <v>178</v>
          </cell>
          <cell r="B264">
            <v>222</v>
          </cell>
          <cell r="C264" t="str">
            <v>El Salvador</v>
          </cell>
          <cell r="D264">
            <v>0</v>
          </cell>
          <cell r="E264">
            <v>2</v>
          </cell>
          <cell r="F264" t="str">
            <v>Amro</v>
          </cell>
          <cell r="G264">
            <v>7</v>
          </cell>
          <cell r="H264" t="str">
            <v>lac</v>
          </cell>
          <cell r="I264">
            <v>1</v>
          </cell>
          <cell r="J264" t="str">
            <v>low and middle</v>
          </cell>
          <cell r="K264" t="str">
            <v>females</v>
          </cell>
          <cell r="L264" t="str">
            <v>1995-2000</v>
          </cell>
          <cell r="M264">
            <v>82.933999999999997</v>
          </cell>
          <cell r="N264">
            <v>15.03</v>
          </cell>
          <cell r="O264">
            <v>2.2480000000000002</v>
          </cell>
          <cell r="P264">
            <v>6.2910000000000004</v>
          </cell>
          <cell r="Q264">
            <v>7.4689999999999994</v>
          </cell>
          <cell r="R264">
            <v>9.7810000000000006</v>
          </cell>
          <cell r="S264">
            <v>10.339</v>
          </cell>
          <cell r="T264">
            <v>31.776</v>
          </cell>
        </row>
        <row r="265">
          <cell r="A265">
            <v>31</v>
          </cell>
          <cell r="B265">
            <v>226</v>
          </cell>
          <cell r="C265" t="str">
            <v>Equatorial Guinea</v>
          </cell>
          <cell r="D265">
            <v>0</v>
          </cell>
          <cell r="E265">
            <v>1</v>
          </cell>
          <cell r="F265" t="str">
            <v>Afro</v>
          </cell>
          <cell r="G265">
            <v>6</v>
          </cell>
          <cell r="H265" t="str">
            <v>ssa</v>
          </cell>
          <cell r="I265">
            <v>1</v>
          </cell>
          <cell r="J265" t="str">
            <v>low and middle</v>
          </cell>
          <cell r="K265" t="str">
            <v>females</v>
          </cell>
          <cell r="L265" t="str">
            <v>1995-2000</v>
          </cell>
          <cell r="M265">
            <v>16.690999999999999</v>
          </cell>
          <cell r="N265">
            <v>7.31</v>
          </cell>
          <cell r="O265">
            <v>1.3959999999999999</v>
          </cell>
          <cell r="P265">
            <v>1.347</v>
          </cell>
          <cell r="Q265">
            <v>1.3089999999999999</v>
          </cell>
          <cell r="R265">
            <v>1.327</v>
          </cell>
          <cell r="S265">
            <v>1.3660000000000001</v>
          </cell>
          <cell r="T265">
            <v>2.6359999999999997</v>
          </cell>
        </row>
        <row r="266">
          <cell r="A266">
            <v>11</v>
          </cell>
          <cell r="B266">
            <v>231</v>
          </cell>
          <cell r="C266" t="str">
            <v>Ethiopia</v>
          </cell>
          <cell r="D266">
            <v>0</v>
          </cell>
          <cell r="E266">
            <v>1</v>
          </cell>
          <cell r="F266" t="str">
            <v>Afro</v>
          </cell>
          <cell r="G266">
            <v>6</v>
          </cell>
          <cell r="H266" t="str">
            <v>ssa</v>
          </cell>
          <cell r="I266">
            <v>1</v>
          </cell>
          <cell r="J266" t="str">
            <v>low and middle</v>
          </cell>
          <cell r="K266" t="str">
            <v>females</v>
          </cell>
          <cell r="L266" t="str">
            <v>1995-2000</v>
          </cell>
          <cell r="M266">
            <v>2829.9050000000002</v>
          </cell>
          <cell r="N266">
            <v>1153.8689999999999</v>
          </cell>
          <cell r="O266">
            <v>265.86</v>
          </cell>
          <cell r="P266">
            <v>267.685</v>
          </cell>
          <cell r="Q266">
            <v>375.39</v>
          </cell>
          <cell r="R266">
            <v>298.51800000000003</v>
          </cell>
          <cell r="S266">
            <v>182.53199999999998</v>
          </cell>
          <cell r="T266">
            <v>286.05100000000004</v>
          </cell>
        </row>
        <row r="267">
          <cell r="A267">
            <v>10</v>
          </cell>
          <cell r="B267">
            <v>232</v>
          </cell>
          <cell r="C267" t="str">
            <v>Eritrea</v>
          </cell>
          <cell r="D267">
            <v>0</v>
          </cell>
          <cell r="E267">
            <v>1</v>
          </cell>
          <cell r="F267" t="str">
            <v>Afro</v>
          </cell>
          <cell r="G267">
            <v>6</v>
          </cell>
          <cell r="H267" t="str">
            <v>ssa</v>
          </cell>
          <cell r="I267">
            <v>1</v>
          </cell>
          <cell r="J267" t="str">
            <v>low and middle</v>
          </cell>
          <cell r="K267" t="str">
            <v>females</v>
          </cell>
          <cell r="L267" t="str">
            <v>1995-2000</v>
          </cell>
          <cell r="M267">
            <v>120.968</v>
          </cell>
          <cell r="N267">
            <v>49.423000000000002</v>
          </cell>
          <cell r="O267">
            <v>10.34</v>
          </cell>
          <cell r="P267">
            <v>11.704000000000001</v>
          </cell>
          <cell r="Q267">
            <v>13.27</v>
          </cell>
          <cell r="R267">
            <v>12.462</v>
          </cell>
          <cell r="S267">
            <v>9.3719999999999999</v>
          </cell>
          <cell r="T267">
            <v>14.396999999999998</v>
          </cell>
        </row>
        <row r="268">
          <cell r="A268">
            <v>133</v>
          </cell>
          <cell r="B268">
            <v>233</v>
          </cell>
          <cell r="C268" t="str">
            <v>Estonia</v>
          </cell>
          <cell r="D268">
            <v>0</v>
          </cell>
          <cell r="E268">
            <v>4</v>
          </cell>
          <cell r="F268" t="str">
            <v>Euro</v>
          </cell>
          <cell r="G268">
            <v>2</v>
          </cell>
          <cell r="H268" t="str">
            <v>fse</v>
          </cell>
          <cell r="I268">
            <v>1</v>
          </cell>
          <cell r="J268" t="str">
            <v>low and middle</v>
          </cell>
          <cell r="K268" t="str">
            <v>females</v>
          </cell>
          <cell r="L268" t="str">
            <v>1995-2000</v>
          </cell>
          <cell r="M268">
            <v>48.936999999999998</v>
          </cell>
          <cell r="N268">
            <v>0.56399999999999995</v>
          </cell>
          <cell r="O268">
            <v>0.17</v>
          </cell>
          <cell r="P268">
            <v>0.50900000000000001</v>
          </cell>
          <cell r="Q268">
            <v>1.27</v>
          </cell>
          <cell r="R268">
            <v>3.8409999999999997</v>
          </cell>
          <cell r="S268">
            <v>7.9079999999999995</v>
          </cell>
          <cell r="T268">
            <v>34.674999999999997</v>
          </cell>
        </row>
        <row r="269">
          <cell r="A269">
            <v>205</v>
          </cell>
          <cell r="B269">
            <v>242</v>
          </cell>
          <cell r="C269" t="str">
            <v>Fiji</v>
          </cell>
          <cell r="D269">
            <v>0</v>
          </cell>
          <cell r="E269">
            <v>6</v>
          </cell>
          <cell r="F269" t="str">
            <v>Wpro</v>
          </cell>
          <cell r="G269">
            <v>5</v>
          </cell>
          <cell r="H269" t="str">
            <v>oai</v>
          </cell>
          <cell r="I269">
            <v>1</v>
          </cell>
          <cell r="J269" t="str">
            <v>low and middle</v>
          </cell>
          <cell r="K269" t="str">
            <v>females</v>
          </cell>
          <cell r="L269" t="str">
            <v>1995-2000</v>
          </cell>
          <cell r="M269">
            <v>7.5640000000000001</v>
          </cell>
          <cell r="N269">
            <v>0.76400000000000001</v>
          </cell>
          <cell r="O269">
            <v>9.4E-2</v>
          </cell>
          <cell r="P269">
            <v>0.26600000000000001</v>
          </cell>
          <cell r="Q269">
            <v>0.48299999999999998</v>
          </cell>
          <cell r="R269">
            <v>1.1179999999999999</v>
          </cell>
          <cell r="S269">
            <v>1.421</v>
          </cell>
          <cell r="T269">
            <v>3.4180000000000001</v>
          </cell>
        </row>
        <row r="270">
          <cell r="A270">
            <v>134</v>
          </cell>
          <cell r="B270">
            <v>246</v>
          </cell>
          <cell r="C270" t="str">
            <v>Finland</v>
          </cell>
          <cell r="D270">
            <v>0</v>
          </cell>
          <cell r="E270">
            <v>4</v>
          </cell>
          <cell r="F270" t="str">
            <v>Euro</v>
          </cell>
          <cell r="G270">
            <v>1</v>
          </cell>
          <cell r="H270" t="str">
            <v>eme</v>
          </cell>
          <cell r="I270">
            <v>4</v>
          </cell>
          <cell r="J270" t="str">
            <v>high</v>
          </cell>
          <cell r="K270" t="str">
            <v>females</v>
          </cell>
          <cell r="L270" t="str">
            <v>1995-2000</v>
          </cell>
          <cell r="M270">
            <v>125.008</v>
          </cell>
          <cell r="N270">
            <v>0.92</v>
          </cell>
          <cell r="O270">
            <v>0.16900000000000001</v>
          </cell>
          <cell r="P270">
            <v>0.82099999999999995</v>
          </cell>
          <cell r="Q270">
            <v>2.2039999999999997</v>
          </cell>
          <cell r="R270">
            <v>7.2249999999999996</v>
          </cell>
          <cell r="S270">
            <v>12.461</v>
          </cell>
          <cell r="T270">
            <v>101.208</v>
          </cell>
        </row>
        <row r="271">
          <cell r="A271">
            <v>157</v>
          </cell>
          <cell r="B271">
            <v>250</v>
          </cell>
          <cell r="C271" t="str">
            <v>France</v>
          </cell>
          <cell r="D271">
            <v>0</v>
          </cell>
          <cell r="E271">
            <v>4</v>
          </cell>
          <cell r="F271" t="str">
            <v>Euro</v>
          </cell>
          <cell r="G271">
            <v>1</v>
          </cell>
          <cell r="H271" t="str">
            <v>eme</v>
          </cell>
          <cell r="I271">
            <v>4</v>
          </cell>
          <cell r="J271" t="str">
            <v>high</v>
          </cell>
          <cell r="K271" t="str">
            <v>females</v>
          </cell>
          <cell r="L271" t="str">
            <v>1995-2000</v>
          </cell>
          <cell r="M271">
            <v>1302.8820000000001</v>
          </cell>
          <cell r="N271">
            <v>11.686999999999999</v>
          </cell>
          <cell r="O271">
            <v>2.4870000000000001</v>
          </cell>
          <cell r="P271">
            <v>11.984</v>
          </cell>
          <cell r="Q271">
            <v>31.364999999999998</v>
          </cell>
          <cell r="R271">
            <v>73.590999999999994</v>
          </cell>
          <cell r="S271">
            <v>114.98</v>
          </cell>
          <cell r="T271">
            <v>1056.788</v>
          </cell>
        </row>
        <row r="272">
          <cell r="A272">
            <v>213</v>
          </cell>
          <cell r="B272">
            <v>258</v>
          </cell>
          <cell r="C272" t="str">
            <v>French Polynesia</v>
          </cell>
          <cell r="G272">
            <v>5</v>
          </cell>
          <cell r="H272" t="str">
            <v>oai</v>
          </cell>
          <cell r="I272">
            <v>4</v>
          </cell>
          <cell r="J272" t="str">
            <v>high</v>
          </cell>
          <cell r="K272" t="str">
            <v>females</v>
          </cell>
          <cell r="L272" t="str">
            <v>1995-2000</v>
          </cell>
          <cell r="M272">
            <v>2.1640000000000001</v>
          </cell>
          <cell r="N272">
            <v>0.17899999999999999</v>
          </cell>
          <cell r="O272">
            <v>3.2000000000000001E-2</v>
          </cell>
          <cell r="P272">
            <v>7.3999999999999996E-2</v>
          </cell>
          <cell r="Q272">
            <v>0.15200000000000002</v>
          </cell>
          <cell r="R272">
            <v>0.36</v>
          </cell>
          <cell r="S272">
            <v>0.44</v>
          </cell>
          <cell r="T272">
            <v>0.92700000000000005</v>
          </cell>
        </row>
        <row r="273">
          <cell r="A273">
            <v>9</v>
          </cell>
          <cell r="B273">
            <v>262</v>
          </cell>
          <cell r="C273" t="str">
            <v>Djibouti</v>
          </cell>
          <cell r="D273">
            <v>0</v>
          </cell>
          <cell r="E273">
            <v>3</v>
          </cell>
          <cell r="F273" t="str">
            <v>Emro</v>
          </cell>
          <cell r="G273">
            <v>6</v>
          </cell>
          <cell r="H273" t="str">
            <v>ssa</v>
          </cell>
          <cell r="I273">
            <v>1</v>
          </cell>
          <cell r="J273" t="str">
            <v>low and middle</v>
          </cell>
          <cell r="K273" t="str">
            <v>females</v>
          </cell>
          <cell r="L273" t="str">
            <v>1995-2000</v>
          </cell>
          <cell r="M273">
            <v>21.989000000000001</v>
          </cell>
          <cell r="N273">
            <v>9.4079999999999995</v>
          </cell>
          <cell r="O273">
            <v>1.9430000000000001</v>
          </cell>
          <cell r="P273">
            <v>2.073</v>
          </cell>
          <cell r="Q273">
            <v>1.9729999999999999</v>
          </cell>
          <cell r="R273">
            <v>2.0150000000000001</v>
          </cell>
          <cell r="S273">
            <v>1.7909999999999999</v>
          </cell>
          <cell r="T273">
            <v>2.7859999999999996</v>
          </cell>
        </row>
        <row r="274">
          <cell r="A274">
            <v>32</v>
          </cell>
          <cell r="B274">
            <v>266</v>
          </cell>
          <cell r="C274" t="str">
            <v>Gabon</v>
          </cell>
          <cell r="D274">
            <v>0</v>
          </cell>
          <cell r="E274">
            <v>1</v>
          </cell>
          <cell r="F274" t="str">
            <v>Afro</v>
          </cell>
          <cell r="G274">
            <v>6</v>
          </cell>
          <cell r="H274" t="str">
            <v>ssa</v>
          </cell>
          <cell r="I274">
            <v>1</v>
          </cell>
          <cell r="J274" t="str">
            <v>low and middle</v>
          </cell>
          <cell r="K274" t="str">
            <v>females</v>
          </cell>
          <cell r="L274" t="str">
            <v>1995-2000</v>
          </cell>
          <cell r="M274">
            <v>44.860999999999997</v>
          </cell>
          <cell r="N274">
            <v>13.746</v>
          </cell>
          <cell r="O274">
            <v>2.976</v>
          </cell>
          <cell r="P274">
            <v>3.3220000000000001</v>
          </cell>
          <cell r="Q274">
            <v>4.3309999999999995</v>
          </cell>
          <cell r="R274">
            <v>5.077</v>
          </cell>
          <cell r="S274">
            <v>4.6080000000000005</v>
          </cell>
          <cell r="T274">
            <v>10.801</v>
          </cell>
        </row>
        <row r="275">
          <cell r="A275">
            <v>106</v>
          </cell>
          <cell r="B275">
            <v>268</v>
          </cell>
          <cell r="C275" t="str">
            <v>Georgia</v>
          </cell>
          <cell r="D275">
            <v>0</v>
          </cell>
          <cell r="E275">
            <v>4</v>
          </cell>
          <cell r="F275" t="str">
            <v>Euro</v>
          </cell>
          <cell r="G275">
            <v>8</v>
          </cell>
          <cell r="H275" t="str">
            <v>mec</v>
          </cell>
          <cell r="I275">
            <v>1</v>
          </cell>
          <cell r="J275" t="str">
            <v>low and middle</v>
          </cell>
          <cell r="K275" t="str">
            <v>females</v>
          </cell>
          <cell r="L275" t="str">
            <v>1995-2000</v>
          </cell>
          <cell r="M275">
            <v>116.68300000000001</v>
          </cell>
          <cell r="N275">
            <v>3.391</v>
          </cell>
          <cell r="O275">
            <v>0.42</v>
          </cell>
          <cell r="P275">
            <v>1.3679999999999999</v>
          </cell>
          <cell r="Q275">
            <v>3.2890000000000001</v>
          </cell>
          <cell r="R275">
            <v>9.1639999999999997</v>
          </cell>
          <cell r="S275">
            <v>20.433999999999997</v>
          </cell>
          <cell r="T275">
            <v>78.617000000000004</v>
          </cell>
        </row>
        <row r="276">
          <cell r="A276">
            <v>52</v>
          </cell>
          <cell r="B276">
            <v>270</v>
          </cell>
          <cell r="C276" t="str">
            <v>Gambia</v>
          </cell>
          <cell r="D276">
            <v>0</v>
          </cell>
          <cell r="E276">
            <v>1</v>
          </cell>
          <cell r="F276" t="str">
            <v>Afro</v>
          </cell>
          <cell r="G276">
            <v>6</v>
          </cell>
          <cell r="H276" t="str">
            <v>ssa</v>
          </cell>
          <cell r="I276">
            <v>1</v>
          </cell>
          <cell r="J276" t="str">
            <v>low and middle</v>
          </cell>
          <cell r="K276" t="str">
            <v>females</v>
          </cell>
          <cell r="L276" t="str">
            <v>1995-2000</v>
          </cell>
          <cell r="M276">
            <v>49.911999999999999</v>
          </cell>
          <cell r="N276">
            <v>23.344000000000001</v>
          </cell>
          <cell r="O276">
            <v>4.4000000000000004</v>
          </cell>
          <cell r="P276">
            <v>4.4090000000000007</v>
          </cell>
          <cell r="Q276">
            <v>4.8220000000000001</v>
          </cell>
          <cell r="R276">
            <v>4.3169999999999993</v>
          </cell>
          <cell r="S276">
            <v>3.5469999999999997</v>
          </cell>
          <cell r="T276">
            <v>5.0730000000000004</v>
          </cell>
        </row>
        <row r="277">
          <cell r="A277">
            <v>105</v>
          </cell>
          <cell r="B277">
            <v>274</v>
          </cell>
          <cell r="C277" t="str">
            <v>Gaza Strip</v>
          </cell>
          <cell r="G277">
            <v>8</v>
          </cell>
          <cell r="H277" t="str">
            <v>mec</v>
          </cell>
          <cell r="I277">
            <v>1</v>
          </cell>
          <cell r="J277" t="str">
            <v>low and middle</v>
          </cell>
          <cell r="K277" t="str">
            <v>females</v>
          </cell>
          <cell r="L277" t="str">
            <v>1995-2000</v>
          </cell>
          <cell r="M277">
            <v>9.843</v>
          </cell>
          <cell r="N277">
            <v>2.8039999999999998</v>
          </cell>
          <cell r="O277">
            <v>0.22900000000000001</v>
          </cell>
          <cell r="P277">
            <v>0.43600000000000005</v>
          </cell>
          <cell r="Q277">
            <v>0.48199999999999998</v>
          </cell>
          <cell r="R277">
            <v>0.92199999999999993</v>
          </cell>
          <cell r="S277">
            <v>1.4330000000000001</v>
          </cell>
          <cell r="T277">
            <v>3.5369999999999995</v>
          </cell>
        </row>
        <row r="278">
          <cell r="A278">
            <v>158</v>
          </cell>
          <cell r="B278">
            <v>276</v>
          </cell>
          <cell r="C278" t="str">
            <v>Germany</v>
          </cell>
          <cell r="D278">
            <v>0</v>
          </cell>
          <cell r="E278">
            <v>4</v>
          </cell>
          <cell r="F278" t="str">
            <v>Euro</v>
          </cell>
          <cell r="G278">
            <v>1</v>
          </cell>
          <cell r="H278" t="str">
            <v>eme</v>
          </cell>
          <cell r="I278">
            <v>4</v>
          </cell>
          <cell r="J278" t="str">
            <v>high</v>
          </cell>
          <cell r="K278" t="str">
            <v>females</v>
          </cell>
          <cell r="L278" t="str">
            <v>1995-2000</v>
          </cell>
          <cell r="M278">
            <v>2351.09</v>
          </cell>
          <cell r="N278">
            <v>10.788</v>
          </cell>
          <cell r="O278">
            <v>2.6020000000000003</v>
          </cell>
          <cell r="P278">
            <v>11.689</v>
          </cell>
          <cell r="Q278">
            <v>42.343000000000004</v>
          </cell>
          <cell r="R278">
            <v>132.62099999999998</v>
          </cell>
          <cell r="S278">
            <v>238.483</v>
          </cell>
          <cell r="T278">
            <v>1912.5640000000001</v>
          </cell>
        </row>
        <row r="279">
          <cell r="A279">
            <v>53</v>
          </cell>
          <cell r="B279">
            <v>288</v>
          </cell>
          <cell r="C279" t="str">
            <v>Ghana</v>
          </cell>
          <cell r="D279">
            <v>0</v>
          </cell>
          <cell r="E279">
            <v>1</v>
          </cell>
          <cell r="F279" t="str">
            <v>Afro</v>
          </cell>
          <cell r="G279">
            <v>6</v>
          </cell>
          <cell r="H279" t="str">
            <v>ssa</v>
          </cell>
          <cell r="I279">
            <v>1</v>
          </cell>
          <cell r="J279" t="str">
            <v>low and middle</v>
          </cell>
          <cell r="K279" t="str">
            <v>females</v>
          </cell>
          <cell r="L279" t="str">
            <v>1995-2000</v>
          </cell>
          <cell r="M279">
            <v>419.161</v>
          </cell>
          <cell r="N279">
            <v>166.08799999999999</v>
          </cell>
          <cell r="O279">
            <v>32.448</v>
          </cell>
          <cell r="P279">
            <v>37.353999999999999</v>
          </cell>
          <cell r="Q279">
            <v>35.156999999999996</v>
          </cell>
          <cell r="R279">
            <v>37.402999999999999</v>
          </cell>
          <cell r="S279">
            <v>36.224000000000004</v>
          </cell>
          <cell r="T279">
            <v>74.487000000000009</v>
          </cell>
        </row>
        <row r="280">
          <cell r="A280">
            <v>146</v>
          </cell>
          <cell r="B280">
            <v>300</v>
          </cell>
          <cell r="C280" t="str">
            <v>Greece</v>
          </cell>
          <cell r="D280">
            <v>0</v>
          </cell>
          <cell r="E280">
            <v>4</v>
          </cell>
          <cell r="F280" t="str">
            <v>Euro</v>
          </cell>
          <cell r="G280">
            <v>1</v>
          </cell>
          <cell r="H280" t="str">
            <v>eme</v>
          </cell>
          <cell r="I280">
            <v>4</v>
          </cell>
          <cell r="J280" t="str">
            <v>high</v>
          </cell>
          <cell r="K280" t="str">
            <v>females</v>
          </cell>
          <cell r="L280" t="str">
            <v>1995-2000</v>
          </cell>
          <cell r="M280">
            <v>240.309</v>
          </cell>
          <cell r="N280">
            <v>2.0419999999999998</v>
          </cell>
          <cell r="O280">
            <v>0.26</v>
          </cell>
          <cell r="P280">
            <v>1.66</v>
          </cell>
          <cell r="Q280">
            <v>3.4950000000000001</v>
          </cell>
          <cell r="R280">
            <v>11.582000000000001</v>
          </cell>
          <cell r="S280">
            <v>26.918999999999997</v>
          </cell>
          <cell r="T280">
            <v>194.351</v>
          </cell>
        </row>
        <row r="281">
          <cell r="A281">
            <v>168</v>
          </cell>
          <cell r="B281">
            <v>312</v>
          </cell>
          <cell r="C281" t="str">
            <v>Guadeloupe</v>
          </cell>
          <cell r="G281">
            <v>7</v>
          </cell>
          <cell r="H281" t="str">
            <v>lac</v>
          </cell>
          <cell r="I281">
            <v>1</v>
          </cell>
          <cell r="J281" t="str">
            <v>low and middle</v>
          </cell>
          <cell r="K281" t="str">
            <v>females</v>
          </cell>
          <cell r="L281" t="str">
            <v>1995-2000</v>
          </cell>
          <cell r="M281">
            <v>5.7030000000000003</v>
          </cell>
          <cell r="N281">
            <v>0.159</v>
          </cell>
          <cell r="O281">
            <v>1.7000000000000001E-2</v>
          </cell>
          <cell r="P281">
            <v>9.4E-2</v>
          </cell>
          <cell r="Q281">
            <v>0.36899999999999999</v>
          </cell>
          <cell r="R281">
            <v>0.45500000000000002</v>
          </cell>
          <cell r="S281">
            <v>0.70399999999999996</v>
          </cell>
          <cell r="T281">
            <v>3.9049999999999998</v>
          </cell>
        </row>
        <row r="282">
          <cell r="A282">
            <v>211</v>
          </cell>
          <cell r="B282">
            <v>316</v>
          </cell>
          <cell r="C282" t="str">
            <v>Guam</v>
          </cell>
          <cell r="G282">
            <v>5</v>
          </cell>
          <cell r="H282" t="str">
            <v>oai</v>
          </cell>
          <cell r="I282">
            <v>4</v>
          </cell>
          <cell r="J282" t="str">
            <v>high</v>
          </cell>
          <cell r="K282" t="str">
            <v>females</v>
          </cell>
          <cell r="L282" t="str">
            <v>1995-2000</v>
          </cell>
          <cell r="M282">
            <v>1.452</v>
          </cell>
          <cell r="N282">
            <v>0.126</v>
          </cell>
          <cell r="O282">
            <v>1.8000000000000002E-2</v>
          </cell>
          <cell r="P282">
            <v>5.8000000000000003E-2</v>
          </cell>
          <cell r="Q282">
            <v>0.128</v>
          </cell>
          <cell r="R282">
            <v>0.23700000000000002</v>
          </cell>
          <cell r="S282">
            <v>0.27300000000000002</v>
          </cell>
          <cell r="T282">
            <v>0.6120000000000001</v>
          </cell>
        </row>
        <row r="283">
          <cell r="A283">
            <v>179</v>
          </cell>
          <cell r="B283">
            <v>320</v>
          </cell>
          <cell r="C283" t="str">
            <v>Guatemala</v>
          </cell>
          <cell r="D283">
            <v>0</v>
          </cell>
          <cell r="E283">
            <v>2</v>
          </cell>
          <cell r="F283" t="str">
            <v>Amro</v>
          </cell>
          <cell r="G283">
            <v>7</v>
          </cell>
          <cell r="H283" t="str">
            <v>lac</v>
          </cell>
          <cell r="I283">
            <v>1</v>
          </cell>
          <cell r="J283" t="str">
            <v>low and middle</v>
          </cell>
          <cell r="K283" t="str">
            <v>females</v>
          </cell>
          <cell r="L283" t="str">
            <v>1995-2000</v>
          </cell>
          <cell r="M283">
            <v>169.44499999999999</v>
          </cell>
          <cell r="N283">
            <v>54.070999999999998</v>
          </cell>
          <cell r="O283">
            <v>7.4770000000000003</v>
          </cell>
          <cell r="P283">
            <v>13.192</v>
          </cell>
          <cell r="Q283">
            <v>15.343</v>
          </cell>
          <cell r="R283">
            <v>18.440999999999999</v>
          </cell>
          <cell r="S283">
            <v>19.861000000000001</v>
          </cell>
          <cell r="T283">
            <v>41.06</v>
          </cell>
        </row>
        <row r="284">
          <cell r="A284">
            <v>54</v>
          </cell>
          <cell r="B284">
            <v>324</v>
          </cell>
          <cell r="C284" t="str">
            <v>Guinea</v>
          </cell>
          <cell r="D284">
            <v>0</v>
          </cell>
          <cell r="E284">
            <v>1</v>
          </cell>
          <cell r="F284" t="str">
            <v>Afro</v>
          </cell>
          <cell r="G284">
            <v>6</v>
          </cell>
          <cell r="H284" t="str">
            <v>ssa</v>
          </cell>
          <cell r="I284">
            <v>1</v>
          </cell>
          <cell r="J284" t="str">
            <v>low and middle</v>
          </cell>
          <cell r="K284" t="str">
            <v>females</v>
          </cell>
          <cell r="L284" t="str">
            <v>1995-2000</v>
          </cell>
          <cell r="M284">
            <v>314.59399999999999</v>
          </cell>
          <cell r="N284">
            <v>155.69999999999999</v>
          </cell>
          <cell r="O284">
            <v>32.517000000000003</v>
          </cell>
          <cell r="P284">
            <v>29.058</v>
          </cell>
          <cell r="Q284">
            <v>25.611000000000001</v>
          </cell>
          <cell r="R284">
            <v>22.278000000000002</v>
          </cell>
          <cell r="S284">
            <v>19.679000000000002</v>
          </cell>
          <cell r="T284">
            <v>29.751000000000001</v>
          </cell>
        </row>
        <row r="285">
          <cell r="A285">
            <v>191</v>
          </cell>
          <cell r="B285">
            <v>328</v>
          </cell>
          <cell r="C285" t="str">
            <v>Guyana</v>
          </cell>
          <cell r="D285">
            <v>0</v>
          </cell>
          <cell r="E285">
            <v>2</v>
          </cell>
          <cell r="F285" t="str">
            <v>Amro</v>
          </cell>
          <cell r="G285">
            <v>7</v>
          </cell>
          <cell r="H285" t="str">
            <v>lac</v>
          </cell>
          <cell r="I285">
            <v>1</v>
          </cell>
          <cell r="J285" t="str">
            <v>low and middle</v>
          </cell>
          <cell r="K285" t="str">
            <v>females</v>
          </cell>
          <cell r="L285" t="str">
            <v>1995-2000</v>
          </cell>
          <cell r="M285">
            <v>13.504</v>
          </cell>
          <cell r="N285">
            <v>2.9649999999999999</v>
          </cell>
          <cell r="O285">
            <v>0.36799999999999999</v>
          </cell>
          <cell r="P285">
            <v>0.77500000000000002</v>
          </cell>
          <cell r="Q285">
            <v>1.335</v>
          </cell>
          <cell r="R285">
            <v>1.6779999999999999</v>
          </cell>
          <cell r="S285">
            <v>1.9160000000000001</v>
          </cell>
          <cell r="T285">
            <v>4.4669999999999996</v>
          </cell>
        </row>
        <row r="286">
          <cell r="A286">
            <v>169</v>
          </cell>
          <cell r="B286">
            <v>332</v>
          </cell>
          <cell r="C286" t="str">
            <v>Haiti</v>
          </cell>
          <cell r="D286">
            <v>0</v>
          </cell>
          <cell r="E286">
            <v>2</v>
          </cell>
          <cell r="F286" t="str">
            <v>Amro</v>
          </cell>
          <cell r="G286">
            <v>7</v>
          </cell>
          <cell r="H286" t="str">
            <v>lac</v>
          </cell>
          <cell r="I286">
            <v>1</v>
          </cell>
          <cell r="J286" t="str">
            <v>low and middle</v>
          </cell>
          <cell r="K286" t="str">
            <v>females</v>
          </cell>
          <cell r="L286" t="str">
            <v>1995-2000</v>
          </cell>
          <cell r="M286">
            <v>230.511</v>
          </cell>
          <cell r="N286">
            <v>60.780999999999999</v>
          </cell>
          <cell r="O286">
            <v>14.8</v>
          </cell>
          <cell r="P286">
            <v>22.257000000000001</v>
          </cell>
          <cell r="Q286">
            <v>28.802</v>
          </cell>
          <cell r="R286">
            <v>31.914999999999999</v>
          </cell>
          <cell r="S286">
            <v>25.457000000000001</v>
          </cell>
          <cell r="T286">
            <v>46.499000000000002</v>
          </cell>
        </row>
        <row r="287">
          <cell r="A287">
            <v>180</v>
          </cell>
          <cell r="B287">
            <v>340</v>
          </cell>
          <cell r="C287" t="str">
            <v>Honduras</v>
          </cell>
          <cell r="D287">
            <v>0</v>
          </cell>
          <cell r="E287">
            <v>2</v>
          </cell>
          <cell r="F287" t="str">
            <v>Amro</v>
          </cell>
          <cell r="G287">
            <v>7</v>
          </cell>
          <cell r="H287" t="str">
            <v>lac</v>
          </cell>
          <cell r="I287">
            <v>1</v>
          </cell>
          <cell r="J287" t="str">
            <v>low and middle</v>
          </cell>
          <cell r="K287" t="str">
            <v>females</v>
          </cell>
          <cell r="L287" t="str">
            <v>1995-2000</v>
          </cell>
          <cell r="M287">
            <v>72.552000000000007</v>
          </cell>
          <cell r="N287">
            <v>21.716999999999999</v>
          </cell>
          <cell r="O287">
            <v>3.6180000000000003</v>
          </cell>
          <cell r="P287">
            <v>6.2089999999999996</v>
          </cell>
          <cell r="Q287">
            <v>7.1610000000000005</v>
          </cell>
          <cell r="R287">
            <v>7.270999999999999</v>
          </cell>
          <cell r="S287">
            <v>7.0129999999999999</v>
          </cell>
          <cell r="T287">
            <v>19.562999999999999</v>
          </cell>
        </row>
        <row r="288">
          <cell r="A288">
            <v>67</v>
          </cell>
          <cell r="B288">
            <v>344</v>
          </cell>
          <cell r="C288" t="str">
            <v>China, Hong Kong SAR (6)</v>
          </cell>
          <cell r="G288">
            <v>5</v>
          </cell>
          <cell r="H288" t="str">
            <v>oai</v>
          </cell>
          <cell r="I288">
            <v>4</v>
          </cell>
          <cell r="J288" t="str">
            <v>high</v>
          </cell>
          <cell r="K288" t="str">
            <v>females</v>
          </cell>
          <cell r="L288" t="str">
            <v>1995-2000</v>
          </cell>
          <cell r="M288">
            <v>81.885000000000005</v>
          </cell>
          <cell r="N288">
            <v>1.069</v>
          </cell>
          <cell r="O288">
            <v>0.28899999999999998</v>
          </cell>
          <cell r="P288">
            <v>1.034</v>
          </cell>
          <cell r="Q288">
            <v>2.98</v>
          </cell>
          <cell r="R288">
            <v>6.0579999999999998</v>
          </cell>
          <cell r="S288">
            <v>12.059000000000001</v>
          </cell>
          <cell r="T288">
            <v>58.396000000000001</v>
          </cell>
        </row>
        <row r="289">
          <cell r="A289">
            <v>124</v>
          </cell>
          <cell r="B289">
            <v>348</v>
          </cell>
          <cell r="C289" t="str">
            <v>Hungary</v>
          </cell>
          <cell r="D289">
            <v>0</v>
          </cell>
          <cell r="E289">
            <v>4</v>
          </cell>
          <cell r="F289" t="str">
            <v>Euro</v>
          </cell>
          <cell r="G289">
            <v>2</v>
          </cell>
          <cell r="H289" t="str">
            <v>fse</v>
          </cell>
          <cell r="I289">
            <v>1</v>
          </cell>
          <cell r="J289" t="str">
            <v>low and middle</v>
          </cell>
          <cell r="K289" t="str">
            <v>females</v>
          </cell>
          <cell r="L289" t="str">
            <v>1995-2000</v>
          </cell>
          <cell r="M289">
            <v>336.09300000000002</v>
          </cell>
          <cell r="N289">
            <v>2.5830000000000002</v>
          </cell>
          <cell r="O289">
            <v>0.48899999999999999</v>
          </cell>
          <cell r="P289">
            <v>2.1269999999999998</v>
          </cell>
          <cell r="Q289">
            <v>10.622</v>
          </cell>
          <cell r="R289">
            <v>34.444000000000003</v>
          </cell>
          <cell r="S289">
            <v>52.283000000000001</v>
          </cell>
          <cell r="T289">
            <v>233.54499999999999</v>
          </cell>
        </row>
        <row r="290">
          <cell r="A290">
            <v>135</v>
          </cell>
          <cell r="B290">
            <v>352</v>
          </cell>
          <cell r="C290" t="str">
            <v>Iceland</v>
          </cell>
          <cell r="D290">
            <v>0</v>
          </cell>
          <cell r="E290">
            <v>4</v>
          </cell>
          <cell r="F290" t="str">
            <v>Euro</v>
          </cell>
          <cell r="G290">
            <v>1</v>
          </cell>
          <cell r="H290" t="str">
            <v>eme</v>
          </cell>
          <cell r="I290">
            <v>4</v>
          </cell>
          <cell r="J290" t="str">
            <v>high</v>
          </cell>
          <cell r="K290" t="str">
            <v>females</v>
          </cell>
          <cell r="L290" t="str">
            <v>1995-2000</v>
          </cell>
          <cell r="M290">
            <v>4.3650000000000002</v>
          </cell>
          <cell r="N290">
            <v>6.2E-2</v>
          </cell>
          <cell r="O290">
            <v>1.3000000000000001E-2</v>
          </cell>
          <cell r="P290">
            <v>0.04</v>
          </cell>
          <cell r="Q290">
            <v>0.10700000000000001</v>
          </cell>
          <cell r="R290">
            <v>0.32599999999999996</v>
          </cell>
          <cell r="S290">
            <v>0.47600000000000003</v>
          </cell>
          <cell r="T290">
            <v>3.3409999999999997</v>
          </cell>
        </row>
        <row r="291">
          <cell r="A291">
            <v>77</v>
          </cell>
          <cell r="B291">
            <v>356</v>
          </cell>
          <cell r="C291" t="str">
            <v>India</v>
          </cell>
          <cell r="D291">
            <v>0</v>
          </cell>
          <cell r="E291">
            <v>5</v>
          </cell>
          <cell r="F291" t="str">
            <v>Searo</v>
          </cell>
          <cell r="G291">
            <v>3</v>
          </cell>
          <cell r="H291" t="str">
            <v>ind</v>
          </cell>
          <cell r="I291">
            <v>6</v>
          </cell>
          <cell r="J291" t="str">
            <v>ind</v>
          </cell>
          <cell r="K291" t="str">
            <v>females</v>
          </cell>
          <cell r="L291" t="str">
            <v>1995-2000</v>
          </cell>
          <cell r="M291">
            <v>21035.724999999999</v>
          </cell>
          <cell r="N291">
            <v>6184.7089999999998</v>
          </cell>
          <cell r="O291">
            <v>1393.6489999999999</v>
          </cell>
          <cell r="P291">
            <v>1276.9080000000001</v>
          </cell>
          <cell r="Q291">
            <v>1295.9490000000001</v>
          </cell>
          <cell r="R291">
            <v>2217.5039999999999</v>
          </cell>
          <cell r="S291">
            <v>2884.4049999999997</v>
          </cell>
          <cell r="T291">
            <v>5782.6009999999997</v>
          </cell>
        </row>
        <row r="292">
          <cell r="A292">
            <v>92</v>
          </cell>
          <cell r="B292">
            <v>360</v>
          </cell>
          <cell r="C292" t="str">
            <v>Indonesia</v>
          </cell>
          <cell r="D292">
            <v>0</v>
          </cell>
          <cell r="E292">
            <v>5</v>
          </cell>
          <cell r="F292" t="str">
            <v>Searo</v>
          </cell>
          <cell r="G292">
            <v>5</v>
          </cell>
          <cell r="H292" t="str">
            <v>oai</v>
          </cell>
          <cell r="I292">
            <v>1</v>
          </cell>
          <cell r="J292" t="str">
            <v>low and middle</v>
          </cell>
          <cell r="K292" t="str">
            <v>females</v>
          </cell>
          <cell r="L292" t="str">
            <v>1995-2000</v>
          </cell>
          <cell r="M292">
            <v>3600.3879999999999</v>
          </cell>
          <cell r="N292">
            <v>647.13599999999997</v>
          </cell>
          <cell r="O292">
            <v>96.551999999999992</v>
          </cell>
          <cell r="P292">
            <v>264.024</v>
          </cell>
          <cell r="Q292">
            <v>333.06400000000002</v>
          </cell>
          <cell r="R292">
            <v>489.50700000000001</v>
          </cell>
          <cell r="S292">
            <v>575.78899999999999</v>
          </cell>
          <cell r="T292">
            <v>1194.3159999999998</v>
          </cell>
        </row>
        <row r="293">
          <cell r="A293">
            <v>78</v>
          </cell>
          <cell r="B293">
            <v>364</v>
          </cell>
          <cell r="C293" t="str">
            <v>Iran (Islamic Republic of)</v>
          </cell>
          <cell r="D293">
            <v>0</v>
          </cell>
          <cell r="E293">
            <v>3</v>
          </cell>
          <cell r="F293" t="str">
            <v>Emro</v>
          </cell>
          <cell r="G293">
            <v>8</v>
          </cell>
          <cell r="H293" t="str">
            <v>mec</v>
          </cell>
          <cell r="I293">
            <v>1</v>
          </cell>
          <cell r="J293" t="str">
            <v>low and middle</v>
          </cell>
          <cell r="K293" t="str">
            <v>females</v>
          </cell>
          <cell r="L293" t="str">
            <v>1995-2000</v>
          </cell>
          <cell r="M293">
            <v>844.63199999999995</v>
          </cell>
          <cell r="N293">
            <v>191.46600000000001</v>
          </cell>
          <cell r="O293">
            <v>46.097999999999999</v>
          </cell>
          <cell r="P293">
            <v>59.835000000000001</v>
          </cell>
          <cell r="Q293">
            <v>59.313999999999993</v>
          </cell>
          <cell r="R293">
            <v>90.604000000000013</v>
          </cell>
          <cell r="S293">
            <v>132.02100000000002</v>
          </cell>
          <cell r="T293">
            <v>265.29399999999998</v>
          </cell>
        </row>
        <row r="294">
          <cell r="A294">
            <v>107</v>
          </cell>
          <cell r="B294">
            <v>368</v>
          </cell>
          <cell r="C294" t="str">
            <v>Iraq</v>
          </cell>
          <cell r="D294">
            <v>0</v>
          </cell>
          <cell r="E294">
            <v>3</v>
          </cell>
          <cell r="F294" t="str">
            <v>Emro</v>
          </cell>
          <cell r="G294">
            <v>8</v>
          </cell>
          <cell r="H294" t="str">
            <v>mec</v>
          </cell>
          <cell r="I294">
            <v>1</v>
          </cell>
          <cell r="J294" t="str">
            <v>low and middle</v>
          </cell>
          <cell r="K294" t="str">
            <v>females</v>
          </cell>
          <cell r="L294" t="str">
            <v>1995-2000</v>
          </cell>
          <cell r="M294">
            <v>429.661</v>
          </cell>
          <cell r="N294">
            <v>211.934</v>
          </cell>
          <cell r="O294">
            <v>13.68</v>
          </cell>
          <cell r="P294">
            <v>22.640999999999998</v>
          </cell>
          <cell r="Q294">
            <v>28.537000000000003</v>
          </cell>
          <cell r="R294">
            <v>40.411000000000001</v>
          </cell>
          <cell r="S294">
            <v>38.319000000000003</v>
          </cell>
          <cell r="T294">
            <v>74.138999999999996</v>
          </cell>
        </row>
        <row r="295">
          <cell r="A295">
            <v>136</v>
          </cell>
          <cell r="B295">
            <v>372</v>
          </cell>
          <cell r="C295" t="str">
            <v>Ireland</v>
          </cell>
          <cell r="D295">
            <v>0</v>
          </cell>
          <cell r="E295">
            <v>4</v>
          </cell>
          <cell r="F295" t="str">
            <v>Euro</v>
          </cell>
          <cell r="G295">
            <v>1</v>
          </cell>
          <cell r="H295" t="str">
            <v>eme</v>
          </cell>
          <cell r="I295">
            <v>4</v>
          </cell>
          <cell r="J295" t="str">
            <v>high</v>
          </cell>
          <cell r="K295" t="str">
            <v>females</v>
          </cell>
          <cell r="L295" t="str">
            <v>1995-2000</v>
          </cell>
          <cell r="M295">
            <v>72.825000000000003</v>
          </cell>
          <cell r="N295">
            <v>0.95199999999999996</v>
          </cell>
          <cell r="O295">
            <v>0.15</v>
          </cell>
          <cell r="P295">
            <v>0.59299999999999997</v>
          </cell>
          <cell r="Q295">
            <v>1.282</v>
          </cell>
          <cell r="R295">
            <v>5.056</v>
          </cell>
          <cell r="S295">
            <v>8.6120000000000001</v>
          </cell>
          <cell r="T295">
            <v>56.18</v>
          </cell>
        </row>
        <row r="296">
          <cell r="A296">
            <v>108</v>
          </cell>
          <cell r="B296">
            <v>376</v>
          </cell>
          <cell r="C296" t="str">
            <v>Israel</v>
          </cell>
          <cell r="D296">
            <v>0</v>
          </cell>
          <cell r="E296">
            <v>4</v>
          </cell>
          <cell r="F296" t="str">
            <v>Euro</v>
          </cell>
          <cell r="G296">
            <v>8</v>
          </cell>
          <cell r="H296" t="str">
            <v>mec</v>
          </cell>
          <cell r="I296">
            <v>4</v>
          </cell>
          <cell r="J296" t="str">
            <v>high</v>
          </cell>
          <cell r="K296" t="str">
            <v>females</v>
          </cell>
          <cell r="L296" t="str">
            <v>1995-2000</v>
          </cell>
          <cell r="M296">
            <v>88.224000000000004</v>
          </cell>
          <cell r="N296">
            <v>2.6640000000000001</v>
          </cell>
          <cell r="O296">
            <v>0.40600000000000003</v>
          </cell>
          <cell r="P296">
            <v>0.90500000000000003</v>
          </cell>
          <cell r="Q296">
            <v>2.1539999999999999</v>
          </cell>
          <cell r="R296">
            <v>6.165</v>
          </cell>
          <cell r="S296">
            <v>11.911000000000001</v>
          </cell>
          <cell r="T296">
            <v>64.019000000000005</v>
          </cell>
        </row>
        <row r="297">
          <cell r="A297">
            <v>147</v>
          </cell>
          <cell r="B297">
            <v>380</v>
          </cell>
          <cell r="C297" t="str">
            <v>Italy</v>
          </cell>
          <cell r="D297">
            <v>0</v>
          </cell>
          <cell r="E297">
            <v>4</v>
          </cell>
          <cell r="F297" t="str">
            <v>Euro</v>
          </cell>
          <cell r="G297">
            <v>1</v>
          </cell>
          <cell r="H297" t="str">
            <v>eme</v>
          </cell>
          <cell r="I297">
            <v>4</v>
          </cell>
          <cell r="J297" t="str">
            <v>high</v>
          </cell>
          <cell r="K297" t="str">
            <v>females</v>
          </cell>
          <cell r="L297" t="str">
            <v>1995-2000</v>
          </cell>
          <cell r="M297">
            <v>1439.72</v>
          </cell>
          <cell r="N297">
            <v>10.409000000000001</v>
          </cell>
          <cell r="O297">
            <v>2.4750000000000001</v>
          </cell>
          <cell r="P297">
            <v>8.2170000000000005</v>
          </cell>
          <cell r="Q297">
            <v>21.826000000000001</v>
          </cell>
          <cell r="R297">
            <v>75.016999999999996</v>
          </cell>
          <cell r="S297">
            <v>150.49099999999999</v>
          </cell>
          <cell r="T297">
            <v>1171.2850000000001</v>
          </cell>
        </row>
        <row r="298">
          <cell r="A298">
            <v>51</v>
          </cell>
          <cell r="B298">
            <v>384</v>
          </cell>
          <cell r="C298" t="str">
            <v>Cote d'Ivoire</v>
          </cell>
          <cell r="D298">
            <v>0</v>
          </cell>
          <cell r="E298">
            <v>1</v>
          </cell>
          <cell r="F298" t="str">
            <v>Afro</v>
          </cell>
          <cell r="G298">
            <v>6</v>
          </cell>
          <cell r="H298" t="str">
            <v>ssa</v>
          </cell>
          <cell r="I298">
            <v>1</v>
          </cell>
          <cell r="J298" t="str">
            <v>low and middle</v>
          </cell>
          <cell r="K298" t="str">
            <v>females</v>
          </cell>
          <cell r="L298" t="str">
            <v>1995-2000</v>
          </cell>
          <cell r="M298">
            <v>539.63300000000004</v>
          </cell>
          <cell r="N298">
            <v>171.89500000000001</v>
          </cell>
          <cell r="O298">
            <v>46.173999999999999</v>
          </cell>
          <cell r="P298">
            <v>62.344999999999999</v>
          </cell>
          <cell r="Q298">
            <v>94.1</v>
          </cell>
          <cell r="R298">
            <v>71.558999999999997</v>
          </cell>
          <cell r="S298">
            <v>39.103999999999999</v>
          </cell>
          <cell r="T298">
            <v>54.455999999999996</v>
          </cell>
        </row>
        <row r="299">
          <cell r="A299">
            <v>170</v>
          </cell>
          <cell r="B299">
            <v>388</v>
          </cell>
          <cell r="C299" t="str">
            <v>Jamaica</v>
          </cell>
          <cell r="D299">
            <v>0</v>
          </cell>
          <cell r="E299">
            <v>2</v>
          </cell>
          <cell r="F299" t="str">
            <v>Amro</v>
          </cell>
          <cell r="G299">
            <v>7</v>
          </cell>
          <cell r="H299" t="str">
            <v>lac</v>
          </cell>
          <cell r="I299">
            <v>1</v>
          </cell>
          <cell r="J299" t="str">
            <v>low and middle</v>
          </cell>
          <cell r="K299" t="str">
            <v>females</v>
          </cell>
          <cell r="L299" t="str">
            <v>1995-2000</v>
          </cell>
          <cell r="M299">
            <v>36.042999999999999</v>
          </cell>
          <cell r="N299">
            <v>3.4089999999999998</v>
          </cell>
          <cell r="O299">
            <v>0.35399999999999998</v>
          </cell>
          <cell r="P299">
            <v>0.65700000000000003</v>
          </cell>
          <cell r="Q299">
            <v>1.3639999999999999</v>
          </cell>
          <cell r="R299">
            <v>2.4590000000000001</v>
          </cell>
          <cell r="S299">
            <v>4.0579999999999998</v>
          </cell>
          <cell r="T299">
            <v>23.741999999999997</v>
          </cell>
        </row>
        <row r="300">
          <cell r="A300">
            <v>69</v>
          </cell>
          <cell r="B300">
            <v>392</v>
          </cell>
          <cell r="C300" t="str">
            <v>Japan</v>
          </cell>
          <cell r="D300">
            <v>0</v>
          </cell>
          <cell r="E300">
            <v>6</v>
          </cell>
          <cell r="F300" t="str">
            <v>Wpro</v>
          </cell>
          <cell r="G300">
            <v>1</v>
          </cell>
          <cell r="H300" t="str">
            <v>eme</v>
          </cell>
          <cell r="I300">
            <v>4</v>
          </cell>
          <cell r="J300" t="str">
            <v>high</v>
          </cell>
          <cell r="K300" t="str">
            <v>females</v>
          </cell>
          <cell r="L300" t="str">
            <v>1995-2000</v>
          </cell>
          <cell r="M300">
            <v>2373.875</v>
          </cell>
          <cell r="N300">
            <v>16.138000000000002</v>
          </cell>
          <cell r="O300">
            <v>3.6909999999999998</v>
          </cell>
          <cell r="P300">
            <v>17.785</v>
          </cell>
          <cell r="Q300">
            <v>42.561</v>
          </cell>
          <cell r="R300">
            <v>169.81099999999998</v>
          </cell>
          <cell r="S300">
            <v>260.76</v>
          </cell>
          <cell r="T300">
            <v>1863.1290000000001</v>
          </cell>
        </row>
        <row r="301">
          <cell r="A301">
            <v>79</v>
          </cell>
          <cell r="B301">
            <v>398</v>
          </cell>
          <cell r="C301" t="str">
            <v>Kazakhstan</v>
          </cell>
          <cell r="D301">
            <v>0</v>
          </cell>
          <cell r="E301">
            <v>4</v>
          </cell>
          <cell r="F301" t="str">
            <v>Euro</v>
          </cell>
          <cell r="G301">
            <v>8</v>
          </cell>
          <cell r="H301" t="str">
            <v>mec</v>
          </cell>
          <cell r="I301">
            <v>1</v>
          </cell>
          <cell r="J301" t="str">
            <v>low and middle</v>
          </cell>
          <cell r="K301" t="str">
            <v>females</v>
          </cell>
          <cell r="L301" t="str">
            <v>1995-2000</v>
          </cell>
          <cell r="M301">
            <v>323.416</v>
          </cell>
          <cell r="N301">
            <v>26.478999999999999</v>
          </cell>
          <cell r="O301">
            <v>3.31</v>
          </cell>
          <cell r="P301">
            <v>9.3209999999999997</v>
          </cell>
          <cell r="Q301">
            <v>17.193999999999999</v>
          </cell>
          <cell r="R301">
            <v>36.561</v>
          </cell>
          <cell r="S301">
            <v>55.808</v>
          </cell>
          <cell r="T301">
            <v>174.74300000000002</v>
          </cell>
        </row>
        <row r="302">
          <cell r="A302">
            <v>109</v>
          </cell>
          <cell r="B302">
            <v>400</v>
          </cell>
          <cell r="C302" t="str">
            <v>Jordan</v>
          </cell>
          <cell r="D302">
            <v>0</v>
          </cell>
          <cell r="E302">
            <v>3</v>
          </cell>
          <cell r="F302" t="str">
            <v>Emro</v>
          </cell>
          <cell r="G302">
            <v>8</v>
          </cell>
          <cell r="H302" t="str">
            <v>mec</v>
          </cell>
          <cell r="I302">
            <v>1</v>
          </cell>
          <cell r="J302" t="str">
            <v>low and middle</v>
          </cell>
          <cell r="K302" t="str">
            <v>females</v>
          </cell>
          <cell r="L302" t="str">
            <v>1995-2000</v>
          </cell>
          <cell r="M302">
            <v>64.694999999999993</v>
          </cell>
          <cell r="N302">
            <v>16.207000000000001</v>
          </cell>
          <cell r="O302">
            <v>1.8340000000000001</v>
          </cell>
          <cell r="P302">
            <v>4.0180000000000007</v>
          </cell>
          <cell r="Q302">
            <v>4.7690000000000001</v>
          </cell>
          <cell r="R302">
            <v>7.6829999999999998</v>
          </cell>
          <cell r="S302">
            <v>8.84</v>
          </cell>
          <cell r="T302">
            <v>21.343999999999998</v>
          </cell>
        </row>
        <row r="303">
          <cell r="A303">
            <v>12</v>
          </cell>
          <cell r="B303">
            <v>404</v>
          </cell>
          <cell r="C303" t="str">
            <v>Kenya</v>
          </cell>
          <cell r="D303">
            <v>0</v>
          </cell>
          <cell r="E303">
            <v>1</v>
          </cell>
          <cell r="F303" t="str">
            <v>Afro</v>
          </cell>
          <cell r="G303">
            <v>6</v>
          </cell>
          <cell r="H303" t="str">
            <v>ssa</v>
          </cell>
          <cell r="I303">
            <v>1</v>
          </cell>
          <cell r="J303" t="str">
            <v>low and middle</v>
          </cell>
          <cell r="K303" t="str">
            <v>females</v>
          </cell>
          <cell r="L303" t="str">
            <v>1995-2000</v>
          </cell>
          <cell r="M303">
            <v>857.69500000000005</v>
          </cell>
          <cell r="N303">
            <v>250.001</v>
          </cell>
          <cell r="O303">
            <v>66.855999999999995</v>
          </cell>
          <cell r="P303">
            <v>101.071</v>
          </cell>
          <cell r="Q303">
            <v>151.584</v>
          </cell>
          <cell r="R303">
            <v>108.895</v>
          </cell>
          <cell r="S303">
            <v>57.84</v>
          </cell>
          <cell r="T303">
            <v>121.44799999999999</v>
          </cell>
        </row>
        <row r="304">
          <cell r="A304">
            <v>68</v>
          </cell>
          <cell r="B304">
            <v>408</v>
          </cell>
          <cell r="C304" t="str">
            <v>Dem. People's Rep. of Korea</v>
          </cell>
          <cell r="D304">
            <v>0</v>
          </cell>
          <cell r="E304">
            <v>5</v>
          </cell>
          <cell r="F304" t="str">
            <v>Searo</v>
          </cell>
          <cell r="G304">
            <v>5</v>
          </cell>
          <cell r="H304" t="str">
            <v>oai</v>
          </cell>
          <cell r="I304">
            <v>1</v>
          </cell>
          <cell r="J304" t="str">
            <v>low and middle</v>
          </cell>
          <cell r="K304" t="str">
            <v>females</v>
          </cell>
          <cell r="L304" t="str">
            <v>1995-2000</v>
          </cell>
          <cell r="M304">
            <v>298.09199999999998</v>
          </cell>
          <cell r="N304">
            <v>28.934999999999999</v>
          </cell>
          <cell r="O304">
            <v>1.95</v>
          </cell>
          <cell r="P304">
            <v>7.7690000000000001</v>
          </cell>
          <cell r="Q304">
            <v>18.262</v>
          </cell>
          <cell r="R304">
            <v>37.316000000000003</v>
          </cell>
          <cell r="S304">
            <v>53.125</v>
          </cell>
          <cell r="T304">
            <v>150.73500000000001</v>
          </cell>
        </row>
        <row r="305">
          <cell r="A305">
            <v>72</v>
          </cell>
          <cell r="B305">
            <v>410</v>
          </cell>
          <cell r="C305" t="str">
            <v>Republic of Korea</v>
          </cell>
          <cell r="D305">
            <v>0</v>
          </cell>
          <cell r="E305">
            <v>6</v>
          </cell>
          <cell r="F305" t="str">
            <v>Wpro</v>
          </cell>
          <cell r="G305">
            <v>5</v>
          </cell>
          <cell r="H305" t="str">
            <v>oai</v>
          </cell>
          <cell r="I305">
            <v>4</v>
          </cell>
          <cell r="J305" t="str">
            <v>high</v>
          </cell>
          <cell r="K305" t="str">
            <v>females</v>
          </cell>
          <cell r="L305" t="str">
            <v>1995-2000</v>
          </cell>
          <cell r="M305">
            <v>628.44399999999996</v>
          </cell>
          <cell r="N305">
            <v>21.640999999999998</v>
          </cell>
          <cell r="O305">
            <v>6.0739999999999998</v>
          </cell>
          <cell r="P305">
            <v>19.318999999999999</v>
          </cell>
          <cell r="Q305">
            <v>40.745999999999995</v>
          </cell>
          <cell r="R305">
            <v>78.864999999999995</v>
          </cell>
          <cell r="S305">
            <v>111.09299999999999</v>
          </cell>
          <cell r="T305">
            <v>350.70600000000002</v>
          </cell>
        </row>
        <row r="306">
          <cell r="A306">
            <v>110</v>
          </cell>
          <cell r="B306">
            <v>414</v>
          </cell>
          <cell r="C306" t="str">
            <v>Kuwait</v>
          </cell>
          <cell r="D306">
            <v>0</v>
          </cell>
          <cell r="E306">
            <v>3</v>
          </cell>
          <cell r="F306" t="str">
            <v>Emro</v>
          </cell>
          <cell r="G306">
            <v>8</v>
          </cell>
          <cell r="H306" t="str">
            <v>mec</v>
          </cell>
          <cell r="I306">
            <v>4</v>
          </cell>
          <cell r="J306" t="str">
            <v>high</v>
          </cell>
          <cell r="K306" t="str">
            <v>females</v>
          </cell>
          <cell r="L306" t="str">
            <v>1995-2000</v>
          </cell>
          <cell r="M306">
            <v>8.0259999999999998</v>
          </cell>
          <cell r="N306">
            <v>1.4279999999999999</v>
          </cell>
          <cell r="O306">
            <v>0.184</v>
          </cell>
          <cell r="P306">
            <v>0.26800000000000002</v>
          </cell>
          <cell r="Q306">
            <v>0.58099999999999996</v>
          </cell>
          <cell r="R306">
            <v>1.4590000000000001</v>
          </cell>
          <cell r="S306">
            <v>1.274</v>
          </cell>
          <cell r="T306">
            <v>2.8319999999999999</v>
          </cell>
        </row>
        <row r="307">
          <cell r="A307">
            <v>80</v>
          </cell>
          <cell r="B307">
            <v>417</v>
          </cell>
          <cell r="C307" t="str">
            <v>Kyrgyzstan</v>
          </cell>
          <cell r="D307">
            <v>0</v>
          </cell>
          <cell r="E307">
            <v>4</v>
          </cell>
          <cell r="F307" t="str">
            <v>Euro</v>
          </cell>
          <cell r="G307">
            <v>8</v>
          </cell>
          <cell r="H307" t="str">
            <v>mec</v>
          </cell>
          <cell r="I307">
            <v>1</v>
          </cell>
          <cell r="J307" t="str">
            <v>low and middle</v>
          </cell>
          <cell r="K307" t="str">
            <v>females</v>
          </cell>
          <cell r="L307" t="str">
            <v>1995-2000</v>
          </cell>
          <cell r="M307">
            <v>78.254999999999995</v>
          </cell>
          <cell r="N307">
            <v>12.769</v>
          </cell>
          <cell r="O307">
            <v>1.3340000000000001</v>
          </cell>
          <cell r="P307">
            <v>2.7439999999999998</v>
          </cell>
          <cell r="Q307">
            <v>4.7789999999999999</v>
          </cell>
          <cell r="R307">
            <v>7.0360000000000005</v>
          </cell>
          <cell r="S307">
            <v>11.815</v>
          </cell>
          <cell r="T307">
            <v>37.778000000000006</v>
          </cell>
        </row>
        <row r="308">
          <cell r="A308">
            <v>93</v>
          </cell>
          <cell r="B308">
            <v>418</v>
          </cell>
          <cell r="C308" t="str">
            <v>Lao People's Dem. Republic</v>
          </cell>
          <cell r="D308">
            <v>0</v>
          </cell>
          <cell r="E308">
            <v>6</v>
          </cell>
          <cell r="F308" t="str">
            <v>Wpro</v>
          </cell>
          <cell r="G308">
            <v>5</v>
          </cell>
          <cell r="H308" t="str">
            <v>oai</v>
          </cell>
          <cell r="I308">
            <v>1</v>
          </cell>
          <cell r="J308" t="str">
            <v>low and middle</v>
          </cell>
          <cell r="K308" t="str">
            <v>females</v>
          </cell>
          <cell r="L308" t="str">
            <v>1995-2000</v>
          </cell>
          <cell r="M308">
            <v>163.28800000000001</v>
          </cell>
          <cell r="N308">
            <v>72.602999999999994</v>
          </cell>
          <cell r="O308">
            <v>14.36</v>
          </cell>
          <cell r="P308">
            <v>13.931000000000001</v>
          </cell>
          <cell r="Q308">
            <v>13.67</v>
          </cell>
          <cell r="R308">
            <v>13.584</v>
          </cell>
          <cell r="S308">
            <v>12.966000000000001</v>
          </cell>
          <cell r="T308">
            <v>22.173999999999999</v>
          </cell>
        </row>
        <row r="309">
          <cell r="A309">
            <v>111</v>
          </cell>
          <cell r="B309">
            <v>422</v>
          </cell>
          <cell r="C309" t="str">
            <v>Lebanon</v>
          </cell>
          <cell r="D309">
            <v>0</v>
          </cell>
          <cell r="E309">
            <v>3</v>
          </cell>
          <cell r="F309" t="str">
            <v>Emro</v>
          </cell>
          <cell r="G309">
            <v>8</v>
          </cell>
          <cell r="H309" t="str">
            <v>mec</v>
          </cell>
          <cell r="I309">
            <v>1</v>
          </cell>
          <cell r="J309" t="str">
            <v>low and middle</v>
          </cell>
          <cell r="K309" t="str">
            <v>females</v>
          </cell>
          <cell r="L309" t="str">
            <v>1995-2000</v>
          </cell>
          <cell r="M309">
            <v>48.28</v>
          </cell>
          <cell r="N309">
            <v>5.75</v>
          </cell>
          <cell r="O309">
            <v>0.72299999999999998</v>
          </cell>
          <cell r="P309">
            <v>2.11</v>
          </cell>
          <cell r="Q309">
            <v>3.3050000000000002</v>
          </cell>
          <cell r="R309">
            <v>5.0880000000000001</v>
          </cell>
          <cell r="S309">
            <v>8.1310000000000002</v>
          </cell>
          <cell r="T309">
            <v>23.172999999999998</v>
          </cell>
        </row>
        <row r="310">
          <cell r="A310">
            <v>43</v>
          </cell>
          <cell r="B310">
            <v>426</v>
          </cell>
          <cell r="C310" t="str">
            <v>Lesotho</v>
          </cell>
          <cell r="D310">
            <v>0</v>
          </cell>
          <cell r="E310">
            <v>1</v>
          </cell>
          <cell r="F310" t="str">
            <v>Afro</v>
          </cell>
          <cell r="G310">
            <v>6</v>
          </cell>
          <cell r="H310" t="str">
            <v>ssa</v>
          </cell>
          <cell r="I310">
            <v>1</v>
          </cell>
          <cell r="J310" t="str">
            <v>low and middle</v>
          </cell>
          <cell r="K310" t="str">
            <v>females</v>
          </cell>
          <cell r="L310" t="str">
            <v>1995-2000</v>
          </cell>
          <cell r="M310">
            <v>61.194000000000003</v>
          </cell>
          <cell r="N310">
            <v>22.556999999999999</v>
          </cell>
          <cell r="O310">
            <v>2.778</v>
          </cell>
          <cell r="P310">
            <v>4.274</v>
          </cell>
          <cell r="Q310">
            <v>6.9950000000000001</v>
          </cell>
          <cell r="R310">
            <v>6.7210000000000001</v>
          </cell>
          <cell r="S310">
            <v>5.6210000000000004</v>
          </cell>
          <cell r="T310">
            <v>12.247999999999999</v>
          </cell>
        </row>
        <row r="311">
          <cell r="A311">
            <v>137</v>
          </cell>
          <cell r="B311">
            <v>428</v>
          </cell>
          <cell r="C311" t="str">
            <v>Latvia</v>
          </cell>
          <cell r="D311">
            <v>0</v>
          </cell>
          <cell r="E311">
            <v>4</v>
          </cell>
          <cell r="F311" t="str">
            <v>Euro</v>
          </cell>
          <cell r="G311">
            <v>2</v>
          </cell>
          <cell r="H311" t="str">
            <v>fse</v>
          </cell>
          <cell r="I311">
            <v>1</v>
          </cell>
          <cell r="J311" t="str">
            <v>low and middle</v>
          </cell>
          <cell r="K311" t="str">
            <v>females</v>
          </cell>
          <cell r="L311" t="str">
            <v>1995-2000</v>
          </cell>
          <cell r="M311">
            <v>86.465000000000003</v>
          </cell>
          <cell r="N311">
            <v>0.98599999999999999</v>
          </cell>
          <cell r="O311">
            <v>0.29899999999999999</v>
          </cell>
          <cell r="P311">
            <v>0.878</v>
          </cell>
          <cell r="Q311">
            <v>2.367</v>
          </cell>
          <cell r="R311">
            <v>7.4339999999999993</v>
          </cell>
          <cell r="S311">
            <v>13.591999999999999</v>
          </cell>
          <cell r="T311">
            <v>60.908999999999999</v>
          </cell>
        </row>
        <row r="312">
          <cell r="A312">
            <v>56</v>
          </cell>
          <cell r="B312">
            <v>430</v>
          </cell>
          <cell r="C312" t="str">
            <v>Liberia</v>
          </cell>
          <cell r="D312">
            <v>0</v>
          </cell>
          <cell r="E312">
            <v>1</v>
          </cell>
          <cell r="F312" t="str">
            <v>Afro</v>
          </cell>
          <cell r="G312">
            <v>6</v>
          </cell>
          <cell r="H312" t="str">
            <v>ssa</v>
          </cell>
          <cell r="I312">
            <v>1</v>
          </cell>
          <cell r="J312" t="str">
            <v>low and middle</v>
          </cell>
          <cell r="K312" t="str">
            <v>females</v>
          </cell>
          <cell r="L312" t="str">
            <v>1995-2000</v>
          </cell>
          <cell r="M312">
            <v>103.667</v>
          </cell>
          <cell r="N312">
            <v>45.994999999999997</v>
          </cell>
          <cell r="O312">
            <v>8.51</v>
          </cell>
          <cell r="P312">
            <v>10.643000000000001</v>
          </cell>
          <cell r="Q312">
            <v>8.8919999999999995</v>
          </cell>
          <cell r="R312">
            <v>9.6509999999999998</v>
          </cell>
          <cell r="S312">
            <v>7.7880000000000003</v>
          </cell>
          <cell r="T312">
            <v>12.188000000000001</v>
          </cell>
        </row>
        <row r="313">
          <cell r="A313">
            <v>36</v>
          </cell>
          <cell r="B313">
            <v>434</v>
          </cell>
          <cell r="C313" t="str">
            <v>Libyan Arab Jamahiriya</v>
          </cell>
          <cell r="D313">
            <v>0</v>
          </cell>
          <cell r="E313">
            <v>3</v>
          </cell>
          <cell r="F313" t="str">
            <v>Emro</v>
          </cell>
          <cell r="G313">
            <v>8</v>
          </cell>
          <cell r="H313" t="str">
            <v>mec</v>
          </cell>
          <cell r="I313">
            <v>1</v>
          </cell>
          <cell r="J313" t="str">
            <v>low and middle</v>
          </cell>
          <cell r="K313" t="str">
            <v>females</v>
          </cell>
          <cell r="L313" t="str">
            <v>1995-2000</v>
          </cell>
          <cell r="M313">
            <v>49.847999999999999</v>
          </cell>
          <cell r="N313">
            <v>11.672000000000001</v>
          </cell>
          <cell r="O313">
            <v>1.0609999999999999</v>
          </cell>
          <cell r="P313">
            <v>2.8090000000000002</v>
          </cell>
          <cell r="Q313">
            <v>3.9360000000000004</v>
          </cell>
          <cell r="R313">
            <v>7.7010000000000005</v>
          </cell>
          <cell r="S313">
            <v>7.742</v>
          </cell>
          <cell r="T313">
            <v>14.927000000000001</v>
          </cell>
        </row>
        <row r="314">
          <cell r="A314">
            <v>138</v>
          </cell>
          <cell r="B314">
            <v>440</v>
          </cell>
          <cell r="C314" t="str">
            <v>Lithuania</v>
          </cell>
          <cell r="D314">
            <v>0</v>
          </cell>
          <cell r="E314">
            <v>4</v>
          </cell>
          <cell r="F314" t="str">
            <v>Euro</v>
          </cell>
          <cell r="G314">
            <v>2</v>
          </cell>
          <cell r="H314" t="str">
            <v>fse</v>
          </cell>
          <cell r="I314">
            <v>1</v>
          </cell>
          <cell r="J314" t="str">
            <v>low and middle</v>
          </cell>
          <cell r="K314" t="str">
            <v>females</v>
          </cell>
          <cell r="L314" t="str">
            <v>1995-2000</v>
          </cell>
          <cell r="M314">
            <v>104.23099999999999</v>
          </cell>
          <cell r="N314">
            <v>1.7450000000000001</v>
          </cell>
          <cell r="O314">
            <v>0.435</v>
          </cell>
          <cell r="P314">
            <v>1.0510000000000002</v>
          </cell>
          <cell r="Q314">
            <v>3.7320000000000002</v>
          </cell>
          <cell r="R314">
            <v>9.3960000000000008</v>
          </cell>
          <cell r="S314">
            <v>16.613</v>
          </cell>
          <cell r="T314">
            <v>71.259</v>
          </cell>
        </row>
        <row r="315">
          <cell r="A315">
            <v>159</v>
          </cell>
          <cell r="B315">
            <v>442</v>
          </cell>
          <cell r="C315" t="str">
            <v>Luxembourg</v>
          </cell>
          <cell r="D315">
            <v>0</v>
          </cell>
          <cell r="E315">
            <v>4</v>
          </cell>
          <cell r="F315" t="str">
            <v>Euro</v>
          </cell>
          <cell r="G315">
            <v>1</v>
          </cell>
          <cell r="H315" t="str">
            <v>eme</v>
          </cell>
          <cell r="I315">
            <v>4</v>
          </cell>
          <cell r="J315" t="str">
            <v>high</v>
          </cell>
          <cell r="K315" t="str">
            <v>females</v>
          </cell>
          <cell r="L315" t="str">
            <v>1995-2000</v>
          </cell>
          <cell r="M315">
            <v>9.9529999999999994</v>
          </cell>
          <cell r="N315">
            <v>9.8000000000000004E-2</v>
          </cell>
          <cell r="O315">
            <v>1.3000000000000001E-2</v>
          </cell>
          <cell r="P315">
            <v>0.06</v>
          </cell>
          <cell r="Q315">
            <v>0.188</v>
          </cell>
          <cell r="R315">
            <v>0.60899999999999999</v>
          </cell>
          <cell r="S315">
            <v>1.052</v>
          </cell>
          <cell r="T315">
            <v>7.9329999999999998</v>
          </cell>
        </row>
        <row r="316">
          <cell r="A316">
            <v>70</v>
          </cell>
          <cell r="B316">
            <v>446</v>
          </cell>
          <cell r="C316" t="str">
            <v>Macau</v>
          </cell>
          <cell r="G316">
            <v>5</v>
          </cell>
          <cell r="H316" t="str">
            <v>oai</v>
          </cell>
          <cell r="I316">
            <v>4</v>
          </cell>
          <cell r="J316" t="str">
            <v>high</v>
          </cell>
          <cell r="K316" t="str">
            <v>females</v>
          </cell>
          <cell r="L316" t="str">
            <v>1995-2000</v>
          </cell>
          <cell r="M316">
            <v>4.8490000000000002</v>
          </cell>
          <cell r="N316">
            <v>0.153</v>
          </cell>
          <cell r="O316">
            <v>1.7000000000000001E-2</v>
          </cell>
          <cell r="P316">
            <v>6.9000000000000006E-2</v>
          </cell>
          <cell r="Q316">
            <v>0.254</v>
          </cell>
          <cell r="R316">
            <v>0.38400000000000001</v>
          </cell>
          <cell r="S316">
            <v>0.58699999999999997</v>
          </cell>
          <cell r="T316">
            <v>3.3849999999999998</v>
          </cell>
        </row>
        <row r="317">
          <cell r="A317">
            <v>13</v>
          </cell>
          <cell r="B317">
            <v>450</v>
          </cell>
          <cell r="C317" t="str">
            <v>Madagascar</v>
          </cell>
          <cell r="D317">
            <v>0</v>
          </cell>
          <cell r="E317">
            <v>1</v>
          </cell>
          <cell r="F317" t="str">
            <v>Afro</v>
          </cell>
          <cell r="G317">
            <v>6</v>
          </cell>
          <cell r="H317" t="str">
            <v>ssa</v>
          </cell>
          <cell r="I317">
            <v>1</v>
          </cell>
          <cell r="J317" t="str">
            <v>low and middle</v>
          </cell>
          <cell r="K317" t="str">
            <v>females</v>
          </cell>
          <cell r="L317" t="str">
            <v>1995-2000</v>
          </cell>
          <cell r="M317">
            <v>382.43200000000002</v>
          </cell>
          <cell r="N317">
            <v>163.66399999999999</v>
          </cell>
          <cell r="O317">
            <v>19.780999999999999</v>
          </cell>
          <cell r="P317">
            <v>33.363</v>
          </cell>
          <cell r="Q317">
            <v>34.457000000000001</v>
          </cell>
          <cell r="R317">
            <v>34.928000000000004</v>
          </cell>
          <cell r="S317">
            <v>33.361000000000004</v>
          </cell>
          <cell r="T317">
            <v>62.878</v>
          </cell>
        </row>
        <row r="318">
          <cell r="A318">
            <v>14</v>
          </cell>
          <cell r="B318">
            <v>454</v>
          </cell>
          <cell r="C318" t="str">
            <v>Malawi</v>
          </cell>
          <cell r="D318">
            <v>0</v>
          </cell>
          <cell r="E318">
            <v>1</v>
          </cell>
          <cell r="F318" t="str">
            <v>Afro</v>
          </cell>
          <cell r="G318">
            <v>6</v>
          </cell>
          <cell r="H318" t="str">
            <v>ssa</v>
          </cell>
          <cell r="I318">
            <v>1</v>
          </cell>
          <cell r="J318" t="str">
            <v>low and middle</v>
          </cell>
          <cell r="K318" t="str">
            <v>females</v>
          </cell>
          <cell r="L318" t="str">
            <v>1995-2000</v>
          </cell>
          <cell r="M318">
            <v>600.90499999999997</v>
          </cell>
          <cell r="N318">
            <v>266.95800000000003</v>
          </cell>
          <cell r="O318">
            <v>58.25</v>
          </cell>
          <cell r="P318">
            <v>53.150999999999996</v>
          </cell>
          <cell r="Q318">
            <v>83.284999999999997</v>
          </cell>
          <cell r="R318">
            <v>62.612000000000009</v>
          </cell>
          <cell r="S318">
            <v>32.08</v>
          </cell>
          <cell r="T318">
            <v>44.56900000000001</v>
          </cell>
        </row>
        <row r="319">
          <cell r="A319">
            <v>94</v>
          </cell>
          <cell r="B319">
            <v>458</v>
          </cell>
          <cell r="C319" t="str">
            <v>Malaysia</v>
          </cell>
          <cell r="D319">
            <v>0</v>
          </cell>
          <cell r="E319">
            <v>6</v>
          </cell>
          <cell r="F319" t="str">
            <v>Wpro</v>
          </cell>
          <cell r="G319">
            <v>5</v>
          </cell>
          <cell r="H319" t="str">
            <v>oai</v>
          </cell>
          <cell r="I319">
            <v>1</v>
          </cell>
          <cell r="J319" t="str">
            <v>low and middle</v>
          </cell>
          <cell r="K319" t="str">
            <v>females</v>
          </cell>
          <cell r="L319" t="str">
            <v>1995-2000</v>
          </cell>
          <cell r="M319">
            <v>221.364</v>
          </cell>
          <cell r="N319">
            <v>17.239000000000001</v>
          </cell>
          <cell r="O319">
            <v>3.48</v>
          </cell>
          <cell r="P319">
            <v>7.6470000000000002</v>
          </cell>
          <cell r="Q319">
            <v>15.016000000000002</v>
          </cell>
          <cell r="R319">
            <v>30.079000000000001</v>
          </cell>
          <cell r="S319">
            <v>42.420999999999999</v>
          </cell>
          <cell r="T319">
            <v>105.482</v>
          </cell>
        </row>
        <row r="320">
          <cell r="A320">
            <v>81</v>
          </cell>
          <cell r="B320">
            <v>462</v>
          </cell>
          <cell r="C320" t="str">
            <v>Maldives</v>
          </cell>
          <cell r="D320">
            <v>0</v>
          </cell>
          <cell r="E320">
            <v>5</v>
          </cell>
          <cell r="F320" t="str">
            <v>Searo</v>
          </cell>
          <cell r="G320">
            <v>5</v>
          </cell>
          <cell r="H320" t="str">
            <v>oai</v>
          </cell>
          <cell r="I320">
            <v>1</v>
          </cell>
          <cell r="J320" t="str">
            <v>low and middle</v>
          </cell>
          <cell r="K320" t="str">
            <v>females</v>
          </cell>
          <cell r="L320" t="str">
            <v>1995-2000</v>
          </cell>
          <cell r="M320">
            <v>5.056</v>
          </cell>
          <cell r="N320">
            <v>1.8340000000000001</v>
          </cell>
          <cell r="O320">
            <v>0.26100000000000001</v>
          </cell>
          <cell r="P320">
            <v>0.43</v>
          </cell>
          <cell r="Q320">
            <v>0.42400000000000004</v>
          </cell>
          <cell r="R320">
            <v>0.47299999999999998</v>
          </cell>
          <cell r="S320">
            <v>0.53600000000000003</v>
          </cell>
          <cell r="T320">
            <v>1.0979999999999999</v>
          </cell>
        </row>
        <row r="321">
          <cell r="A321">
            <v>57</v>
          </cell>
          <cell r="B321">
            <v>466</v>
          </cell>
          <cell r="C321" t="str">
            <v>Mali</v>
          </cell>
          <cell r="D321">
            <v>0</v>
          </cell>
          <cell r="E321">
            <v>1</v>
          </cell>
          <cell r="F321" t="str">
            <v>Afro</v>
          </cell>
          <cell r="G321">
            <v>6</v>
          </cell>
          <cell r="H321" t="str">
            <v>ssa</v>
          </cell>
          <cell r="I321">
            <v>1</v>
          </cell>
          <cell r="J321" t="str">
            <v>low and middle</v>
          </cell>
          <cell r="K321" t="str">
            <v>females</v>
          </cell>
          <cell r="L321" t="str">
            <v>1995-2000</v>
          </cell>
          <cell r="M321">
            <v>409.87400000000002</v>
          </cell>
          <cell r="N321">
            <v>270.53300000000002</v>
          </cell>
          <cell r="O321">
            <v>26.565000000000001</v>
          </cell>
          <cell r="P321">
            <v>26.113</v>
          </cell>
          <cell r="Q321">
            <v>18.513999999999999</v>
          </cell>
          <cell r="R321">
            <v>15.724</v>
          </cell>
          <cell r="S321">
            <v>15.702999999999999</v>
          </cell>
          <cell r="T321">
            <v>36.722000000000001</v>
          </cell>
        </row>
        <row r="322">
          <cell r="A322">
            <v>148</v>
          </cell>
          <cell r="B322">
            <v>470</v>
          </cell>
          <cell r="C322" t="str">
            <v>Malta</v>
          </cell>
          <cell r="D322">
            <v>0</v>
          </cell>
          <cell r="E322">
            <v>4</v>
          </cell>
          <cell r="F322" t="str">
            <v>Euro</v>
          </cell>
          <cell r="G322">
            <v>8</v>
          </cell>
          <cell r="H322" t="str">
            <v>mec</v>
          </cell>
          <cell r="I322">
            <v>1</v>
          </cell>
          <cell r="J322" t="str">
            <v>low and middle</v>
          </cell>
          <cell r="K322" t="str">
            <v>females</v>
          </cell>
          <cell r="L322" t="str">
            <v>1995-2000</v>
          </cell>
          <cell r="M322">
            <v>7.2169999999999996</v>
          </cell>
          <cell r="N322">
            <v>9.2999999999999999E-2</v>
          </cell>
          <cell r="O322">
            <v>1.3999999999999999E-2</v>
          </cell>
          <cell r="P322">
            <v>3.5000000000000003E-2</v>
          </cell>
          <cell r="Q322">
            <v>0.11100000000000002</v>
          </cell>
          <cell r="R322">
            <v>0.52899999999999991</v>
          </cell>
          <cell r="S322">
            <v>0.96</v>
          </cell>
          <cell r="T322">
            <v>5.4749999999999996</v>
          </cell>
        </row>
        <row r="323">
          <cell r="A323">
            <v>171</v>
          </cell>
          <cell r="B323">
            <v>474</v>
          </cell>
          <cell r="C323" t="str">
            <v>Martinique</v>
          </cell>
          <cell r="G323">
            <v>7</v>
          </cell>
          <cell r="H323" t="str">
            <v>lac</v>
          </cell>
          <cell r="I323">
            <v>4</v>
          </cell>
          <cell r="J323" t="str">
            <v>high</v>
          </cell>
          <cell r="K323" t="str">
            <v>females</v>
          </cell>
          <cell r="L323" t="str">
            <v>1995-2000</v>
          </cell>
          <cell r="M323">
            <v>5.6349999999999998</v>
          </cell>
          <cell r="N323">
            <v>0.12</v>
          </cell>
          <cell r="O323">
            <v>1.7000000000000001E-2</v>
          </cell>
          <cell r="P323">
            <v>9.7000000000000003E-2</v>
          </cell>
          <cell r="Q323">
            <v>0.21200000000000002</v>
          </cell>
          <cell r="R323">
            <v>0.435</v>
          </cell>
          <cell r="S323">
            <v>0.72199999999999998</v>
          </cell>
          <cell r="T323">
            <v>4.032</v>
          </cell>
        </row>
        <row r="324">
          <cell r="A324">
            <v>58</v>
          </cell>
          <cell r="B324">
            <v>478</v>
          </cell>
          <cell r="C324" t="str">
            <v>Mauritania</v>
          </cell>
          <cell r="D324">
            <v>0</v>
          </cell>
          <cell r="E324">
            <v>1</v>
          </cell>
          <cell r="F324" t="str">
            <v>Afro</v>
          </cell>
          <cell r="G324">
            <v>6</v>
          </cell>
          <cell r="H324" t="str">
            <v>ssa</v>
          </cell>
          <cell r="I324">
            <v>1</v>
          </cell>
          <cell r="J324" t="str">
            <v>low and middle</v>
          </cell>
          <cell r="K324" t="str">
            <v>females</v>
          </cell>
          <cell r="L324" t="str">
            <v>1995-2000</v>
          </cell>
          <cell r="M324">
            <v>79.582999999999998</v>
          </cell>
          <cell r="N324">
            <v>35.186</v>
          </cell>
          <cell r="O324">
            <v>6.7469999999999999</v>
          </cell>
          <cell r="P324">
            <v>7.0580000000000007</v>
          </cell>
          <cell r="Q324">
            <v>6.5350000000000001</v>
          </cell>
          <cell r="R324">
            <v>6.141</v>
          </cell>
          <cell r="S324">
            <v>6.1929999999999996</v>
          </cell>
          <cell r="T324">
            <v>11.723000000000001</v>
          </cell>
        </row>
        <row r="325">
          <cell r="A325">
            <v>15</v>
          </cell>
          <cell r="B325">
            <v>480</v>
          </cell>
          <cell r="C325" t="str">
            <v>Mauritius (2)</v>
          </cell>
          <cell r="D325">
            <v>0</v>
          </cell>
          <cell r="E325">
            <v>1</v>
          </cell>
          <cell r="F325" t="str">
            <v>Afro</v>
          </cell>
          <cell r="G325">
            <v>5</v>
          </cell>
          <cell r="H325" t="str">
            <v>oai</v>
          </cell>
          <cell r="I325">
            <v>1</v>
          </cell>
          <cell r="J325" t="str">
            <v>low and middle</v>
          </cell>
          <cell r="K325" t="str">
            <v>females</v>
          </cell>
          <cell r="L325" t="str">
            <v>1995-2000</v>
          </cell>
          <cell r="M325">
            <v>15.901999999999999</v>
          </cell>
          <cell r="N325">
            <v>0.628</v>
          </cell>
          <cell r="O325">
            <v>0.10299999999999999</v>
          </cell>
          <cell r="P325">
            <v>0.36299999999999999</v>
          </cell>
          <cell r="Q325">
            <v>0.89300000000000002</v>
          </cell>
          <cell r="R325">
            <v>2.1470000000000002</v>
          </cell>
          <cell r="S325">
            <v>2.92</v>
          </cell>
          <cell r="T325">
            <v>8.8480000000000008</v>
          </cell>
        </row>
        <row r="326">
          <cell r="A326">
            <v>181</v>
          </cell>
          <cell r="B326">
            <v>484</v>
          </cell>
          <cell r="C326" t="str">
            <v>Mexico</v>
          </cell>
          <cell r="D326">
            <v>0</v>
          </cell>
          <cell r="E326">
            <v>2</v>
          </cell>
          <cell r="F326" t="str">
            <v>Amro</v>
          </cell>
          <cell r="G326">
            <v>7</v>
          </cell>
          <cell r="H326" t="str">
            <v>lac</v>
          </cell>
          <cell r="I326">
            <v>1</v>
          </cell>
          <cell r="J326" t="str">
            <v>low and middle</v>
          </cell>
          <cell r="K326" t="str">
            <v>females</v>
          </cell>
          <cell r="L326" t="str">
            <v>1995-2000</v>
          </cell>
          <cell r="M326">
            <v>1046.7080000000001</v>
          </cell>
          <cell r="N326">
            <v>198.43600000000001</v>
          </cell>
          <cell r="O326">
            <v>20.213999999999999</v>
          </cell>
          <cell r="P326">
            <v>46.786999999999999</v>
          </cell>
          <cell r="Q326">
            <v>70.611000000000004</v>
          </cell>
          <cell r="R326">
            <v>125.99199999999999</v>
          </cell>
          <cell r="S326">
            <v>138.6</v>
          </cell>
          <cell r="T326">
            <v>446.06799999999998</v>
          </cell>
        </row>
        <row r="327">
          <cell r="A327">
            <v>71</v>
          </cell>
          <cell r="B327">
            <v>496</v>
          </cell>
          <cell r="C327" t="str">
            <v>Mongolia</v>
          </cell>
          <cell r="D327">
            <v>0</v>
          </cell>
          <cell r="E327">
            <v>6</v>
          </cell>
          <cell r="F327" t="str">
            <v>Wpro</v>
          </cell>
          <cell r="G327">
            <v>5</v>
          </cell>
          <cell r="H327" t="str">
            <v>oai</v>
          </cell>
          <cell r="I327">
            <v>1</v>
          </cell>
          <cell r="J327" t="str">
            <v>low and middle</v>
          </cell>
          <cell r="K327" t="str">
            <v>females</v>
          </cell>
          <cell r="L327" t="str">
            <v>1995-2000</v>
          </cell>
          <cell r="M327">
            <v>40.872</v>
          </cell>
          <cell r="N327">
            <v>10.67</v>
          </cell>
          <cell r="O327">
            <v>1.008</v>
          </cell>
          <cell r="P327">
            <v>1.569</v>
          </cell>
          <cell r="Q327">
            <v>2.907</v>
          </cell>
          <cell r="R327">
            <v>4.351</v>
          </cell>
          <cell r="S327">
            <v>5.335</v>
          </cell>
          <cell r="T327">
            <v>15.032</v>
          </cell>
        </row>
        <row r="328">
          <cell r="A328">
            <v>126</v>
          </cell>
          <cell r="B328">
            <v>498</v>
          </cell>
          <cell r="C328" t="str">
            <v>Republic of Moldova</v>
          </cell>
          <cell r="D328">
            <v>0</v>
          </cell>
          <cell r="E328">
            <v>4</v>
          </cell>
          <cell r="F328" t="str">
            <v>Euro</v>
          </cell>
          <cell r="G328">
            <v>2</v>
          </cell>
          <cell r="H328" t="str">
            <v>fse</v>
          </cell>
          <cell r="I328">
            <v>1</v>
          </cell>
          <cell r="J328" t="str">
            <v>low and middle</v>
          </cell>
          <cell r="K328" t="str">
            <v>females</v>
          </cell>
          <cell r="L328" t="str">
            <v>1995-2000</v>
          </cell>
          <cell r="M328">
            <v>114.554</v>
          </cell>
          <cell r="N328">
            <v>3.7389999999999999</v>
          </cell>
          <cell r="O328">
            <v>0.71899999999999997</v>
          </cell>
          <cell r="P328">
            <v>1.75</v>
          </cell>
          <cell r="Q328">
            <v>5.0380000000000003</v>
          </cell>
          <cell r="R328">
            <v>15.086000000000002</v>
          </cell>
          <cell r="S328">
            <v>22.927999999999997</v>
          </cell>
          <cell r="T328">
            <v>65.293999999999997</v>
          </cell>
        </row>
        <row r="329">
          <cell r="A329">
            <v>37</v>
          </cell>
          <cell r="B329">
            <v>504</v>
          </cell>
          <cell r="C329" t="str">
            <v>Morocco</v>
          </cell>
          <cell r="D329">
            <v>0</v>
          </cell>
          <cell r="E329">
            <v>3</v>
          </cell>
          <cell r="F329" t="str">
            <v>Emro</v>
          </cell>
          <cell r="G329">
            <v>8</v>
          </cell>
          <cell r="H329" t="str">
            <v>mec</v>
          </cell>
          <cell r="I329">
            <v>1</v>
          </cell>
          <cell r="J329" t="str">
            <v>low and middle</v>
          </cell>
          <cell r="K329" t="str">
            <v>females</v>
          </cell>
          <cell r="L329" t="str">
            <v>1995-2000</v>
          </cell>
          <cell r="M329">
            <v>419.99900000000002</v>
          </cell>
          <cell r="N329">
            <v>103.33799999999999</v>
          </cell>
          <cell r="O329">
            <v>11.338000000000001</v>
          </cell>
          <cell r="P329">
            <v>26.261000000000003</v>
          </cell>
          <cell r="Q329">
            <v>30.813000000000002</v>
          </cell>
          <cell r="R329">
            <v>42.102000000000004</v>
          </cell>
          <cell r="S329">
            <v>60.159000000000006</v>
          </cell>
          <cell r="T329">
            <v>145.98800000000003</v>
          </cell>
        </row>
        <row r="330">
          <cell r="A330">
            <v>16</v>
          </cell>
          <cell r="B330">
            <v>508</v>
          </cell>
          <cell r="C330" t="str">
            <v>Mozambique</v>
          </cell>
          <cell r="D330">
            <v>0</v>
          </cell>
          <cell r="E330">
            <v>1</v>
          </cell>
          <cell r="F330" t="str">
            <v>Afro</v>
          </cell>
          <cell r="G330">
            <v>6</v>
          </cell>
          <cell r="H330" t="str">
            <v>ssa</v>
          </cell>
          <cell r="I330">
            <v>1</v>
          </cell>
          <cell r="J330" t="str">
            <v>low and middle</v>
          </cell>
          <cell r="K330" t="str">
            <v>females</v>
          </cell>
          <cell r="L330" t="str">
            <v>1995-2000</v>
          </cell>
          <cell r="M330">
            <v>840.702</v>
          </cell>
          <cell r="N330">
            <v>350.66899999999998</v>
          </cell>
          <cell r="O330">
            <v>76.925999999999988</v>
          </cell>
          <cell r="P330">
            <v>75.317000000000007</v>
          </cell>
          <cell r="Q330">
            <v>99.86</v>
          </cell>
          <cell r="R330">
            <v>85.087999999999994</v>
          </cell>
          <cell r="S330">
            <v>59.228999999999999</v>
          </cell>
          <cell r="T330">
            <v>93.613000000000014</v>
          </cell>
        </row>
        <row r="331">
          <cell r="A331">
            <v>112</v>
          </cell>
          <cell r="B331">
            <v>512</v>
          </cell>
          <cell r="C331" t="str">
            <v>Oman</v>
          </cell>
          <cell r="D331">
            <v>0</v>
          </cell>
          <cell r="E331">
            <v>3</v>
          </cell>
          <cell r="F331" t="str">
            <v>Emro</v>
          </cell>
          <cell r="G331">
            <v>8</v>
          </cell>
          <cell r="H331" t="str">
            <v>mec</v>
          </cell>
          <cell r="I331">
            <v>1</v>
          </cell>
          <cell r="J331" t="str">
            <v>low and middle</v>
          </cell>
          <cell r="K331" t="str">
            <v>females</v>
          </cell>
          <cell r="L331" t="str">
            <v>1995-2000</v>
          </cell>
          <cell r="M331">
            <v>19.001999999999999</v>
          </cell>
          <cell r="N331">
            <v>4.9269999999999996</v>
          </cell>
          <cell r="O331">
            <v>0.51800000000000002</v>
          </cell>
          <cell r="P331">
            <v>0.98599999999999999</v>
          </cell>
          <cell r="Q331">
            <v>1.2189999999999999</v>
          </cell>
          <cell r="R331">
            <v>2.335</v>
          </cell>
          <cell r="S331">
            <v>2.5209999999999999</v>
          </cell>
          <cell r="T331">
            <v>6.4960000000000004</v>
          </cell>
        </row>
        <row r="332">
          <cell r="A332">
            <v>44</v>
          </cell>
          <cell r="B332">
            <v>516</v>
          </cell>
          <cell r="C332" t="str">
            <v>Namibia</v>
          </cell>
          <cell r="D332">
            <v>0</v>
          </cell>
          <cell r="E332">
            <v>1</v>
          </cell>
          <cell r="F332" t="str">
            <v>Afro</v>
          </cell>
          <cell r="G332">
            <v>6</v>
          </cell>
          <cell r="H332" t="str">
            <v>ssa</v>
          </cell>
          <cell r="I332">
            <v>1</v>
          </cell>
          <cell r="J332" t="str">
            <v>low and middle</v>
          </cell>
          <cell r="K332" t="str">
            <v>females</v>
          </cell>
          <cell r="L332" t="str">
            <v>1995-2000</v>
          </cell>
          <cell r="M332">
            <v>55.207999999999998</v>
          </cell>
          <cell r="N332">
            <v>17.007999999999999</v>
          </cell>
          <cell r="O332">
            <v>3.4620000000000002</v>
          </cell>
          <cell r="P332">
            <v>5.2159999999999993</v>
          </cell>
          <cell r="Q332">
            <v>8.3759999999999994</v>
          </cell>
          <cell r="R332">
            <v>7.3170000000000002</v>
          </cell>
          <cell r="S332">
            <v>4.7750000000000004</v>
          </cell>
          <cell r="T332">
            <v>9.0539999999999985</v>
          </cell>
        </row>
        <row r="333">
          <cell r="A333">
            <v>82</v>
          </cell>
          <cell r="B333">
            <v>524</v>
          </cell>
          <cell r="C333" t="str">
            <v>Nepal</v>
          </cell>
          <cell r="D333">
            <v>0</v>
          </cell>
          <cell r="E333">
            <v>5</v>
          </cell>
          <cell r="F333" t="str">
            <v>Searo</v>
          </cell>
          <cell r="G333">
            <v>5</v>
          </cell>
          <cell r="H333" t="str">
            <v>oai</v>
          </cell>
          <cell r="I333">
            <v>1</v>
          </cell>
          <cell r="J333" t="str">
            <v>low and middle</v>
          </cell>
          <cell r="K333" t="str">
            <v>females</v>
          </cell>
          <cell r="L333" t="str">
            <v>1995-2000</v>
          </cell>
          <cell r="M333">
            <v>618.42899999999997</v>
          </cell>
          <cell r="N333">
            <v>235.34200000000001</v>
          </cell>
          <cell r="O333">
            <v>33.853000000000002</v>
          </cell>
          <cell r="P333">
            <v>57.496000000000002</v>
          </cell>
          <cell r="Q333">
            <v>57.834000000000003</v>
          </cell>
          <cell r="R333">
            <v>64.488</v>
          </cell>
          <cell r="S333">
            <v>59.358000000000004</v>
          </cell>
          <cell r="T333">
            <v>110.05800000000001</v>
          </cell>
        </row>
        <row r="334">
          <cell r="A334">
            <v>160</v>
          </cell>
          <cell r="B334">
            <v>528</v>
          </cell>
          <cell r="C334" t="str">
            <v>Netherlands</v>
          </cell>
          <cell r="D334">
            <v>0</v>
          </cell>
          <cell r="E334">
            <v>4</v>
          </cell>
          <cell r="F334" t="str">
            <v>Euro</v>
          </cell>
          <cell r="G334">
            <v>1</v>
          </cell>
          <cell r="H334" t="str">
            <v>eme</v>
          </cell>
          <cell r="I334">
            <v>4</v>
          </cell>
          <cell r="J334" t="str">
            <v>high</v>
          </cell>
          <cell r="K334" t="str">
            <v>females</v>
          </cell>
          <cell r="L334" t="str">
            <v>1995-2000</v>
          </cell>
          <cell r="M334">
            <v>337.52300000000002</v>
          </cell>
          <cell r="N334">
            <v>3.24</v>
          </cell>
          <cell r="O334">
            <v>0.76200000000000001</v>
          </cell>
          <cell r="P334">
            <v>2.4240000000000004</v>
          </cell>
          <cell r="Q334">
            <v>7.9459999999999997</v>
          </cell>
          <cell r="R334">
            <v>23.277999999999999</v>
          </cell>
          <cell r="S334">
            <v>34.927</v>
          </cell>
          <cell r="T334">
            <v>264.94599999999997</v>
          </cell>
        </row>
        <row r="335">
          <cell r="A335">
            <v>172</v>
          </cell>
          <cell r="B335">
            <v>530</v>
          </cell>
          <cell r="C335" t="str">
            <v>Netherlands Antilles</v>
          </cell>
          <cell r="G335">
            <v>7</v>
          </cell>
          <cell r="H335" t="str">
            <v>lac</v>
          </cell>
          <cell r="I335">
            <v>4</v>
          </cell>
          <cell r="J335" t="str">
            <v>high</v>
          </cell>
          <cell r="K335" t="str">
            <v>females</v>
          </cell>
          <cell r="L335" t="str">
            <v>1995-2000</v>
          </cell>
          <cell r="M335">
            <v>3.0369999999999999</v>
          </cell>
          <cell r="N335">
            <v>0.109</v>
          </cell>
          <cell r="O335">
            <v>1.0999999999999999E-2</v>
          </cell>
          <cell r="P335">
            <v>3.9E-2</v>
          </cell>
          <cell r="Q335">
            <v>0.11599999999999999</v>
          </cell>
          <cell r="R335">
            <v>0.317</v>
          </cell>
          <cell r="S335">
            <v>0.41800000000000004</v>
          </cell>
          <cell r="T335">
            <v>2.0270000000000001</v>
          </cell>
        </row>
        <row r="336">
          <cell r="A336">
            <v>206</v>
          </cell>
          <cell r="B336">
            <v>540</v>
          </cell>
          <cell r="C336" t="str">
            <v>New Caledonia</v>
          </cell>
          <cell r="G336">
            <v>5</v>
          </cell>
          <cell r="H336" t="str">
            <v>oai</v>
          </cell>
          <cell r="I336">
            <v>4</v>
          </cell>
          <cell r="J336" t="str">
            <v>high</v>
          </cell>
          <cell r="K336" t="str">
            <v>females</v>
          </cell>
          <cell r="L336" t="str">
            <v>1995-2000</v>
          </cell>
          <cell r="M336">
            <v>2.153</v>
          </cell>
          <cell r="N336">
            <v>0.17</v>
          </cell>
          <cell r="O336">
            <v>2.7999999999999997E-2</v>
          </cell>
          <cell r="P336">
            <v>9.0999999999999998E-2</v>
          </cell>
          <cell r="Q336">
            <v>0.14000000000000001</v>
          </cell>
          <cell r="R336">
            <v>0.30499999999999999</v>
          </cell>
          <cell r="S336">
            <v>0.378</v>
          </cell>
          <cell r="T336">
            <v>1.0409999999999999</v>
          </cell>
        </row>
        <row r="337">
          <cell r="A337">
            <v>209</v>
          </cell>
          <cell r="B337">
            <v>548</v>
          </cell>
          <cell r="C337" t="str">
            <v>Vanuatu</v>
          </cell>
          <cell r="D337">
            <v>0</v>
          </cell>
          <cell r="E337">
            <v>6</v>
          </cell>
          <cell r="F337" t="str">
            <v>Wpro</v>
          </cell>
          <cell r="G337">
            <v>5</v>
          </cell>
          <cell r="H337" t="str">
            <v>oai</v>
          </cell>
          <cell r="I337">
            <v>1</v>
          </cell>
          <cell r="J337" t="str">
            <v>low and middle</v>
          </cell>
          <cell r="K337" t="str">
            <v>females</v>
          </cell>
          <cell r="L337" t="str">
            <v>1995-2000</v>
          </cell>
          <cell r="M337">
            <v>2.3159999999999998</v>
          </cell>
          <cell r="N337">
            <v>0.59</v>
          </cell>
          <cell r="O337">
            <v>7.400000000000001E-2</v>
          </cell>
          <cell r="P337">
            <v>0.15</v>
          </cell>
          <cell r="Q337">
            <v>0.20700000000000002</v>
          </cell>
          <cell r="R337">
            <v>0.27699999999999997</v>
          </cell>
          <cell r="S337">
            <v>0.27400000000000002</v>
          </cell>
          <cell r="T337">
            <v>0.74399999999999999</v>
          </cell>
        </row>
        <row r="338">
          <cell r="A338">
            <v>203</v>
          </cell>
          <cell r="B338">
            <v>554</v>
          </cell>
          <cell r="C338" t="str">
            <v>New Zealand</v>
          </cell>
          <cell r="D338">
            <v>0</v>
          </cell>
          <cell r="E338">
            <v>6</v>
          </cell>
          <cell r="F338" t="str">
            <v>Wpro</v>
          </cell>
          <cell r="G338">
            <v>1</v>
          </cell>
          <cell r="H338" t="str">
            <v>eme</v>
          </cell>
          <cell r="I338">
            <v>4</v>
          </cell>
          <cell r="J338" t="str">
            <v>high</v>
          </cell>
          <cell r="K338" t="str">
            <v>females</v>
          </cell>
          <cell r="L338" t="str">
            <v>1995-2000</v>
          </cell>
          <cell r="M338">
            <v>70.102000000000004</v>
          </cell>
          <cell r="N338">
            <v>1.1399999999999999</v>
          </cell>
          <cell r="O338">
            <v>0.218</v>
          </cell>
          <cell r="P338">
            <v>1.016</v>
          </cell>
          <cell r="Q338">
            <v>1.992</v>
          </cell>
          <cell r="R338">
            <v>6.0949999999999998</v>
          </cell>
          <cell r="S338">
            <v>8.1760000000000002</v>
          </cell>
          <cell r="T338">
            <v>51.465000000000003</v>
          </cell>
        </row>
        <row r="339">
          <cell r="A339">
            <v>182</v>
          </cell>
          <cell r="B339">
            <v>558</v>
          </cell>
          <cell r="C339" t="str">
            <v>Nicaragua</v>
          </cell>
          <cell r="D339">
            <v>0</v>
          </cell>
          <cell r="E339">
            <v>2</v>
          </cell>
          <cell r="F339" t="str">
            <v>Amro</v>
          </cell>
          <cell r="G339">
            <v>7</v>
          </cell>
          <cell r="H339" t="str">
            <v>lac</v>
          </cell>
          <cell r="I339">
            <v>1</v>
          </cell>
          <cell r="J339" t="str">
            <v>low and middle</v>
          </cell>
          <cell r="K339" t="str">
            <v>females</v>
          </cell>
          <cell r="L339" t="str">
            <v>1995-2000</v>
          </cell>
          <cell r="M339">
            <v>62.625</v>
          </cell>
          <cell r="N339">
            <v>22.19</v>
          </cell>
          <cell r="O339">
            <v>3.2189999999999999</v>
          </cell>
          <cell r="P339">
            <v>4.1740000000000004</v>
          </cell>
          <cell r="Q339">
            <v>5.0510000000000002</v>
          </cell>
          <cell r="R339">
            <v>6.3130000000000006</v>
          </cell>
          <cell r="S339">
            <v>6.0460000000000003</v>
          </cell>
          <cell r="T339">
            <v>15.631999999999998</v>
          </cell>
        </row>
        <row r="340">
          <cell r="A340">
            <v>59</v>
          </cell>
          <cell r="B340">
            <v>562</v>
          </cell>
          <cell r="C340" t="str">
            <v>Niger</v>
          </cell>
          <cell r="D340">
            <v>0</v>
          </cell>
          <cell r="E340">
            <v>1</v>
          </cell>
          <cell r="F340" t="str">
            <v>Afro</v>
          </cell>
          <cell r="G340">
            <v>6</v>
          </cell>
          <cell r="H340" t="str">
            <v>ssa</v>
          </cell>
          <cell r="I340">
            <v>1</v>
          </cell>
          <cell r="J340" t="str">
            <v>low and middle</v>
          </cell>
          <cell r="K340" t="str">
            <v>females</v>
          </cell>
          <cell r="L340" t="str">
            <v>1995-2000</v>
          </cell>
          <cell r="M340">
            <v>401.31900000000002</v>
          </cell>
          <cell r="N340">
            <v>215.107</v>
          </cell>
          <cell r="O340">
            <v>39.001000000000005</v>
          </cell>
          <cell r="P340">
            <v>33.817</v>
          </cell>
          <cell r="Q340">
            <v>29.207999999999998</v>
          </cell>
          <cell r="R340">
            <v>25.707000000000001</v>
          </cell>
          <cell r="S340">
            <v>22.673000000000002</v>
          </cell>
          <cell r="T340">
            <v>35.805999999999997</v>
          </cell>
        </row>
        <row r="341">
          <cell r="A341">
            <v>60</v>
          </cell>
          <cell r="B341">
            <v>566</v>
          </cell>
          <cell r="C341" t="str">
            <v>Nigeria</v>
          </cell>
          <cell r="D341">
            <v>0</v>
          </cell>
          <cell r="E341">
            <v>1</v>
          </cell>
          <cell r="F341" t="str">
            <v>Afro</v>
          </cell>
          <cell r="G341">
            <v>6</v>
          </cell>
          <cell r="H341" t="str">
            <v>ssa</v>
          </cell>
          <cell r="I341">
            <v>1</v>
          </cell>
          <cell r="J341" t="str">
            <v>low and middle</v>
          </cell>
          <cell r="K341" t="str">
            <v>females</v>
          </cell>
          <cell r="L341" t="str">
            <v>1995-2000</v>
          </cell>
          <cell r="M341">
            <v>3717.2429999999999</v>
          </cell>
          <cell r="N341">
            <v>1446.8779999999999</v>
          </cell>
          <cell r="O341">
            <v>411.10199999999998</v>
          </cell>
          <cell r="P341">
            <v>368.13499999999999</v>
          </cell>
          <cell r="Q341">
            <v>398.41600000000005</v>
          </cell>
          <cell r="R341">
            <v>366.149</v>
          </cell>
          <cell r="S341">
            <v>281.70699999999999</v>
          </cell>
          <cell r="T341">
            <v>444.85600000000005</v>
          </cell>
        </row>
        <row r="342">
          <cell r="A342">
            <v>139</v>
          </cell>
          <cell r="B342">
            <v>578</v>
          </cell>
          <cell r="C342" t="str">
            <v>Norway</v>
          </cell>
          <cell r="D342">
            <v>0</v>
          </cell>
          <cell r="E342">
            <v>4</v>
          </cell>
          <cell r="F342" t="str">
            <v>Euro</v>
          </cell>
          <cell r="G342">
            <v>1</v>
          </cell>
          <cell r="H342" t="str">
            <v>eme</v>
          </cell>
          <cell r="I342">
            <v>4</v>
          </cell>
          <cell r="J342" t="str">
            <v>high</v>
          </cell>
          <cell r="K342" t="str">
            <v>females</v>
          </cell>
          <cell r="L342" t="str">
            <v>1995-2000</v>
          </cell>
          <cell r="M342">
            <v>110.001</v>
          </cell>
          <cell r="N342">
            <v>0.81399999999999995</v>
          </cell>
          <cell r="O342">
            <v>0.14800000000000002</v>
          </cell>
          <cell r="P342">
            <v>0.62</v>
          </cell>
          <cell r="Q342">
            <v>1.7770000000000001</v>
          </cell>
          <cell r="R342">
            <v>5.6360000000000001</v>
          </cell>
          <cell r="S342">
            <v>9.2579999999999991</v>
          </cell>
          <cell r="T342">
            <v>91.74799999999999</v>
          </cell>
        </row>
        <row r="343">
          <cell r="A343">
            <v>83</v>
          </cell>
          <cell r="B343">
            <v>586</v>
          </cell>
          <cell r="C343" t="str">
            <v>Pakistan</v>
          </cell>
          <cell r="D343">
            <v>0</v>
          </cell>
          <cell r="E343">
            <v>3</v>
          </cell>
          <cell r="F343" t="str">
            <v>Emro</v>
          </cell>
          <cell r="G343">
            <v>8</v>
          </cell>
          <cell r="H343" t="str">
            <v>mec</v>
          </cell>
          <cell r="I343">
            <v>1</v>
          </cell>
          <cell r="J343" t="str">
            <v>low and middle</v>
          </cell>
          <cell r="K343" t="str">
            <v>females</v>
          </cell>
          <cell r="L343" t="str">
            <v>1995-2000</v>
          </cell>
          <cell r="M343">
            <v>2634.8040000000001</v>
          </cell>
          <cell r="N343">
            <v>1322.385</v>
          </cell>
          <cell r="O343">
            <v>109.679</v>
          </cell>
          <cell r="P343">
            <v>92.954000000000008</v>
          </cell>
          <cell r="Q343">
            <v>123.554</v>
          </cell>
          <cell r="R343">
            <v>207.61399999999998</v>
          </cell>
          <cell r="S343">
            <v>274.577</v>
          </cell>
          <cell r="T343">
            <v>504.04100000000005</v>
          </cell>
        </row>
        <row r="344">
          <cell r="A344">
            <v>183</v>
          </cell>
          <cell r="B344">
            <v>591</v>
          </cell>
          <cell r="C344" t="str">
            <v>Panama</v>
          </cell>
          <cell r="D344">
            <v>0</v>
          </cell>
          <cell r="E344">
            <v>2</v>
          </cell>
          <cell r="F344" t="str">
            <v>Amro</v>
          </cell>
          <cell r="G344">
            <v>7</v>
          </cell>
          <cell r="H344" t="str">
            <v>lac</v>
          </cell>
          <cell r="I344">
            <v>1</v>
          </cell>
          <cell r="J344" t="str">
            <v>low and middle</v>
          </cell>
          <cell r="K344" t="str">
            <v>females</v>
          </cell>
          <cell r="L344" t="str">
            <v>1995-2000</v>
          </cell>
          <cell r="M344">
            <v>30.431000000000001</v>
          </cell>
          <cell r="N344">
            <v>3.97</v>
          </cell>
          <cell r="O344">
            <v>0.59699999999999998</v>
          </cell>
          <cell r="P344">
            <v>1.274</v>
          </cell>
          <cell r="Q344">
            <v>2.048</v>
          </cell>
          <cell r="R344">
            <v>3.3529999999999998</v>
          </cell>
          <cell r="S344">
            <v>3.6549999999999998</v>
          </cell>
          <cell r="T344">
            <v>15.534000000000001</v>
          </cell>
        </row>
        <row r="345">
          <cell r="A345">
            <v>207</v>
          </cell>
          <cell r="B345">
            <v>598</v>
          </cell>
          <cell r="C345" t="str">
            <v>Papua New Guinea</v>
          </cell>
          <cell r="D345">
            <v>0</v>
          </cell>
          <cell r="E345">
            <v>6</v>
          </cell>
          <cell r="F345" t="str">
            <v>Wpro</v>
          </cell>
          <cell r="G345">
            <v>5</v>
          </cell>
          <cell r="H345" t="str">
            <v>oai</v>
          </cell>
          <cell r="I345">
            <v>1</v>
          </cell>
          <cell r="J345" t="str">
            <v>low and middle</v>
          </cell>
          <cell r="K345" t="str">
            <v>females</v>
          </cell>
          <cell r="L345" t="str">
            <v>1995-2000</v>
          </cell>
          <cell r="M345">
            <v>105.629</v>
          </cell>
          <cell r="N345">
            <v>30.928000000000001</v>
          </cell>
          <cell r="O345">
            <v>3.9710000000000001</v>
          </cell>
          <cell r="P345">
            <v>10.615</v>
          </cell>
          <cell r="Q345">
            <v>11.975999999999999</v>
          </cell>
          <cell r="R345">
            <v>17.123000000000001</v>
          </cell>
          <cell r="S345">
            <v>14.833</v>
          </cell>
          <cell r="T345">
            <v>16.183</v>
          </cell>
        </row>
        <row r="346">
          <cell r="A346">
            <v>192</v>
          </cell>
          <cell r="B346">
            <v>600</v>
          </cell>
          <cell r="C346" t="str">
            <v>Paraguay</v>
          </cell>
          <cell r="D346">
            <v>0</v>
          </cell>
          <cell r="E346">
            <v>2</v>
          </cell>
          <cell r="F346" t="str">
            <v>Amro</v>
          </cell>
          <cell r="G346">
            <v>7</v>
          </cell>
          <cell r="H346" t="str">
            <v>lac</v>
          </cell>
          <cell r="I346">
            <v>1</v>
          </cell>
          <cell r="J346" t="str">
            <v>low and middle</v>
          </cell>
          <cell r="K346" t="str">
            <v>females</v>
          </cell>
          <cell r="L346" t="str">
            <v>1995-2000</v>
          </cell>
          <cell r="M346">
            <v>65.14</v>
          </cell>
          <cell r="N346">
            <v>16.923999999999999</v>
          </cell>
          <cell r="O346">
            <v>1.722</v>
          </cell>
          <cell r="P346">
            <v>2.6580000000000004</v>
          </cell>
          <cell r="Q346">
            <v>4.093</v>
          </cell>
          <cell r="R346">
            <v>6.2059999999999995</v>
          </cell>
          <cell r="S346">
            <v>7.5790000000000006</v>
          </cell>
          <cell r="T346">
            <v>25.958000000000002</v>
          </cell>
        </row>
        <row r="347">
          <cell r="A347">
            <v>193</v>
          </cell>
          <cell r="B347">
            <v>604</v>
          </cell>
          <cell r="C347" t="str">
            <v>Peru</v>
          </cell>
          <cell r="D347">
            <v>0</v>
          </cell>
          <cell r="E347">
            <v>2</v>
          </cell>
          <cell r="F347" t="str">
            <v>Amro</v>
          </cell>
          <cell r="G347">
            <v>7</v>
          </cell>
          <cell r="H347" t="str">
            <v>lac</v>
          </cell>
          <cell r="I347">
            <v>1</v>
          </cell>
          <cell r="J347" t="str">
            <v>low and middle</v>
          </cell>
          <cell r="K347" t="str">
            <v>females</v>
          </cell>
          <cell r="L347" t="str">
            <v>1995-2000</v>
          </cell>
          <cell r="M347">
            <v>357.92500000000001</v>
          </cell>
          <cell r="N347">
            <v>87.513000000000005</v>
          </cell>
          <cell r="O347">
            <v>11.597999999999999</v>
          </cell>
          <cell r="P347">
            <v>17.488999999999997</v>
          </cell>
          <cell r="Q347">
            <v>26.751000000000001</v>
          </cell>
          <cell r="R347">
            <v>40.167999999999999</v>
          </cell>
          <cell r="S347">
            <v>48.521000000000001</v>
          </cell>
          <cell r="T347">
            <v>125.88500000000001</v>
          </cell>
        </row>
        <row r="348">
          <cell r="A348">
            <v>96</v>
          </cell>
          <cell r="B348">
            <v>608</v>
          </cell>
          <cell r="C348" t="str">
            <v>Philippines</v>
          </cell>
          <cell r="D348">
            <v>0</v>
          </cell>
          <cell r="E348">
            <v>6</v>
          </cell>
          <cell r="F348" t="str">
            <v>Wpro</v>
          </cell>
          <cell r="G348">
            <v>5</v>
          </cell>
          <cell r="H348" t="str">
            <v>oai</v>
          </cell>
          <cell r="I348">
            <v>1</v>
          </cell>
          <cell r="J348" t="str">
            <v>low and middle</v>
          </cell>
          <cell r="K348" t="str">
            <v>females</v>
          </cell>
          <cell r="L348" t="str">
            <v>1995-2000</v>
          </cell>
          <cell r="M348">
            <v>960.11300000000006</v>
          </cell>
          <cell r="N348">
            <v>192.02699999999999</v>
          </cell>
          <cell r="O348">
            <v>24.570999999999998</v>
          </cell>
          <cell r="P348">
            <v>59.777999999999999</v>
          </cell>
          <cell r="Q348">
            <v>79.197999999999993</v>
          </cell>
          <cell r="R348">
            <v>121.268</v>
          </cell>
          <cell r="S348">
            <v>135.32</v>
          </cell>
          <cell r="T348">
            <v>347.95100000000002</v>
          </cell>
        </row>
        <row r="349">
          <cell r="A349">
            <v>125</v>
          </cell>
          <cell r="B349">
            <v>616</v>
          </cell>
          <cell r="C349" t="str">
            <v>Poland</v>
          </cell>
          <cell r="D349">
            <v>0</v>
          </cell>
          <cell r="E349">
            <v>4</v>
          </cell>
          <cell r="F349" t="str">
            <v>Euro</v>
          </cell>
          <cell r="G349">
            <v>2</v>
          </cell>
          <cell r="H349" t="str">
            <v>fse</v>
          </cell>
          <cell r="I349">
            <v>1</v>
          </cell>
          <cell r="J349" t="str">
            <v>low and middle</v>
          </cell>
          <cell r="K349" t="str">
            <v>females</v>
          </cell>
          <cell r="L349" t="str">
            <v>1995-2000</v>
          </cell>
          <cell r="M349">
            <v>883.22699999999998</v>
          </cell>
          <cell r="N349">
            <v>15.03</v>
          </cell>
          <cell r="O349">
            <v>2.3179999999999996</v>
          </cell>
          <cell r="P349">
            <v>7.3789999999999996</v>
          </cell>
          <cell r="Q349">
            <v>25.635999999999999</v>
          </cell>
          <cell r="R349">
            <v>74.39</v>
          </cell>
          <cell r="S349">
            <v>138.03700000000001</v>
          </cell>
          <cell r="T349">
            <v>620.43700000000001</v>
          </cell>
        </row>
        <row r="350">
          <cell r="A350">
            <v>149</v>
          </cell>
          <cell r="B350">
            <v>620</v>
          </cell>
          <cell r="C350" t="str">
            <v>Portugal</v>
          </cell>
          <cell r="D350">
            <v>0</v>
          </cell>
          <cell r="E350">
            <v>4</v>
          </cell>
          <cell r="F350" t="str">
            <v>Euro</v>
          </cell>
          <cell r="G350">
            <v>1</v>
          </cell>
          <cell r="H350" t="str">
            <v>eme</v>
          </cell>
          <cell r="I350">
            <v>4</v>
          </cell>
          <cell r="J350" t="str">
            <v>high</v>
          </cell>
          <cell r="K350" t="str">
            <v>females</v>
          </cell>
          <cell r="L350" t="str">
            <v>1995-2000</v>
          </cell>
          <cell r="M350">
            <v>249.16200000000001</v>
          </cell>
          <cell r="N350">
            <v>2.6320000000000001</v>
          </cell>
          <cell r="O350">
            <v>0.63</v>
          </cell>
          <cell r="P350">
            <v>2.4239999999999999</v>
          </cell>
          <cell r="Q350">
            <v>5.4649999999999999</v>
          </cell>
          <cell r="R350">
            <v>15.866</v>
          </cell>
          <cell r="S350">
            <v>29.906999999999996</v>
          </cell>
          <cell r="T350">
            <v>192.23799999999997</v>
          </cell>
        </row>
        <row r="351">
          <cell r="A351">
            <v>55</v>
          </cell>
          <cell r="B351">
            <v>624</v>
          </cell>
          <cell r="C351" t="str">
            <v>Guinea-Bissau</v>
          </cell>
          <cell r="D351">
            <v>0</v>
          </cell>
          <cell r="E351">
            <v>1</v>
          </cell>
          <cell r="F351" t="str">
            <v>Afro</v>
          </cell>
          <cell r="G351">
            <v>6</v>
          </cell>
          <cell r="H351" t="str">
            <v>ssa</v>
          </cell>
          <cell r="I351">
            <v>1</v>
          </cell>
          <cell r="J351" t="str">
            <v>low and middle</v>
          </cell>
          <cell r="K351" t="str">
            <v>females</v>
          </cell>
          <cell r="L351" t="str">
            <v>1995-2000</v>
          </cell>
          <cell r="M351">
            <v>55.43</v>
          </cell>
          <cell r="N351">
            <v>23.625</v>
          </cell>
          <cell r="O351">
            <v>5.827</v>
          </cell>
          <cell r="P351">
            <v>4.37</v>
          </cell>
          <cell r="Q351">
            <v>4.6820000000000004</v>
          </cell>
          <cell r="R351">
            <v>4.9000000000000004</v>
          </cell>
          <cell r="S351">
            <v>4.4349999999999996</v>
          </cell>
          <cell r="T351">
            <v>7.5910000000000002</v>
          </cell>
        </row>
        <row r="352">
          <cell r="A352">
            <v>91</v>
          </cell>
          <cell r="B352">
            <v>626</v>
          </cell>
          <cell r="C352" t="str">
            <v>East Timor</v>
          </cell>
          <cell r="K352" t="str">
            <v>females</v>
          </cell>
          <cell r="L352" t="str">
            <v>1995-2000</v>
          </cell>
          <cell r="M352">
            <v>30.207000000000001</v>
          </cell>
          <cell r="N352">
            <v>13.06</v>
          </cell>
          <cell r="O352">
            <v>2.238</v>
          </cell>
          <cell r="P352">
            <v>3.0859999999999999</v>
          </cell>
          <cell r="Q352">
            <v>3.681</v>
          </cell>
          <cell r="R352">
            <v>3.2</v>
          </cell>
          <cell r="S352">
            <v>2.2850000000000001</v>
          </cell>
          <cell r="T352">
            <v>2.6569999999999996</v>
          </cell>
        </row>
        <row r="353">
          <cell r="A353">
            <v>173</v>
          </cell>
          <cell r="B353">
            <v>630</v>
          </cell>
          <cell r="C353" t="str">
            <v>Puerto Rico</v>
          </cell>
          <cell r="G353">
            <v>7</v>
          </cell>
          <cell r="H353" t="str">
            <v>lac</v>
          </cell>
          <cell r="I353">
            <v>1</v>
          </cell>
          <cell r="J353" t="str">
            <v>low and middle</v>
          </cell>
          <cell r="K353" t="str">
            <v>females</v>
          </cell>
          <cell r="L353" t="str">
            <v>1995-2000</v>
          </cell>
          <cell r="M353">
            <v>64.762</v>
          </cell>
          <cell r="N353">
            <v>2.016</v>
          </cell>
          <cell r="O353">
            <v>0.20200000000000001</v>
          </cell>
          <cell r="P353">
            <v>1.4119999999999999</v>
          </cell>
          <cell r="Q353">
            <v>3.2970000000000002</v>
          </cell>
          <cell r="R353">
            <v>6.6070000000000002</v>
          </cell>
          <cell r="S353">
            <v>8.6950000000000003</v>
          </cell>
          <cell r="T353">
            <v>42.533000000000001</v>
          </cell>
        </row>
        <row r="354">
          <cell r="A354">
            <v>113</v>
          </cell>
          <cell r="B354">
            <v>634</v>
          </cell>
          <cell r="C354" t="str">
            <v>Qatar</v>
          </cell>
          <cell r="D354">
            <v>0</v>
          </cell>
          <cell r="E354">
            <v>3</v>
          </cell>
          <cell r="F354" t="str">
            <v>Emro</v>
          </cell>
          <cell r="G354">
            <v>8</v>
          </cell>
          <cell r="H354" t="str">
            <v>mec</v>
          </cell>
          <cell r="I354">
            <v>4</v>
          </cell>
          <cell r="J354" t="str">
            <v>high</v>
          </cell>
          <cell r="K354" t="str">
            <v>females</v>
          </cell>
          <cell r="L354" t="str">
            <v>1995-2000</v>
          </cell>
          <cell r="M354">
            <v>2.2069999999999999</v>
          </cell>
          <cell r="N354">
            <v>0.47099999999999997</v>
          </cell>
          <cell r="O354">
            <v>4.3999999999999997E-2</v>
          </cell>
          <cell r="P354">
            <v>6.8000000000000005E-2</v>
          </cell>
          <cell r="Q354">
            <v>0.155</v>
          </cell>
          <cell r="R354">
            <v>0.48099999999999998</v>
          </cell>
          <cell r="S354">
            <v>0.41399999999999998</v>
          </cell>
          <cell r="T354">
            <v>0.57399999999999995</v>
          </cell>
        </row>
        <row r="355">
          <cell r="A355">
            <v>17</v>
          </cell>
          <cell r="B355">
            <v>638</v>
          </cell>
          <cell r="C355" t="str">
            <v>Reunion</v>
          </cell>
          <cell r="G355">
            <v>5</v>
          </cell>
          <cell r="H355" t="str">
            <v>oai</v>
          </cell>
          <cell r="I355">
            <v>4</v>
          </cell>
          <cell r="J355" t="str">
            <v>high</v>
          </cell>
          <cell r="K355" t="str">
            <v>females</v>
          </cell>
          <cell r="L355" t="str">
            <v>1995-2000</v>
          </cell>
          <cell r="M355">
            <v>7.2960000000000003</v>
          </cell>
          <cell r="N355">
            <v>0.27900000000000003</v>
          </cell>
          <cell r="O355">
            <v>3.3000000000000002E-2</v>
          </cell>
          <cell r="P355">
            <v>0.152</v>
          </cell>
          <cell r="Q355">
            <v>0.439</v>
          </cell>
          <cell r="R355">
            <v>0.80400000000000005</v>
          </cell>
          <cell r="S355">
            <v>1.2070000000000001</v>
          </cell>
          <cell r="T355">
            <v>4.3820000000000006</v>
          </cell>
        </row>
        <row r="356">
          <cell r="A356">
            <v>127</v>
          </cell>
          <cell r="B356">
            <v>642</v>
          </cell>
          <cell r="C356" t="str">
            <v>Romania</v>
          </cell>
          <cell r="D356">
            <v>0</v>
          </cell>
          <cell r="E356">
            <v>4</v>
          </cell>
          <cell r="F356" t="str">
            <v>Euro</v>
          </cell>
          <cell r="G356">
            <v>2</v>
          </cell>
          <cell r="H356" t="str">
            <v>fse</v>
          </cell>
          <cell r="I356">
            <v>1</v>
          </cell>
          <cell r="J356" t="str">
            <v>low and middle</v>
          </cell>
          <cell r="K356" t="str">
            <v>females</v>
          </cell>
          <cell r="L356" t="str">
            <v>1995-2000</v>
          </cell>
          <cell r="M356">
            <v>592.84299999999996</v>
          </cell>
          <cell r="N356">
            <v>13.701000000000001</v>
          </cell>
          <cell r="O356">
            <v>2.508</v>
          </cell>
          <cell r="P356">
            <v>7.1829999999999998</v>
          </cell>
          <cell r="Q356">
            <v>17.756</v>
          </cell>
          <cell r="R356">
            <v>52.56</v>
          </cell>
          <cell r="S356">
            <v>103.521</v>
          </cell>
          <cell r="T356">
            <v>395.61400000000009</v>
          </cell>
        </row>
        <row r="357">
          <cell r="A357">
            <v>128</v>
          </cell>
          <cell r="B357">
            <v>643</v>
          </cell>
          <cell r="C357" t="str">
            <v>Russian Federation</v>
          </cell>
          <cell r="D357">
            <v>0</v>
          </cell>
          <cell r="E357">
            <v>4</v>
          </cell>
          <cell r="F357" t="str">
            <v>Euro</v>
          </cell>
          <cell r="G357">
            <v>2</v>
          </cell>
          <cell r="H357" t="str">
            <v>fse</v>
          </cell>
          <cell r="I357">
            <v>1</v>
          </cell>
          <cell r="J357" t="str">
            <v>low and middle</v>
          </cell>
          <cell r="K357" t="str">
            <v>females</v>
          </cell>
          <cell r="L357" t="str">
            <v>1995-2000</v>
          </cell>
          <cell r="M357">
            <v>4966.4719999999998</v>
          </cell>
          <cell r="N357">
            <v>68.126999999999995</v>
          </cell>
          <cell r="O357">
            <v>20.004999999999999</v>
          </cell>
          <cell r="P357">
            <v>69.14</v>
          </cell>
          <cell r="Q357">
            <v>205.721</v>
          </cell>
          <cell r="R357">
            <v>492.01300000000003</v>
          </cell>
          <cell r="S357">
            <v>874.35500000000002</v>
          </cell>
          <cell r="T357">
            <v>3237.1109999999999</v>
          </cell>
        </row>
        <row r="358">
          <cell r="A358">
            <v>18</v>
          </cell>
          <cell r="B358">
            <v>646</v>
          </cell>
          <cell r="C358" t="str">
            <v>Rwanda</v>
          </cell>
          <cell r="D358">
            <v>0</v>
          </cell>
          <cell r="E358">
            <v>1</v>
          </cell>
          <cell r="F358" t="str">
            <v>Afro</v>
          </cell>
          <cell r="G358">
            <v>6</v>
          </cell>
          <cell r="H358" t="str">
            <v>ssa</v>
          </cell>
          <cell r="I358">
            <v>1</v>
          </cell>
          <cell r="J358" t="str">
            <v>low and middle</v>
          </cell>
          <cell r="K358" t="str">
            <v>females</v>
          </cell>
          <cell r="L358" t="str">
            <v>1995-2000</v>
          </cell>
          <cell r="M358">
            <v>331.6</v>
          </cell>
          <cell r="N358">
            <v>139.83099999999999</v>
          </cell>
          <cell r="O358">
            <v>34.338999999999999</v>
          </cell>
          <cell r="P358">
            <v>34.274999999999999</v>
          </cell>
          <cell r="Q358">
            <v>45.489000000000004</v>
          </cell>
          <cell r="R358">
            <v>34.53</v>
          </cell>
          <cell r="S358">
            <v>18.628999999999998</v>
          </cell>
          <cell r="T358">
            <v>24.506999999999998</v>
          </cell>
        </row>
        <row r="359">
          <cell r="A359">
            <v>114</v>
          </cell>
          <cell r="B359">
            <v>682</v>
          </cell>
          <cell r="C359" t="str">
            <v>Saudi Arabia</v>
          </cell>
          <cell r="D359">
            <v>0</v>
          </cell>
          <cell r="E359">
            <v>3</v>
          </cell>
          <cell r="F359" t="str">
            <v>Emro</v>
          </cell>
          <cell r="G359">
            <v>8</v>
          </cell>
          <cell r="H359" t="str">
            <v>mec</v>
          </cell>
          <cell r="I359">
            <v>1</v>
          </cell>
          <cell r="J359" t="str">
            <v>low and middle</v>
          </cell>
          <cell r="K359" t="str">
            <v>females</v>
          </cell>
          <cell r="L359" t="str">
            <v>1995-2000</v>
          </cell>
          <cell r="M359">
            <v>163.285</v>
          </cell>
          <cell r="N359">
            <v>39.161000000000001</v>
          </cell>
          <cell r="O359">
            <v>3.8069999999999999</v>
          </cell>
          <cell r="P359">
            <v>8.1140000000000008</v>
          </cell>
          <cell r="Q359">
            <v>9.7850000000000001</v>
          </cell>
          <cell r="R359">
            <v>19.266000000000002</v>
          </cell>
          <cell r="S359">
            <v>22.956000000000003</v>
          </cell>
          <cell r="T359">
            <v>60.195999999999998</v>
          </cell>
        </row>
        <row r="360">
          <cell r="A360">
            <v>61</v>
          </cell>
          <cell r="B360">
            <v>686</v>
          </cell>
          <cell r="C360" t="str">
            <v>Senegal</v>
          </cell>
          <cell r="D360">
            <v>0</v>
          </cell>
          <cell r="E360">
            <v>1</v>
          </cell>
          <cell r="F360" t="str">
            <v>Afro</v>
          </cell>
          <cell r="G360">
            <v>6</v>
          </cell>
          <cell r="H360" t="str">
            <v>ssa</v>
          </cell>
          <cell r="I360">
            <v>1</v>
          </cell>
          <cell r="J360" t="str">
            <v>low and middle</v>
          </cell>
          <cell r="K360" t="str">
            <v>females</v>
          </cell>
          <cell r="L360" t="str">
            <v>1995-2000</v>
          </cell>
          <cell r="M360">
            <v>272.28899999999999</v>
          </cell>
          <cell r="N360">
            <v>99.843000000000004</v>
          </cell>
          <cell r="O360">
            <v>28.911999999999999</v>
          </cell>
          <cell r="P360">
            <v>28.692999999999998</v>
          </cell>
          <cell r="Q360">
            <v>25.777999999999999</v>
          </cell>
          <cell r="R360">
            <v>23.491999999999997</v>
          </cell>
          <cell r="S360">
            <v>22.536999999999999</v>
          </cell>
          <cell r="T360">
            <v>43.033999999999999</v>
          </cell>
        </row>
        <row r="361">
          <cell r="A361">
            <v>62</v>
          </cell>
          <cell r="B361">
            <v>694</v>
          </cell>
          <cell r="C361" t="str">
            <v>Sierra Leone</v>
          </cell>
          <cell r="D361">
            <v>0</v>
          </cell>
          <cell r="E361">
            <v>1</v>
          </cell>
          <cell r="F361" t="str">
            <v>Afro</v>
          </cell>
          <cell r="G361">
            <v>6</v>
          </cell>
          <cell r="H361" t="str">
            <v>ssa</v>
          </cell>
          <cell r="I361">
            <v>1</v>
          </cell>
          <cell r="J361" t="str">
            <v>low and middle</v>
          </cell>
          <cell r="K361" t="str">
            <v>females</v>
          </cell>
          <cell r="L361" t="str">
            <v>1995-2000</v>
          </cell>
          <cell r="M361">
            <v>283.089</v>
          </cell>
          <cell r="N361">
            <v>134.01400000000001</v>
          </cell>
          <cell r="O361">
            <v>32.414000000000001</v>
          </cell>
          <cell r="P361">
            <v>25.07</v>
          </cell>
          <cell r="Q361">
            <v>27.298000000000002</v>
          </cell>
          <cell r="R361">
            <v>23.338000000000001</v>
          </cell>
          <cell r="S361">
            <v>17.763999999999999</v>
          </cell>
          <cell r="T361">
            <v>23.191000000000006</v>
          </cell>
        </row>
        <row r="362">
          <cell r="A362">
            <v>97</v>
          </cell>
          <cell r="B362">
            <v>702</v>
          </cell>
          <cell r="C362" t="str">
            <v>Singapore</v>
          </cell>
          <cell r="D362">
            <v>0</v>
          </cell>
          <cell r="E362">
            <v>6</v>
          </cell>
          <cell r="F362" t="str">
            <v>Wpro</v>
          </cell>
          <cell r="G362">
            <v>5</v>
          </cell>
          <cell r="H362" t="str">
            <v>oai</v>
          </cell>
          <cell r="I362">
            <v>4</v>
          </cell>
          <cell r="J362" t="str">
            <v>high</v>
          </cell>
          <cell r="K362" t="str">
            <v>females</v>
          </cell>
          <cell r="L362" t="str">
            <v>1995-2000</v>
          </cell>
          <cell r="M362">
            <v>38.491</v>
          </cell>
          <cell r="N362">
            <v>0.76900000000000002</v>
          </cell>
          <cell r="O362">
            <v>0.214</v>
          </cell>
          <cell r="P362">
            <v>0.67</v>
          </cell>
          <cell r="Q362">
            <v>2.1719999999999997</v>
          </cell>
          <cell r="R362">
            <v>5.173</v>
          </cell>
          <cell r="S362">
            <v>7.0069999999999997</v>
          </cell>
          <cell r="T362">
            <v>22.485999999999997</v>
          </cell>
        </row>
        <row r="363">
          <cell r="A363">
            <v>129</v>
          </cell>
          <cell r="B363">
            <v>703</v>
          </cell>
          <cell r="C363" t="str">
            <v>Slovakia</v>
          </cell>
          <cell r="D363">
            <v>0</v>
          </cell>
          <cell r="E363">
            <v>4</v>
          </cell>
          <cell r="F363" t="str">
            <v>Euro</v>
          </cell>
          <cell r="G363">
            <v>2</v>
          </cell>
          <cell r="H363" t="str">
            <v>fse</v>
          </cell>
          <cell r="I363">
            <v>1</v>
          </cell>
          <cell r="J363" t="str">
            <v>low and middle</v>
          </cell>
          <cell r="K363" t="str">
            <v>females</v>
          </cell>
          <cell r="L363" t="str">
            <v>1995-2000</v>
          </cell>
          <cell r="M363">
            <v>121.33799999999999</v>
          </cell>
          <cell r="N363">
            <v>1.744</v>
          </cell>
          <cell r="O363">
            <v>0.34199999999999997</v>
          </cell>
          <cell r="P363">
            <v>1.137</v>
          </cell>
          <cell r="Q363">
            <v>3.3529999999999998</v>
          </cell>
          <cell r="R363">
            <v>10.513999999999999</v>
          </cell>
          <cell r="S363">
            <v>18.681000000000001</v>
          </cell>
          <cell r="T363">
            <v>85.566999999999993</v>
          </cell>
        </row>
        <row r="364">
          <cell r="A364">
            <v>99</v>
          </cell>
          <cell r="B364">
            <v>704</v>
          </cell>
          <cell r="C364" t="str">
            <v>Viet Nam</v>
          </cell>
          <cell r="D364">
            <v>0</v>
          </cell>
          <cell r="E364">
            <v>6</v>
          </cell>
          <cell r="F364" t="str">
            <v>Wpro</v>
          </cell>
          <cell r="G364">
            <v>5</v>
          </cell>
          <cell r="H364" t="str">
            <v>oai</v>
          </cell>
          <cell r="I364">
            <v>1</v>
          </cell>
          <cell r="J364" t="str">
            <v>low and middle</v>
          </cell>
          <cell r="K364" t="str">
            <v>females</v>
          </cell>
          <cell r="L364" t="str">
            <v>1995-2000</v>
          </cell>
          <cell r="M364">
            <v>1292.8520000000001</v>
          </cell>
          <cell r="N364">
            <v>252.851</v>
          </cell>
          <cell r="O364">
            <v>66.662000000000006</v>
          </cell>
          <cell r="P364">
            <v>78.647999999999996</v>
          </cell>
          <cell r="Q364">
            <v>84.981999999999999</v>
          </cell>
          <cell r="R364">
            <v>116.137</v>
          </cell>
          <cell r="S364">
            <v>163.95699999999999</v>
          </cell>
          <cell r="T364">
            <v>529.61500000000001</v>
          </cell>
        </row>
        <row r="365">
          <cell r="A365">
            <v>150</v>
          </cell>
          <cell r="B365">
            <v>705</v>
          </cell>
          <cell r="C365" t="str">
            <v>Slovenia</v>
          </cell>
          <cell r="D365">
            <v>0</v>
          </cell>
          <cell r="E365">
            <v>4</v>
          </cell>
          <cell r="F365" t="str">
            <v>Euro</v>
          </cell>
          <cell r="G365">
            <v>2</v>
          </cell>
          <cell r="H365" t="str">
            <v>fse</v>
          </cell>
          <cell r="I365">
            <v>1</v>
          </cell>
          <cell r="J365" t="str">
            <v>low and middle</v>
          </cell>
          <cell r="K365" t="str">
            <v>females</v>
          </cell>
          <cell r="L365" t="str">
            <v>1995-2000</v>
          </cell>
          <cell r="M365">
            <v>50.238999999999997</v>
          </cell>
          <cell r="N365">
            <v>0.36799999999999999</v>
          </cell>
          <cell r="O365">
            <v>7.9000000000000001E-2</v>
          </cell>
          <cell r="P365">
            <v>0.44500000000000001</v>
          </cell>
          <cell r="Q365">
            <v>1.264</v>
          </cell>
          <cell r="R365">
            <v>3.7619999999999996</v>
          </cell>
          <cell r="S365">
            <v>6.8529999999999998</v>
          </cell>
          <cell r="T365">
            <v>37.468000000000004</v>
          </cell>
        </row>
        <row r="366">
          <cell r="A366">
            <v>19</v>
          </cell>
          <cell r="B366">
            <v>706</v>
          </cell>
          <cell r="C366" t="str">
            <v>Somalia</v>
          </cell>
          <cell r="D366">
            <v>0</v>
          </cell>
          <cell r="E366">
            <v>3</v>
          </cell>
          <cell r="F366" t="str">
            <v>Emro</v>
          </cell>
          <cell r="G366">
            <v>6</v>
          </cell>
          <cell r="H366" t="str">
            <v>ssa</v>
          </cell>
          <cell r="I366">
            <v>1</v>
          </cell>
          <cell r="J366" t="str">
            <v>low and middle</v>
          </cell>
          <cell r="K366" t="str">
            <v>females</v>
          </cell>
          <cell r="L366" t="str">
            <v>1995-2000</v>
          </cell>
          <cell r="M366">
            <v>400.11599999999999</v>
          </cell>
          <cell r="N366">
            <v>221.78200000000001</v>
          </cell>
          <cell r="O366">
            <v>37.880000000000003</v>
          </cell>
          <cell r="P366">
            <v>33.433</v>
          </cell>
          <cell r="Q366">
            <v>28.577999999999999</v>
          </cell>
          <cell r="R366">
            <v>24.003</v>
          </cell>
          <cell r="S366">
            <v>20.684999999999999</v>
          </cell>
          <cell r="T366">
            <v>33.755000000000003</v>
          </cell>
        </row>
        <row r="367">
          <cell r="A367">
            <v>45</v>
          </cell>
          <cell r="B367">
            <v>710</v>
          </cell>
          <cell r="C367" t="str">
            <v>South Africa</v>
          </cell>
          <cell r="D367">
            <v>0</v>
          </cell>
          <cell r="E367">
            <v>1</v>
          </cell>
          <cell r="F367" t="str">
            <v>Afro</v>
          </cell>
          <cell r="G367">
            <v>6</v>
          </cell>
          <cell r="H367" t="str">
            <v>ssa</v>
          </cell>
          <cell r="I367">
            <v>1</v>
          </cell>
          <cell r="J367" t="str">
            <v>low and middle</v>
          </cell>
          <cell r="K367" t="str">
            <v>females</v>
          </cell>
          <cell r="L367" t="str">
            <v>1995-2000</v>
          </cell>
          <cell r="M367">
            <v>1080.4949999999999</v>
          </cell>
          <cell r="N367">
            <v>195.47</v>
          </cell>
          <cell r="O367">
            <v>26.523</v>
          </cell>
          <cell r="P367">
            <v>93.055000000000007</v>
          </cell>
          <cell r="Q367">
            <v>196.953</v>
          </cell>
          <cell r="R367">
            <v>203.68900000000002</v>
          </cell>
          <cell r="S367">
            <v>138.12</v>
          </cell>
          <cell r="T367">
            <v>226.685</v>
          </cell>
        </row>
        <row r="368">
          <cell r="A368">
            <v>23</v>
          </cell>
          <cell r="B368">
            <v>716</v>
          </cell>
          <cell r="C368" t="str">
            <v>Zimbabwe</v>
          </cell>
          <cell r="D368">
            <v>0</v>
          </cell>
          <cell r="E368">
            <v>1</v>
          </cell>
          <cell r="F368" t="str">
            <v>Afro</v>
          </cell>
          <cell r="G368">
            <v>6</v>
          </cell>
          <cell r="H368" t="str">
            <v>ssa</v>
          </cell>
          <cell r="I368">
            <v>1</v>
          </cell>
          <cell r="J368" t="str">
            <v>low and middle</v>
          </cell>
          <cell r="K368" t="str">
            <v>females</v>
          </cell>
          <cell r="L368" t="str">
            <v>1995-2000</v>
          </cell>
          <cell r="M368">
            <v>487.488</v>
          </cell>
          <cell r="N368">
            <v>99.445999999999998</v>
          </cell>
          <cell r="O368">
            <v>23.695999999999998</v>
          </cell>
          <cell r="P368">
            <v>63.988</v>
          </cell>
          <cell r="Q368">
            <v>124.63800000000001</v>
          </cell>
          <cell r="R368">
            <v>85.013000000000005</v>
          </cell>
          <cell r="S368">
            <v>37.003</v>
          </cell>
          <cell r="T368">
            <v>53.704000000000001</v>
          </cell>
        </row>
        <row r="369">
          <cell r="A369">
            <v>151</v>
          </cell>
          <cell r="B369">
            <v>724</v>
          </cell>
          <cell r="C369" t="str">
            <v>Spain</v>
          </cell>
          <cell r="D369">
            <v>0</v>
          </cell>
          <cell r="E369">
            <v>4</v>
          </cell>
          <cell r="F369" t="str">
            <v>Euro</v>
          </cell>
          <cell r="G369">
            <v>1</v>
          </cell>
          <cell r="H369" t="str">
            <v>eme</v>
          </cell>
          <cell r="I369">
            <v>4</v>
          </cell>
          <cell r="J369" t="str">
            <v>high</v>
          </cell>
          <cell r="K369" t="str">
            <v>females</v>
          </cell>
          <cell r="L369" t="str">
            <v>1995-2000</v>
          </cell>
          <cell r="M369">
            <v>869.07</v>
          </cell>
          <cell r="N369">
            <v>6.5460000000000003</v>
          </cell>
          <cell r="O369">
            <v>1.5249999999999999</v>
          </cell>
          <cell r="P369">
            <v>8.5990000000000002</v>
          </cell>
          <cell r="Q369">
            <v>16.137</v>
          </cell>
          <cell r="R369">
            <v>43.278999999999996</v>
          </cell>
          <cell r="S369">
            <v>86.584999999999994</v>
          </cell>
          <cell r="T369">
            <v>706.39900000000011</v>
          </cell>
        </row>
        <row r="370">
          <cell r="A370">
            <v>40</v>
          </cell>
          <cell r="B370">
            <v>732</v>
          </cell>
          <cell r="C370" t="str">
            <v>Western Sahara</v>
          </cell>
          <cell r="G370">
            <v>8</v>
          </cell>
          <cell r="H370" t="str">
            <v>mec</v>
          </cell>
          <cell r="K370" t="str">
            <v>females</v>
          </cell>
          <cell r="L370" t="str">
            <v>1995-2000</v>
          </cell>
          <cell r="M370">
            <v>5.524</v>
          </cell>
          <cell r="N370">
            <v>1.7150000000000001</v>
          </cell>
          <cell r="O370">
            <v>0.23499999999999999</v>
          </cell>
          <cell r="P370">
            <v>0.49399999999999994</v>
          </cell>
          <cell r="Q370">
            <v>0.5</v>
          </cell>
          <cell r="R370">
            <v>0.63700000000000001</v>
          </cell>
          <cell r="S370">
            <v>0.65599999999999992</v>
          </cell>
          <cell r="T370">
            <v>1.2869999999999999</v>
          </cell>
        </row>
        <row r="371">
          <cell r="A371">
            <v>38</v>
          </cell>
          <cell r="B371">
            <v>736</v>
          </cell>
          <cell r="C371" t="str">
            <v>Sudan</v>
          </cell>
          <cell r="D371">
            <v>0</v>
          </cell>
          <cell r="E371">
            <v>3</v>
          </cell>
          <cell r="F371" t="str">
            <v>Emro</v>
          </cell>
          <cell r="G371">
            <v>6</v>
          </cell>
          <cell r="H371" t="str">
            <v>ssa</v>
          </cell>
          <cell r="I371">
            <v>1</v>
          </cell>
          <cell r="J371" t="str">
            <v>low and middle</v>
          </cell>
          <cell r="K371" t="str">
            <v>females</v>
          </cell>
          <cell r="L371" t="str">
            <v>1995-2000</v>
          </cell>
          <cell r="M371">
            <v>759.54700000000003</v>
          </cell>
          <cell r="N371">
            <v>254.67699999999999</v>
          </cell>
          <cell r="O371">
            <v>77.212999999999994</v>
          </cell>
          <cell r="P371">
            <v>85.121000000000009</v>
          </cell>
          <cell r="Q371">
            <v>83.061999999999998</v>
          </cell>
          <cell r="R371">
            <v>82.146000000000001</v>
          </cell>
          <cell r="S371">
            <v>70.826999999999998</v>
          </cell>
          <cell r="T371">
            <v>106.50099999999999</v>
          </cell>
        </row>
        <row r="372">
          <cell r="A372">
            <v>194</v>
          </cell>
          <cell r="B372">
            <v>740</v>
          </cell>
          <cell r="C372" t="str">
            <v>Suriname</v>
          </cell>
          <cell r="D372">
            <v>0</v>
          </cell>
          <cell r="E372">
            <v>2</v>
          </cell>
          <cell r="F372" t="str">
            <v>Amro</v>
          </cell>
          <cell r="G372">
            <v>7</v>
          </cell>
          <cell r="H372" t="str">
            <v>lac</v>
          </cell>
          <cell r="I372">
            <v>1</v>
          </cell>
          <cell r="J372" t="str">
            <v>low and middle</v>
          </cell>
          <cell r="K372" t="str">
            <v>females</v>
          </cell>
          <cell r="L372" t="str">
            <v>1995-2000</v>
          </cell>
          <cell r="M372">
            <v>5.6520000000000001</v>
          </cell>
          <cell r="N372">
            <v>0.56599999999999995</v>
          </cell>
          <cell r="O372">
            <v>6.6000000000000003E-2</v>
          </cell>
          <cell r="P372">
            <v>0.20300000000000001</v>
          </cell>
          <cell r="Q372">
            <v>0.378</v>
          </cell>
          <cell r="R372">
            <v>0.65</v>
          </cell>
          <cell r="S372">
            <v>1.107</v>
          </cell>
          <cell r="T372">
            <v>2.6820000000000004</v>
          </cell>
        </row>
        <row r="373">
          <cell r="A373">
            <v>46</v>
          </cell>
          <cell r="B373">
            <v>748</v>
          </cell>
          <cell r="C373" t="str">
            <v>Swaziland</v>
          </cell>
          <cell r="D373">
            <v>0</v>
          </cell>
          <cell r="E373">
            <v>1</v>
          </cell>
          <cell r="F373" t="str">
            <v>Afro</v>
          </cell>
          <cell r="G373">
            <v>6</v>
          </cell>
          <cell r="H373" t="str">
            <v>ssa</v>
          </cell>
          <cell r="I373">
            <v>1</v>
          </cell>
          <cell r="J373" t="str">
            <v>low and middle</v>
          </cell>
          <cell r="K373" t="str">
            <v>females</v>
          </cell>
          <cell r="L373" t="str">
            <v>1995-2000</v>
          </cell>
          <cell r="M373">
            <v>20.277000000000001</v>
          </cell>
          <cell r="N373">
            <v>7.9219999999999997</v>
          </cell>
          <cell r="O373">
            <v>1.4910000000000001</v>
          </cell>
          <cell r="P373">
            <v>1.9550000000000001</v>
          </cell>
          <cell r="Q373">
            <v>1.835</v>
          </cell>
          <cell r="R373">
            <v>1.7490000000000001</v>
          </cell>
          <cell r="S373">
            <v>1.4769999999999999</v>
          </cell>
          <cell r="T373">
            <v>3.8479999999999994</v>
          </cell>
        </row>
        <row r="374">
          <cell r="A374">
            <v>140</v>
          </cell>
          <cell r="B374">
            <v>752</v>
          </cell>
          <cell r="C374" t="str">
            <v>Sweden</v>
          </cell>
          <cell r="D374">
            <v>0</v>
          </cell>
          <cell r="E374">
            <v>4</v>
          </cell>
          <cell r="F374" t="str">
            <v>Euro</v>
          </cell>
          <cell r="G374">
            <v>1</v>
          </cell>
          <cell r="H374" t="str">
            <v>eme</v>
          </cell>
          <cell r="I374">
            <v>4</v>
          </cell>
          <cell r="J374" t="str">
            <v>high</v>
          </cell>
          <cell r="K374" t="str">
            <v>females</v>
          </cell>
          <cell r="L374" t="str">
            <v>1995-2000</v>
          </cell>
          <cell r="M374">
            <v>249.98400000000001</v>
          </cell>
          <cell r="N374">
            <v>1.3779999999999999</v>
          </cell>
          <cell r="O374">
            <v>0.27600000000000002</v>
          </cell>
          <cell r="P374">
            <v>1.359</v>
          </cell>
          <cell r="Q374">
            <v>3.786</v>
          </cell>
          <cell r="R374">
            <v>13.347000000000001</v>
          </cell>
          <cell r="S374">
            <v>20.66</v>
          </cell>
          <cell r="T374">
            <v>209.178</v>
          </cell>
        </row>
        <row r="375">
          <cell r="A375">
            <v>161</v>
          </cell>
          <cell r="B375">
            <v>756</v>
          </cell>
          <cell r="C375" t="str">
            <v>Switzerland</v>
          </cell>
          <cell r="D375">
            <v>0</v>
          </cell>
          <cell r="E375">
            <v>4</v>
          </cell>
          <cell r="F375" t="str">
            <v>Euro</v>
          </cell>
          <cell r="G375">
            <v>1</v>
          </cell>
          <cell r="H375" t="str">
            <v>eme</v>
          </cell>
          <cell r="I375">
            <v>4</v>
          </cell>
          <cell r="J375" t="str">
            <v>high</v>
          </cell>
          <cell r="K375" t="str">
            <v>females</v>
          </cell>
          <cell r="L375" t="str">
            <v>1995-2000</v>
          </cell>
          <cell r="M375">
            <v>158.143</v>
          </cell>
          <cell r="N375">
            <v>1.504</v>
          </cell>
          <cell r="O375">
            <v>0.38100000000000001</v>
          </cell>
          <cell r="P375">
            <v>1.502</v>
          </cell>
          <cell r="Q375">
            <v>3.754</v>
          </cell>
          <cell r="R375">
            <v>9.3539999999999992</v>
          </cell>
          <cell r="S375">
            <v>13.605</v>
          </cell>
          <cell r="T375">
            <v>128.04300000000001</v>
          </cell>
        </row>
        <row r="376">
          <cell r="A376">
            <v>115</v>
          </cell>
          <cell r="B376">
            <v>760</v>
          </cell>
          <cell r="C376" t="str">
            <v>Syrian Arab Republic</v>
          </cell>
          <cell r="D376">
            <v>0</v>
          </cell>
          <cell r="E376">
            <v>3</v>
          </cell>
          <cell r="F376" t="str">
            <v>Emro</v>
          </cell>
          <cell r="G376">
            <v>8</v>
          </cell>
          <cell r="H376" t="str">
            <v>mec</v>
          </cell>
          <cell r="I376">
            <v>1</v>
          </cell>
          <cell r="J376" t="str">
            <v>low and middle</v>
          </cell>
          <cell r="K376" t="str">
            <v>females</v>
          </cell>
          <cell r="L376" t="str">
            <v>1995-2000</v>
          </cell>
          <cell r="M376">
            <v>158.56800000000001</v>
          </cell>
          <cell r="N376">
            <v>37.520000000000003</v>
          </cell>
          <cell r="O376">
            <v>4.9830000000000005</v>
          </cell>
          <cell r="P376">
            <v>10.791</v>
          </cell>
          <cell r="Q376">
            <v>12.116999999999999</v>
          </cell>
          <cell r="R376">
            <v>17.283000000000001</v>
          </cell>
          <cell r="S376">
            <v>23.186999999999998</v>
          </cell>
          <cell r="T376">
            <v>52.686999999999998</v>
          </cell>
        </row>
        <row r="377">
          <cell r="A377">
            <v>85</v>
          </cell>
          <cell r="B377">
            <v>762</v>
          </cell>
          <cell r="C377" t="str">
            <v>Tajikistan</v>
          </cell>
          <cell r="D377">
            <v>0</v>
          </cell>
          <cell r="E377">
            <v>4</v>
          </cell>
          <cell r="F377" t="str">
            <v>Euro</v>
          </cell>
          <cell r="G377">
            <v>8</v>
          </cell>
          <cell r="H377" t="str">
            <v>mec</v>
          </cell>
          <cell r="I377">
            <v>1</v>
          </cell>
          <cell r="J377" t="str">
            <v>low and middle</v>
          </cell>
          <cell r="K377" t="str">
            <v>females</v>
          </cell>
          <cell r="L377" t="str">
            <v>1995-2000</v>
          </cell>
          <cell r="M377">
            <v>93.94</v>
          </cell>
          <cell r="N377">
            <v>32.606000000000002</v>
          </cell>
          <cell r="O377">
            <v>2.5790000000000002</v>
          </cell>
          <cell r="P377">
            <v>3.9690000000000003</v>
          </cell>
          <cell r="Q377">
            <v>6.2579999999999991</v>
          </cell>
          <cell r="R377">
            <v>7.1419999999999995</v>
          </cell>
          <cell r="S377">
            <v>11.119</v>
          </cell>
          <cell r="T377">
            <v>30.266999999999999</v>
          </cell>
        </row>
        <row r="378">
          <cell r="A378">
            <v>98</v>
          </cell>
          <cell r="B378">
            <v>764</v>
          </cell>
          <cell r="C378" t="str">
            <v>Thailand</v>
          </cell>
          <cell r="D378">
            <v>0</v>
          </cell>
          <cell r="E378">
            <v>5</v>
          </cell>
          <cell r="F378" t="str">
            <v>Searo</v>
          </cell>
          <cell r="G378">
            <v>5</v>
          </cell>
          <cell r="H378" t="str">
            <v>oai</v>
          </cell>
          <cell r="I378">
            <v>1</v>
          </cell>
          <cell r="J378" t="str">
            <v>low and middle</v>
          </cell>
          <cell r="K378" t="str">
            <v>females</v>
          </cell>
          <cell r="L378" t="str">
            <v>1995-2000</v>
          </cell>
          <cell r="M378">
            <v>875.27200000000005</v>
          </cell>
          <cell r="N378">
            <v>84.393000000000001</v>
          </cell>
          <cell r="O378">
            <v>21.594999999999999</v>
          </cell>
          <cell r="P378">
            <v>64.122</v>
          </cell>
          <cell r="Q378">
            <v>113.86799999999999</v>
          </cell>
          <cell r="R378">
            <v>140.14700000000002</v>
          </cell>
          <cell r="S378">
            <v>116.441</v>
          </cell>
          <cell r="T378">
            <v>334.70600000000002</v>
          </cell>
        </row>
        <row r="379">
          <cell r="A379">
            <v>63</v>
          </cell>
          <cell r="B379">
            <v>768</v>
          </cell>
          <cell r="C379" t="str">
            <v>Togo</v>
          </cell>
          <cell r="D379">
            <v>0</v>
          </cell>
          <cell r="E379">
            <v>1</v>
          </cell>
          <cell r="F379" t="str">
            <v>Afro</v>
          </cell>
          <cell r="G379">
            <v>6</v>
          </cell>
          <cell r="H379" t="str">
            <v>ssa</v>
          </cell>
          <cell r="I379">
            <v>1</v>
          </cell>
          <cell r="J379" t="str">
            <v>low and middle</v>
          </cell>
          <cell r="K379" t="str">
            <v>females</v>
          </cell>
          <cell r="L379" t="str">
            <v>1995-2000</v>
          </cell>
          <cell r="M379">
            <v>161.608</v>
          </cell>
          <cell r="N379">
            <v>55.037999999999997</v>
          </cell>
          <cell r="O379">
            <v>13.34</v>
          </cell>
          <cell r="P379">
            <v>16.280999999999999</v>
          </cell>
          <cell r="Q379">
            <v>24.506999999999998</v>
          </cell>
          <cell r="R379">
            <v>19.786000000000001</v>
          </cell>
          <cell r="S379">
            <v>12.265000000000001</v>
          </cell>
          <cell r="T379">
            <v>20.390999999999998</v>
          </cell>
        </row>
        <row r="380">
          <cell r="A380">
            <v>174</v>
          </cell>
          <cell r="B380">
            <v>780</v>
          </cell>
          <cell r="C380" t="str">
            <v>Trinidad and Tobago</v>
          </cell>
          <cell r="D380">
            <v>0</v>
          </cell>
          <cell r="E380">
            <v>2</v>
          </cell>
          <cell r="F380" t="str">
            <v>Amro</v>
          </cell>
          <cell r="G380">
            <v>7</v>
          </cell>
          <cell r="H380" t="str">
            <v>lac</v>
          </cell>
          <cell r="I380">
            <v>1</v>
          </cell>
          <cell r="J380" t="str">
            <v>low and middle</v>
          </cell>
          <cell r="K380" t="str">
            <v>females</v>
          </cell>
          <cell r="L380" t="str">
            <v>1995-2000</v>
          </cell>
          <cell r="M380">
            <v>17.283000000000001</v>
          </cell>
          <cell r="N380">
            <v>0.56899999999999995</v>
          </cell>
          <cell r="O380">
            <v>0.1</v>
          </cell>
          <cell r="P380">
            <v>0.35</v>
          </cell>
          <cell r="Q380">
            <v>0.80899999999999994</v>
          </cell>
          <cell r="R380">
            <v>2.3439999999999999</v>
          </cell>
          <cell r="S380">
            <v>2.7269999999999999</v>
          </cell>
          <cell r="T380">
            <v>10.383999999999999</v>
          </cell>
        </row>
        <row r="381">
          <cell r="A381">
            <v>117</v>
          </cell>
          <cell r="B381">
            <v>784</v>
          </cell>
          <cell r="C381" t="str">
            <v>United Arab Emirates</v>
          </cell>
          <cell r="D381">
            <v>0</v>
          </cell>
          <cell r="E381">
            <v>3</v>
          </cell>
          <cell r="F381" t="str">
            <v>Emro</v>
          </cell>
          <cell r="G381">
            <v>8</v>
          </cell>
          <cell r="H381" t="str">
            <v>mec</v>
          </cell>
          <cell r="I381">
            <v>4</v>
          </cell>
          <cell r="J381" t="str">
            <v>high</v>
          </cell>
          <cell r="K381" t="str">
            <v>females</v>
          </cell>
          <cell r="L381" t="str">
            <v>1995-2000</v>
          </cell>
          <cell r="M381">
            <v>9.6519999999999992</v>
          </cell>
          <cell r="N381">
            <v>1.863</v>
          </cell>
          <cell r="O381">
            <v>0.11699999999999999</v>
          </cell>
          <cell r="P381">
            <v>0.158</v>
          </cell>
          <cell r="Q381">
            <v>0.60599999999999998</v>
          </cell>
          <cell r="R381">
            <v>1.3690000000000002</v>
          </cell>
          <cell r="S381">
            <v>1.865</v>
          </cell>
          <cell r="T381">
            <v>3.6739999999999999</v>
          </cell>
        </row>
        <row r="382">
          <cell r="A382">
            <v>39</v>
          </cell>
          <cell r="B382">
            <v>788</v>
          </cell>
          <cell r="C382" t="str">
            <v>Tunisia</v>
          </cell>
          <cell r="D382">
            <v>0</v>
          </cell>
          <cell r="E382">
            <v>3</v>
          </cell>
          <cell r="F382" t="str">
            <v>Emro</v>
          </cell>
          <cell r="G382">
            <v>8</v>
          </cell>
          <cell r="H382" t="str">
            <v>mec</v>
          </cell>
          <cell r="I382">
            <v>1</v>
          </cell>
          <cell r="J382" t="str">
            <v>low and middle</v>
          </cell>
          <cell r="K382" t="str">
            <v>females</v>
          </cell>
          <cell r="L382" t="str">
            <v>1995-2000</v>
          </cell>
          <cell r="M382">
            <v>141.33500000000001</v>
          </cell>
          <cell r="N382">
            <v>16.712</v>
          </cell>
          <cell r="O382">
            <v>2.5550000000000002</v>
          </cell>
          <cell r="P382">
            <v>7.2320000000000002</v>
          </cell>
          <cell r="Q382">
            <v>10.311</v>
          </cell>
          <cell r="R382">
            <v>15.898</v>
          </cell>
          <cell r="S382">
            <v>23.292000000000002</v>
          </cell>
          <cell r="T382">
            <v>65.334999999999994</v>
          </cell>
        </row>
        <row r="383">
          <cell r="A383">
            <v>116</v>
          </cell>
          <cell r="B383">
            <v>792</v>
          </cell>
          <cell r="C383" t="str">
            <v>Turkey</v>
          </cell>
          <cell r="D383">
            <v>0</v>
          </cell>
          <cell r="E383">
            <v>4</v>
          </cell>
          <cell r="F383" t="str">
            <v>Euro</v>
          </cell>
          <cell r="G383">
            <v>8</v>
          </cell>
          <cell r="H383" t="str">
            <v>mec</v>
          </cell>
          <cell r="I383">
            <v>1</v>
          </cell>
          <cell r="J383" t="str">
            <v>low and middle</v>
          </cell>
          <cell r="K383" t="str">
            <v>females</v>
          </cell>
          <cell r="L383" t="str">
            <v>1995-2000</v>
          </cell>
          <cell r="M383">
            <v>913.53099999999995</v>
          </cell>
          <cell r="N383">
            <v>180.251</v>
          </cell>
          <cell r="O383">
            <v>15.141999999999999</v>
          </cell>
          <cell r="P383">
            <v>31.487000000000002</v>
          </cell>
          <cell r="Q383">
            <v>47.936</v>
          </cell>
          <cell r="R383">
            <v>98.437000000000012</v>
          </cell>
          <cell r="S383">
            <v>146.417</v>
          </cell>
          <cell r="T383">
            <v>393.86099999999999</v>
          </cell>
        </row>
        <row r="384">
          <cell r="A384">
            <v>86</v>
          </cell>
          <cell r="B384">
            <v>795</v>
          </cell>
          <cell r="C384" t="str">
            <v>Turkmenistan</v>
          </cell>
          <cell r="D384">
            <v>0</v>
          </cell>
          <cell r="E384">
            <v>4</v>
          </cell>
          <cell r="F384" t="str">
            <v>Euro</v>
          </cell>
          <cell r="G384">
            <v>8</v>
          </cell>
          <cell r="H384" t="str">
            <v>mec</v>
          </cell>
          <cell r="I384">
            <v>1</v>
          </cell>
          <cell r="J384" t="str">
            <v>low and middle</v>
          </cell>
          <cell r="K384" t="str">
            <v>females</v>
          </cell>
          <cell r="L384" t="str">
            <v>1995-2000</v>
          </cell>
          <cell r="M384">
            <v>70.722999999999999</v>
          </cell>
          <cell r="N384">
            <v>20.047000000000001</v>
          </cell>
          <cell r="O384">
            <v>1.6539999999999999</v>
          </cell>
          <cell r="P384">
            <v>2.8469999999999995</v>
          </cell>
          <cell r="Q384">
            <v>4.4009999999999998</v>
          </cell>
          <cell r="R384">
            <v>6.7160000000000002</v>
          </cell>
          <cell r="S384">
            <v>9.8780000000000001</v>
          </cell>
          <cell r="T384">
            <v>25.18</v>
          </cell>
        </row>
        <row r="385">
          <cell r="A385">
            <v>20</v>
          </cell>
          <cell r="B385">
            <v>800</v>
          </cell>
          <cell r="C385" t="str">
            <v>Uganda</v>
          </cell>
          <cell r="D385">
            <v>0</v>
          </cell>
          <cell r="E385">
            <v>1</v>
          </cell>
          <cell r="F385" t="str">
            <v>Afro</v>
          </cell>
          <cell r="G385">
            <v>6</v>
          </cell>
          <cell r="H385" t="str">
            <v>ssa</v>
          </cell>
          <cell r="I385">
            <v>1</v>
          </cell>
          <cell r="J385" t="str">
            <v>low and middle</v>
          </cell>
          <cell r="K385" t="str">
            <v>females</v>
          </cell>
          <cell r="L385" t="str">
            <v>1995-2000</v>
          </cell>
          <cell r="M385">
            <v>1076.7919999999999</v>
          </cell>
          <cell r="N385">
            <v>422.17</v>
          </cell>
          <cell r="O385">
            <v>97.052999999999997</v>
          </cell>
          <cell r="P385">
            <v>122.15799999999999</v>
          </cell>
          <cell r="Q385">
            <v>180.48099999999999</v>
          </cell>
          <cell r="R385">
            <v>120.53700000000001</v>
          </cell>
          <cell r="S385">
            <v>57.820999999999998</v>
          </cell>
          <cell r="T385">
            <v>76.571999999999989</v>
          </cell>
        </row>
        <row r="386">
          <cell r="A386">
            <v>130</v>
          </cell>
          <cell r="B386">
            <v>804</v>
          </cell>
          <cell r="C386" t="str">
            <v>Ukraine</v>
          </cell>
          <cell r="D386">
            <v>0</v>
          </cell>
          <cell r="E386">
            <v>4</v>
          </cell>
          <cell r="F386" t="str">
            <v>Euro</v>
          </cell>
          <cell r="G386">
            <v>2</v>
          </cell>
          <cell r="H386" t="str">
            <v>fse</v>
          </cell>
          <cell r="I386">
            <v>1</v>
          </cell>
          <cell r="J386" t="str">
            <v>low and middle</v>
          </cell>
          <cell r="K386" t="str">
            <v>females</v>
          </cell>
          <cell r="L386" t="str">
            <v>1995-2000</v>
          </cell>
          <cell r="M386">
            <v>1842.2950000000001</v>
          </cell>
          <cell r="N386">
            <v>24.952999999999999</v>
          </cell>
          <cell r="O386">
            <v>5.8079999999999998</v>
          </cell>
          <cell r="P386">
            <v>19.018000000000001</v>
          </cell>
          <cell r="Q386">
            <v>50.789000000000001</v>
          </cell>
          <cell r="R386">
            <v>157.87200000000001</v>
          </cell>
          <cell r="S386">
            <v>295.04599999999999</v>
          </cell>
          <cell r="T386">
            <v>1288.8089999999997</v>
          </cell>
        </row>
        <row r="387">
          <cell r="A387">
            <v>152</v>
          </cell>
          <cell r="B387">
            <v>807</v>
          </cell>
          <cell r="C387" t="str">
            <v>TFYR Macedonia</v>
          </cell>
          <cell r="D387">
            <v>0</v>
          </cell>
          <cell r="E387">
            <v>4</v>
          </cell>
          <cell r="F387" t="str">
            <v>Euro</v>
          </cell>
          <cell r="G387">
            <v>2</v>
          </cell>
          <cell r="H387" t="str">
            <v>fse</v>
          </cell>
          <cell r="I387">
            <v>1</v>
          </cell>
          <cell r="J387" t="str">
            <v>low and middle</v>
          </cell>
          <cell r="K387" t="str">
            <v>females</v>
          </cell>
          <cell r="L387" t="str">
            <v>1995-2000</v>
          </cell>
          <cell r="M387">
            <v>34.893000000000001</v>
          </cell>
          <cell r="N387">
            <v>1.86</v>
          </cell>
          <cell r="O387">
            <v>0.192</v>
          </cell>
          <cell r="P387">
            <v>0.49199999999999999</v>
          </cell>
          <cell r="Q387">
            <v>1.06</v>
          </cell>
          <cell r="R387">
            <v>3.4</v>
          </cell>
          <cell r="S387">
            <v>6.3360000000000003</v>
          </cell>
          <cell r="T387">
            <v>21.553000000000001</v>
          </cell>
        </row>
        <row r="388">
          <cell r="A388">
            <v>35</v>
          </cell>
          <cell r="B388">
            <v>818</v>
          </cell>
          <cell r="C388" t="str">
            <v>Egypt</v>
          </cell>
          <cell r="D388">
            <v>0</v>
          </cell>
          <cell r="E388">
            <v>3</v>
          </cell>
          <cell r="F388" t="str">
            <v>Emro</v>
          </cell>
          <cell r="G388">
            <v>8</v>
          </cell>
          <cell r="H388" t="str">
            <v>mec</v>
          </cell>
          <cell r="I388">
            <v>1</v>
          </cell>
          <cell r="J388" t="str">
            <v>low and middle</v>
          </cell>
          <cell r="K388" t="str">
            <v>females</v>
          </cell>
          <cell r="L388" t="str">
            <v>1995-2000</v>
          </cell>
          <cell r="M388">
            <v>1057.424</v>
          </cell>
          <cell r="N388">
            <v>267.46699999999998</v>
          </cell>
          <cell r="O388">
            <v>27.5</v>
          </cell>
          <cell r="P388">
            <v>38.030999999999999</v>
          </cell>
          <cell r="Q388">
            <v>57.887999999999991</v>
          </cell>
          <cell r="R388">
            <v>113.66299999999998</v>
          </cell>
          <cell r="S388">
            <v>171.15199999999999</v>
          </cell>
          <cell r="T388">
            <v>381.72300000000001</v>
          </cell>
        </row>
        <row r="389">
          <cell r="A389">
            <v>141</v>
          </cell>
          <cell r="B389">
            <v>826</v>
          </cell>
          <cell r="C389" t="str">
            <v>United Kingdom</v>
          </cell>
          <cell r="D389">
            <v>0</v>
          </cell>
          <cell r="E389">
            <v>4</v>
          </cell>
          <cell r="F389" t="str">
            <v>Euro</v>
          </cell>
          <cell r="G389">
            <v>1</v>
          </cell>
          <cell r="H389" t="str">
            <v>eme</v>
          </cell>
          <cell r="I389">
            <v>4</v>
          </cell>
          <cell r="J389" t="str">
            <v>high</v>
          </cell>
          <cell r="K389" t="str">
            <v>females</v>
          </cell>
          <cell r="L389" t="str">
            <v>1995-2000</v>
          </cell>
          <cell r="M389">
            <v>1590.779</v>
          </cell>
          <cell r="N389">
            <v>13.090999999999999</v>
          </cell>
          <cell r="O389">
            <v>2.1240000000000001</v>
          </cell>
          <cell r="P389">
            <v>7.7669999999999995</v>
          </cell>
          <cell r="Q389">
            <v>25.39</v>
          </cell>
          <cell r="R389">
            <v>96.027999999999992</v>
          </cell>
          <cell r="S389">
            <v>183.24599999999998</v>
          </cell>
          <cell r="T389">
            <v>1263.133</v>
          </cell>
        </row>
        <row r="390">
          <cell r="A390">
            <v>21</v>
          </cell>
          <cell r="B390">
            <v>834</v>
          </cell>
          <cell r="C390" t="str">
            <v>United Rep. of Tanzania</v>
          </cell>
          <cell r="D390">
            <v>0</v>
          </cell>
          <cell r="E390">
            <v>1</v>
          </cell>
          <cell r="F390" t="str">
            <v>Afro</v>
          </cell>
          <cell r="G390">
            <v>6</v>
          </cell>
          <cell r="H390" t="str">
            <v>ssa</v>
          </cell>
          <cell r="I390">
            <v>1</v>
          </cell>
          <cell r="J390" t="str">
            <v>low and middle</v>
          </cell>
          <cell r="K390" t="str">
            <v>females</v>
          </cell>
          <cell r="L390" t="str">
            <v>1995-2000</v>
          </cell>
          <cell r="M390">
            <v>1178.5129999999999</v>
          </cell>
          <cell r="N390">
            <v>401.29500000000002</v>
          </cell>
          <cell r="O390">
            <v>100.34700000000001</v>
          </cell>
          <cell r="P390">
            <v>130.19400000000002</v>
          </cell>
          <cell r="Q390">
            <v>192.352</v>
          </cell>
          <cell r="R390">
            <v>150.63499999999999</v>
          </cell>
          <cell r="S390">
            <v>82.305000000000007</v>
          </cell>
          <cell r="T390">
            <v>121.38500000000001</v>
          </cell>
        </row>
        <row r="391">
          <cell r="A391">
            <v>199</v>
          </cell>
          <cell r="B391">
            <v>840</v>
          </cell>
          <cell r="C391" t="str">
            <v>United States of America</v>
          </cell>
          <cell r="D391">
            <v>0</v>
          </cell>
          <cell r="E391">
            <v>2</v>
          </cell>
          <cell r="F391" t="str">
            <v>Amro</v>
          </cell>
          <cell r="G391">
            <v>1</v>
          </cell>
          <cell r="H391" t="str">
            <v>eme</v>
          </cell>
          <cell r="I391">
            <v>4</v>
          </cell>
          <cell r="J391" t="str">
            <v>high</v>
          </cell>
          <cell r="K391" t="str">
            <v>females</v>
          </cell>
          <cell r="L391" t="str">
            <v>1995-2000</v>
          </cell>
          <cell r="M391">
            <v>5563.9560000000001</v>
          </cell>
          <cell r="N391">
            <v>72.798000000000002</v>
          </cell>
          <cell r="O391">
            <v>13.928000000000001</v>
          </cell>
          <cell r="P391">
            <v>60.747999999999998</v>
          </cell>
          <cell r="Q391">
            <v>179.46100000000001</v>
          </cell>
          <cell r="R391">
            <v>436.39699999999999</v>
          </cell>
          <cell r="S391">
            <v>625.66999999999996</v>
          </cell>
          <cell r="T391">
            <v>4174.9539999999997</v>
          </cell>
        </row>
        <row r="392">
          <cell r="A392">
            <v>49</v>
          </cell>
          <cell r="B392">
            <v>854</v>
          </cell>
          <cell r="C392" t="str">
            <v>Burkina Faso</v>
          </cell>
          <cell r="D392">
            <v>0</v>
          </cell>
          <cell r="E392">
            <v>1</v>
          </cell>
          <cell r="F392" t="str">
            <v>Afro</v>
          </cell>
          <cell r="G392">
            <v>6</v>
          </cell>
          <cell r="H392" t="str">
            <v>ssa</v>
          </cell>
          <cell r="I392">
            <v>1</v>
          </cell>
          <cell r="J392" t="str">
            <v>low and middle</v>
          </cell>
          <cell r="K392" t="str">
            <v>females</v>
          </cell>
          <cell r="L392" t="str">
            <v>1995-2000</v>
          </cell>
          <cell r="M392">
            <v>508.892</v>
          </cell>
          <cell r="N392">
            <v>212.773</v>
          </cell>
          <cell r="O392">
            <v>50.463000000000001</v>
          </cell>
          <cell r="P392">
            <v>50.072999999999993</v>
          </cell>
          <cell r="Q392">
            <v>64.454999999999998</v>
          </cell>
          <cell r="R392">
            <v>51.935000000000002</v>
          </cell>
          <cell r="S392">
            <v>32.191000000000003</v>
          </cell>
          <cell r="T392">
            <v>47.001999999999988</v>
          </cell>
        </row>
        <row r="393">
          <cell r="A393">
            <v>195</v>
          </cell>
          <cell r="B393">
            <v>858</v>
          </cell>
          <cell r="C393" t="str">
            <v>Uruguay</v>
          </cell>
          <cell r="D393">
            <v>0</v>
          </cell>
          <cell r="E393">
            <v>2</v>
          </cell>
          <cell r="F393" t="str">
            <v>Amro</v>
          </cell>
          <cell r="G393">
            <v>7</v>
          </cell>
          <cell r="H393" t="str">
            <v>lac</v>
          </cell>
          <cell r="I393">
            <v>1</v>
          </cell>
          <cell r="J393" t="str">
            <v>low and middle</v>
          </cell>
          <cell r="K393" t="str">
            <v>females</v>
          </cell>
          <cell r="L393" t="str">
            <v>1995-2000</v>
          </cell>
          <cell r="M393">
            <v>72.498999999999995</v>
          </cell>
          <cell r="N393">
            <v>2.3679999999999999</v>
          </cell>
          <cell r="O393">
            <v>0.311</v>
          </cell>
          <cell r="P393">
            <v>1.006</v>
          </cell>
          <cell r="Q393">
            <v>2.1859999999999999</v>
          </cell>
          <cell r="R393">
            <v>5.843</v>
          </cell>
          <cell r="S393">
            <v>9.8620000000000001</v>
          </cell>
          <cell r="T393">
            <v>50.923000000000002</v>
          </cell>
        </row>
        <row r="394">
          <cell r="A394">
            <v>87</v>
          </cell>
          <cell r="B394">
            <v>860</v>
          </cell>
          <cell r="C394" t="str">
            <v>Uzbekistan</v>
          </cell>
          <cell r="D394">
            <v>0</v>
          </cell>
          <cell r="E394">
            <v>4</v>
          </cell>
          <cell r="F394" t="str">
            <v>Euro</v>
          </cell>
          <cell r="G394">
            <v>8</v>
          </cell>
          <cell r="H394" t="str">
            <v>mec</v>
          </cell>
          <cell r="I394">
            <v>1</v>
          </cell>
          <cell r="J394" t="str">
            <v>low and middle</v>
          </cell>
          <cell r="K394" t="str">
            <v>females</v>
          </cell>
          <cell r="L394" t="str">
            <v>1995-2000</v>
          </cell>
          <cell r="M394">
            <v>359.27499999999998</v>
          </cell>
          <cell r="N394">
            <v>88.742000000000004</v>
          </cell>
          <cell r="O394">
            <v>8.423</v>
          </cell>
          <cell r="P394">
            <v>15.256999999999998</v>
          </cell>
          <cell r="Q394">
            <v>24.237000000000002</v>
          </cell>
          <cell r="R394">
            <v>33.146000000000001</v>
          </cell>
          <cell r="S394">
            <v>49.628999999999998</v>
          </cell>
          <cell r="T394">
            <v>139.84100000000001</v>
          </cell>
        </row>
        <row r="395">
          <cell r="A395">
            <v>196</v>
          </cell>
          <cell r="B395">
            <v>862</v>
          </cell>
          <cell r="C395" t="str">
            <v>Venezuela</v>
          </cell>
          <cell r="D395">
            <v>0</v>
          </cell>
          <cell r="E395">
            <v>2</v>
          </cell>
          <cell r="F395" t="str">
            <v>Amro</v>
          </cell>
          <cell r="G395">
            <v>7</v>
          </cell>
          <cell r="H395" t="str">
            <v>lac</v>
          </cell>
          <cell r="I395">
            <v>1</v>
          </cell>
          <cell r="J395" t="str">
            <v>low and middle</v>
          </cell>
          <cell r="K395" t="str">
            <v>females</v>
          </cell>
          <cell r="L395" t="str">
            <v>1995-2000</v>
          </cell>
          <cell r="M395">
            <v>228.773</v>
          </cell>
          <cell r="N395">
            <v>31.003</v>
          </cell>
          <cell r="O395">
            <v>4.4009999999999998</v>
          </cell>
          <cell r="P395">
            <v>9.8879999999999999</v>
          </cell>
          <cell r="Q395">
            <v>16.641999999999999</v>
          </cell>
          <cell r="R395">
            <v>30.522999999999996</v>
          </cell>
          <cell r="S395">
            <v>33.063000000000002</v>
          </cell>
          <cell r="T395">
            <v>103.253</v>
          </cell>
        </row>
        <row r="396">
          <cell r="A396">
            <v>214</v>
          </cell>
          <cell r="B396">
            <v>882</v>
          </cell>
          <cell r="C396" t="str">
            <v>Samoa</v>
          </cell>
          <cell r="D396">
            <v>0</v>
          </cell>
          <cell r="E396">
            <v>6</v>
          </cell>
          <cell r="F396" t="str">
            <v>Wpro</v>
          </cell>
          <cell r="G396">
            <v>5</v>
          </cell>
          <cell r="H396" t="str">
            <v>oai</v>
          </cell>
          <cell r="I396">
            <v>1</v>
          </cell>
          <cell r="J396" t="str">
            <v>low and middle</v>
          </cell>
          <cell r="K396" t="str">
            <v>females</v>
          </cell>
          <cell r="L396" t="str">
            <v>1995-2000</v>
          </cell>
          <cell r="M396">
            <v>1.92</v>
          </cell>
          <cell r="N396">
            <v>0.34200000000000003</v>
          </cell>
          <cell r="O396">
            <v>2.7E-2</v>
          </cell>
          <cell r="P396">
            <v>7.1999999999999995E-2</v>
          </cell>
          <cell r="Q396">
            <v>0.10299999999999999</v>
          </cell>
          <cell r="R396">
            <v>0.23499999999999999</v>
          </cell>
          <cell r="S396">
            <v>0.33099999999999996</v>
          </cell>
          <cell r="T396">
            <v>0.81</v>
          </cell>
        </row>
        <row r="397">
          <cell r="A397">
            <v>118</v>
          </cell>
          <cell r="B397">
            <v>887</v>
          </cell>
          <cell r="C397" t="str">
            <v>Yemen</v>
          </cell>
          <cell r="D397">
            <v>0</v>
          </cell>
          <cell r="E397">
            <v>3</v>
          </cell>
          <cell r="F397" t="str">
            <v>Emro</v>
          </cell>
          <cell r="G397">
            <v>8</v>
          </cell>
          <cell r="H397" t="str">
            <v>mec</v>
          </cell>
          <cell r="I397">
            <v>1</v>
          </cell>
          <cell r="J397" t="str">
            <v>low and middle</v>
          </cell>
          <cell r="K397" t="str">
            <v>females</v>
          </cell>
          <cell r="L397" t="str">
            <v>1995-2000</v>
          </cell>
          <cell r="M397">
            <v>436.255</v>
          </cell>
          <cell r="N397">
            <v>214.816</v>
          </cell>
          <cell r="O397">
            <v>24.698</v>
          </cell>
          <cell r="P397">
            <v>37.778000000000006</v>
          </cell>
          <cell r="Q397">
            <v>33.54</v>
          </cell>
          <cell r="R397">
            <v>35.813000000000002</v>
          </cell>
          <cell r="S397">
            <v>33.807000000000002</v>
          </cell>
          <cell r="T397">
            <v>55.803000000000004</v>
          </cell>
        </row>
        <row r="398">
          <cell r="A398">
            <v>153</v>
          </cell>
          <cell r="B398">
            <v>891</v>
          </cell>
          <cell r="C398" t="str">
            <v>Yugoslavia</v>
          </cell>
          <cell r="D398">
            <v>0</v>
          </cell>
          <cell r="E398">
            <v>4</v>
          </cell>
          <cell r="F398" t="str">
            <v>Euro</v>
          </cell>
          <cell r="G398">
            <v>2</v>
          </cell>
          <cell r="H398" t="str">
            <v>fse</v>
          </cell>
          <cell r="I398">
            <v>1</v>
          </cell>
          <cell r="J398" t="str">
            <v>low and middle</v>
          </cell>
          <cell r="K398" t="str">
            <v>females</v>
          </cell>
          <cell r="L398" t="str">
            <v>1995-2000</v>
          </cell>
          <cell r="M398">
            <v>240.95099999999999</v>
          </cell>
          <cell r="N398">
            <v>7.62</v>
          </cell>
          <cell r="O398">
            <v>0.65200000000000002</v>
          </cell>
          <cell r="P398">
            <v>1.851</v>
          </cell>
          <cell r="Q398">
            <v>5.3049999999999997</v>
          </cell>
          <cell r="R398">
            <v>18.617999999999999</v>
          </cell>
          <cell r="S398">
            <v>44.111999999999995</v>
          </cell>
          <cell r="T398">
            <v>162.79300000000001</v>
          </cell>
        </row>
        <row r="399">
          <cell r="A399">
            <v>22</v>
          </cell>
          <cell r="B399">
            <v>894</v>
          </cell>
          <cell r="C399" t="str">
            <v>Zambia</v>
          </cell>
          <cell r="D399">
            <v>0</v>
          </cell>
          <cell r="E399">
            <v>1</v>
          </cell>
          <cell r="F399" t="str">
            <v>Afro</v>
          </cell>
          <cell r="G399">
            <v>6</v>
          </cell>
          <cell r="H399" t="str">
            <v>ssa</v>
          </cell>
          <cell r="I399">
            <v>1</v>
          </cell>
          <cell r="J399" t="str">
            <v>low and middle</v>
          </cell>
          <cell r="K399" t="str">
            <v>females</v>
          </cell>
          <cell r="L399" t="str">
            <v>1995-2000</v>
          </cell>
          <cell r="M399">
            <v>438.99799999999999</v>
          </cell>
          <cell r="N399">
            <v>131.44999999999999</v>
          </cell>
          <cell r="O399">
            <v>31.73</v>
          </cell>
          <cell r="P399">
            <v>55.488</v>
          </cell>
          <cell r="Q399">
            <v>94.391999999999996</v>
          </cell>
          <cell r="R399">
            <v>64.841000000000008</v>
          </cell>
          <cell r="S399">
            <v>28.018999999999998</v>
          </cell>
          <cell r="T399">
            <v>33.077999999999996</v>
          </cell>
        </row>
        <row r="400">
          <cell r="A400">
            <v>1</v>
          </cell>
          <cell r="B400">
            <v>900</v>
          </cell>
          <cell r="C400" t="str">
            <v>World total</v>
          </cell>
          <cell r="K400" t="str">
            <v>females</v>
          </cell>
          <cell r="L400" t="str">
            <v>1995-2000</v>
          </cell>
          <cell r="M400">
            <v>122779.838</v>
          </cell>
          <cell r="N400">
            <v>25591.287</v>
          </cell>
          <cell r="O400">
            <v>4701.3160000000007</v>
          </cell>
          <cell r="P400">
            <v>6164.5020000000004</v>
          </cell>
          <cell r="Q400">
            <v>8266.0879999999997</v>
          </cell>
          <cell r="R400">
            <v>12294.384000000002</v>
          </cell>
          <cell r="S400">
            <v>15497.064000000002</v>
          </cell>
          <cell r="T400">
            <v>50265.197</v>
          </cell>
        </row>
        <row r="401">
          <cell r="A401">
            <v>2</v>
          </cell>
          <cell r="B401">
            <v>901</v>
          </cell>
          <cell r="C401" t="str">
            <v>More developed regions (*)</v>
          </cell>
          <cell r="K401" t="str">
            <v>females</v>
          </cell>
          <cell r="L401" t="str">
            <v>1995-2000</v>
          </cell>
          <cell r="M401">
            <v>29131.33</v>
          </cell>
          <cell r="N401">
            <v>332.11599999999999</v>
          </cell>
          <cell r="O401">
            <v>72.728999999999999</v>
          </cell>
          <cell r="P401">
            <v>275.21100000000001</v>
          </cell>
          <cell r="Q401">
            <v>788.25399999999991</v>
          </cell>
          <cell r="R401">
            <v>2201.5389999999998</v>
          </cell>
          <cell r="S401">
            <v>3761.4679999999998</v>
          </cell>
          <cell r="T401">
            <v>21700.012999999999</v>
          </cell>
        </row>
        <row r="402">
          <cell r="A402">
            <v>3</v>
          </cell>
          <cell r="B402">
            <v>902</v>
          </cell>
          <cell r="C402" t="str">
            <v>Less developed regions (+)</v>
          </cell>
          <cell r="K402" t="str">
            <v>females</v>
          </cell>
          <cell r="L402" t="str">
            <v>1995-2000</v>
          </cell>
          <cell r="M402">
            <v>93648.508000000002</v>
          </cell>
          <cell r="N402">
            <v>25259.170999999998</v>
          </cell>
          <cell r="O402">
            <v>4628.5869999999995</v>
          </cell>
          <cell r="P402">
            <v>5889.2910000000002</v>
          </cell>
          <cell r="Q402">
            <v>7477.8340000000007</v>
          </cell>
          <cell r="R402">
            <v>10092.845000000001</v>
          </cell>
          <cell r="S402">
            <v>11735.596000000001</v>
          </cell>
          <cell r="T402">
            <v>28565.184000000001</v>
          </cell>
        </row>
        <row r="403">
          <cell r="A403">
            <v>5</v>
          </cell>
          <cell r="B403">
            <v>903</v>
          </cell>
          <cell r="C403" t="str">
            <v>Africa</v>
          </cell>
          <cell r="K403" t="str">
            <v>females</v>
          </cell>
          <cell r="L403" t="str">
            <v>1995-2000</v>
          </cell>
          <cell r="M403">
            <v>24820.957999999999</v>
          </cell>
          <cell r="N403">
            <v>9323.7160000000003</v>
          </cell>
          <cell r="O403">
            <v>2084.0940000000001</v>
          </cell>
          <cell r="P403">
            <v>2319.373</v>
          </cell>
          <cell r="Q403">
            <v>3047.732</v>
          </cell>
          <cell r="R403">
            <v>2655.4560000000001</v>
          </cell>
          <cell r="S403">
            <v>1958.144</v>
          </cell>
          <cell r="T403">
            <v>3432.4429999999998</v>
          </cell>
        </row>
        <row r="404">
          <cell r="A404">
            <v>162</v>
          </cell>
          <cell r="B404">
            <v>904</v>
          </cell>
          <cell r="C404" t="str">
            <v>Latin America and the Caribbean</v>
          </cell>
          <cell r="K404" t="str">
            <v>females</v>
          </cell>
          <cell r="L404" t="str">
            <v>1995-2000</v>
          </cell>
          <cell r="M404">
            <v>7069.4189999999999</v>
          </cell>
          <cell r="N404">
            <v>1121.7619999999999</v>
          </cell>
          <cell r="O404">
            <v>149.529</v>
          </cell>
          <cell r="P404">
            <v>325.55700000000002</v>
          </cell>
          <cell r="Q404">
            <v>545.42600000000004</v>
          </cell>
          <cell r="R404">
            <v>891.04099999999994</v>
          </cell>
          <cell r="S404">
            <v>971.44500000000005</v>
          </cell>
          <cell r="T404">
            <v>3064.6590000000001</v>
          </cell>
        </row>
        <row r="405">
          <cell r="A405">
            <v>197</v>
          </cell>
          <cell r="B405">
            <v>905</v>
          </cell>
          <cell r="C405" t="str">
            <v>Northern America (12)</v>
          </cell>
          <cell r="K405" t="str">
            <v>females</v>
          </cell>
          <cell r="L405" t="str">
            <v>1995-2000</v>
          </cell>
          <cell r="M405">
            <v>6075.4769999999999</v>
          </cell>
          <cell r="N405">
            <v>78.491</v>
          </cell>
          <cell r="O405">
            <v>15.169</v>
          </cell>
          <cell r="P405">
            <v>65.736999999999995</v>
          </cell>
          <cell r="Q405">
            <v>193.965</v>
          </cell>
          <cell r="R405">
            <v>476.35300000000001</v>
          </cell>
          <cell r="S405">
            <v>685.78499999999997</v>
          </cell>
          <cell r="T405">
            <v>4559.9769999999999</v>
          </cell>
        </row>
        <row r="406">
          <cell r="A406">
            <v>65</v>
          </cell>
          <cell r="B406">
            <v>906</v>
          </cell>
          <cell r="C406" t="str">
            <v>Eastern Asia</v>
          </cell>
          <cell r="K406" t="str">
            <v>females</v>
          </cell>
          <cell r="L406" t="str">
            <v>1995-2000</v>
          </cell>
          <cell r="M406">
            <v>22538.361000000001</v>
          </cell>
          <cell r="N406">
            <v>2677.2759999999998</v>
          </cell>
          <cell r="O406">
            <v>199.91</v>
          </cell>
          <cell r="P406">
            <v>594.55799999999999</v>
          </cell>
          <cell r="Q406">
            <v>1020.972</v>
          </cell>
          <cell r="R406">
            <v>2275.538</v>
          </cell>
          <cell r="S406">
            <v>3558.55</v>
          </cell>
          <cell r="T406">
            <v>12211.557000000001</v>
          </cell>
        </row>
        <row r="407">
          <cell r="A407">
            <v>119</v>
          </cell>
          <cell r="B407">
            <v>908</v>
          </cell>
          <cell r="C407" t="str">
            <v>Europe</v>
          </cell>
          <cell r="K407" t="str">
            <v>females</v>
          </cell>
          <cell r="L407" t="str">
            <v>1995-2000</v>
          </cell>
          <cell r="M407">
            <v>20278.228999999999</v>
          </cell>
          <cell r="N407">
            <v>232.601</v>
          </cell>
          <cell r="O407">
            <v>52.835000000000001</v>
          </cell>
          <cell r="P407">
            <v>187.41800000000001</v>
          </cell>
          <cell r="Q407">
            <v>541.899</v>
          </cell>
          <cell r="R407">
            <v>1527.52</v>
          </cell>
          <cell r="S407">
            <v>2774.3009999999999</v>
          </cell>
          <cell r="T407">
            <v>14961.654999999999</v>
          </cell>
        </row>
        <row r="408">
          <cell r="A408">
            <v>200</v>
          </cell>
          <cell r="B408">
            <v>909</v>
          </cell>
          <cell r="C408" t="str">
            <v>Oceania</v>
          </cell>
          <cell r="K408" t="str">
            <v>females</v>
          </cell>
          <cell r="L408" t="str">
            <v>1995-2000</v>
          </cell>
          <cell r="M408">
            <v>536.80200000000002</v>
          </cell>
          <cell r="N408">
            <v>40.411999999999999</v>
          </cell>
          <cell r="O408">
            <v>5.5510000000000002</v>
          </cell>
          <cell r="P408">
            <v>16.219000000000001</v>
          </cell>
          <cell r="Q408">
            <v>23.654000000000003</v>
          </cell>
          <cell r="R408">
            <v>48.5</v>
          </cell>
          <cell r="S408">
            <v>59.697000000000003</v>
          </cell>
          <cell r="T408">
            <v>342.76899999999995</v>
          </cell>
        </row>
        <row r="409">
          <cell r="A409">
            <v>6</v>
          </cell>
          <cell r="B409">
            <v>910</v>
          </cell>
          <cell r="C409" t="str">
            <v>Eastern Africa (1)</v>
          </cell>
          <cell r="K409" t="str">
            <v>females</v>
          </cell>
          <cell r="L409" t="str">
            <v>1995-2000</v>
          </cell>
          <cell r="M409">
            <v>9925.7620000000006</v>
          </cell>
          <cell r="N409">
            <v>3786.261</v>
          </cell>
          <cell r="O409">
            <v>859.10699999999997</v>
          </cell>
          <cell r="P409">
            <v>1018.5010000000001</v>
          </cell>
          <cell r="Q409">
            <v>1474.4749999999999</v>
          </cell>
          <cell r="R409">
            <v>1121.8389999999999</v>
          </cell>
          <cell r="S409">
            <v>646.05700000000002</v>
          </cell>
          <cell r="T409">
            <v>1019.5219999999999</v>
          </cell>
        </row>
        <row r="410">
          <cell r="A410">
            <v>24</v>
          </cell>
          <cell r="B410">
            <v>911</v>
          </cell>
          <cell r="C410" t="str">
            <v>Middle Africa (3)</v>
          </cell>
          <cell r="K410" t="str">
            <v>females</v>
          </cell>
          <cell r="L410" t="str">
            <v>1995-2000</v>
          </cell>
          <cell r="M410">
            <v>3304.3670000000002</v>
          </cell>
          <cell r="N410">
            <v>1397.3679999999999</v>
          </cell>
          <cell r="O410">
            <v>300.541</v>
          </cell>
          <cell r="P410">
            <v>290.55</v>
          </cell>
          <cell r="Q410">
            <v>348.21800000000002</v>
          </cell>
          <cell r="R410">
            <v>310.423</v>
          </cell>
          <cell r="S410">
            <v>237.94800000000001</v>
          </cell>
          <cell r="T410">
            <v>419.31900000000013</v>
          </cell>
        </row>
        <row r="411">
          <cell r="A411">
            <v>33</v>
          </cell>
          <cell r="B411">
            <v>912</v>
          </cell>
          <cell r="C411" t="str">
            <v>Northern Africa</v>
          </cell>
          <cell r="K411" t="str">
            <v>females</v>
          </cell>
          <cell r="L411" t="str">
            <v>1995-2000</v>
          </cell>
          <cell r="M411">
            <v>2818.6860000000001</v>
          </cell>
          <cell r="N411">
            <v>752.27599999999995</v>
          </cell>
          <cell r="O411">
            <v>131.19</v>
          </cell>
          <cell r="P411">
            <v>179.43899999999999</v>
          </cell>
          <cell r="Q411">
            <v>210.702</v>
          </cell>
          <cell r="R411">
            <v>295.92199999999997</v>
          </cell>
          <cell r="S411">
            <v>385.54</v>
          </cell>
          <cell r="T411">
            <v>863.61699999999996</v>
          </cell>
        </row>
        <row r="412">
          <cell r="A412">
            <v>41</v>
          </cell>
          <cell r="B412">
            <v>913</v>
          </cell>
          <cell r="C412" t="str">
            <v>Southern Africa</v>
          </cell>
          <cell r="K412" t="str">
            <v>females</v>
          </cell>
          <cell r="L412" t="str">
            <v>1995-2000</v>
          </cell>
          <cell r="M412">
            <v>1275.771</v>
          </cell>
          <cell r="N412">
            <v>255.75899999999999</v>
          </cell>
          <cell r="O412">
            <v>36.409999999999997</v>
          </cell>
          <cell r="P412">
            <v>111.559</v>
          </cell>
          <cell r="Q412">
            <v>228.57100000000003</v>
          </cell>
          <cell r="R412">
            <v>230.29200000000003</v>
          </cell>
          <cell r="S412">
            <v>154.65299999999999</v>
          </cell>
          <cell r="T412">
            <v>258.52699999999999</v>
          </cell>
        </row>
        <row r="413">
          <cell r="A413">
            <v>47</v>
          </cell>
          <cell r="B413">
            <v>914</v>
          </cell>
          <cell r="C413" t="str">
            <v>Western Africa (4)</v>
          </cell>
          <cell r="K413" t="str">
            <v>females</v>
          </cell>
          <cell r="L413" t="str">
            <v>1995-2000</v>
          </cell>
          <cell r="M413">
            <v>7496.3720000000003</v>
          </cell>
          <cell r="N413">
            <v>3132.0520000000001</v>
          </cell>
          <cell r="O413">
            <v>756.846</v>
          </cell>
          <cell r="P413">
            <v>719.32400000000007</v>
          </cell>
          <cell r="Q413">
            <v>785.76600000000008</v>
          </cell>
          <cell r="R413">
            <v>696.98</v>
          </cell>
          <cell r="S413">
            <v>533.94600000000003</v>
          </cell>
          <cell r="T413">
            <v>871.45799999999997</v>
          </cell>
        </row>
        <row r="414">
          <cell r="A414">
            <v>163</v>
          </cell>
          <cell r="B414">
            <v>915</v>
          </cell>
          <cell r="C414" t="str">
            <v>Caribbean (10)</v>
          </cell>
          <cell r="K414" t="str">
            <v>females</v>
          </cell>
          <cell r="L414" t="str">
            <v>1995-2000</v>
          </cell>
          <cell r="M414">
            <v>659.05399999999997</v>
          </cell>
          <cell r="N414">
            <v>92.921999999999997</v>
          </cell>
          <cell r="O414">
            <v>20.063000000000002</v>
          </cell>
          <cell r="P414">
            <v>36.792999999999999</v>
          </cell>
          <cell r="Q414">
            <v>54.137999999999998</v>
          </cell>
          <cell r="R414">
            <v>79.167000000000002</v>
          </cell>
          <cell r="S414">
            <v>82.625</v>
          </cell>
          <cell r="T414">
            <v>293.346</v>
          </cell>
        </row>
        <row r="415">
          <cell r="A415">
            <v>175</v>
          </cell>
          <cell r="B415">
            <v>916</v>
          </cell>
          <cell r="C415" t="str">
            <v>Central America</v>
          </cell>
          <cell r="K415" t="str">
            <v>females</v>
          </cell>
          <cell r="L415" t="str">
            <v>1995-2000</v>
          </cell>
          <cell r="M415">
            <v>1498.7550000000001</v>
          </cell>
          <cell r="N415">
            <v>318.83300000000003</v>
          </cell>
          <cell r="O415">
            <v>37.866</v>
          </cell>
          <cell r="P415">
            <v>79</v>
          </cell>
          <cell r="Q415">
            <v>109.767</v>
          </cell>
          <cell r="R415">
            <v>174.86500000000001</v>
          </cell>
          <cell r="S415">
            <v>190.17699999999999</v>
          </cell>
          <cell r="T415">
            <v>588.24699999999996</v>
          </cell>
        </row>
        <row r="416">
          <cell r="A416">
            <v>88</v>
          </cell>
          <cell r="B416">
            <v>920</v>
          </cell>
          <cell r="C416" t="str">
            <v>South-eastern Asia</v>
          </cell>
          <cell r="K416" t="str">
            <v>females</v>
          </cell>
          <cell r="L416" t="str">
            <v>1995-2000</v>
          </cell>
          <cell r="M416">
            <v>8500.8070000000007</v>
          </cell>
          <cell r="N416">
            <v>1635.9880000000001</v>
          </cell>
          <cell r="O416">
            <v>292.39099999999996</v>
          </cell>
          <cell r="P416">
            <v>582.24400000000003</v>
          </cell>
          <cell r="Q416">
            <v>762.08299999999997</v>
          </cell>
          <cell r="R416">
            <v>1079.9760000000001</v>
          </cell>
          <cell r="S416">
            <v>1255.825</v>
          </cell>
          <cell r="T416">
            <v>2892.3</v>
          </cell>
        </row>
        <row r="417">
          <cell r="A417">
            <v>73</v>
          </cell>
          <cell r="B417">
            <v>921</v>
          </cell>
          <cell r="C417" t="str">
            <v>South-central Asia</v>
          </cell>
          <cell r="K417" t="str">
            <v>females</v>
          </cell>
          <cell r="L417" t="str">
            <v>1995-2000</v>
          </cell>
          <cell r="M417">
            <v>30293.71</v>
          </cell>
          <cell r="N417">
            <v>9737.94</v>
          </cell>
          <cell r="O417">
            <v>1832.2149999999999</v>
          </cell>
          <cell r="P417">
            <v>1947.672</v>
          </cell>
          <cell r="Q417">
            <v>1970.895</v>
          </cell>
          <cell r="R417">
            <v>3074.3509999999997</v>
          </cell>
          <cell r="S417">
            <v>3874.0230000000001</v>
          </cell>
          <cell r="T417">
            <v>7856.6140000000005</v>
          </cell>
        </row>
        <row r="418">
          <cell r="A418">
            <v>100</v>
          </cell>
          <cell r="B418">
            <v>922</v>
          </cell>
          <cell r="C418" t="str">
            <v>Western Asia</v>
          </cell>
          <cell r="K418" t="str">
            <v>females</v>
          </cell>
          <cell r="L418" t="str">
            <v>1995-2000</v>
          </cell>
          <cell r="M418">
            <v>2664.89</v>
          </cell>
          <cell r="N418">
            <v>741.48199999999997</v>
          </cell>
          <cell r="O418">
            <v>69.465000000000003</v>
          </cell>
          <cell r="P418">
            <v>125.68800000000002</v>
          </cell>
          <cell r="Q418">
            <v>159.63</v>
          </cell>
          <cell r="R418">
            <v>265.61900000000003</v>
          </cell>
          <cell r="S418">
            <v>358.60300000000001</v>
          </cell>
          <cell r="T418">
            <v>944.40299999999991</v>
          </cell>
        </row>
        <row r="419">
          <cell r="A419">
            <v>120</v>
          </cell>
          <cell r="B419">
            <v>923</v>
          </cell>
          <cell r="C419" t="str">
            <v>Eastern Europe</v>
          </cell>
          <cell r="K419" t="str">
            <v>females</v>
          </cell>
          <cell r="L419" t="str">
            <v>1995-2000</v>
          </cell>
          <cell r="M419">
            <v>9727.4959999999992</v>
          </cell>
          <cell r="N419">
            <v>139.69999999999999</v>
          </cell>
          <cell r="O419">
            <v>34.86</v>
          </cell>
          <cell r="P419">
            <v>115.985</v>
          </cell>
          <cell r="Q419">
            <v>340.76499999999999</v>
          </cell>
          <cell r="R419">
            <v>907.8</v>
          </cell>
          <cell r="S419">
            <v>1641.8229999999999</v>
          </cell>
          <cell r="T419">
            <v>6546.5629999999992</v>
          </cell>
        </row>
        <row r="420">
          <cell r="A420">
            <v>131</v>
          </cell>
          <cell r="B420">
            <v>924</v>
          </cell>
          <cell r="C420" t="str">
            <v>Northern Europe (7)</v>
          </cell>
          <cell r="K420" t="str">
            <v>females</v>
          </cell>
          <cell r="L420" t="str">
            <v>1995-2000</v>
          </cell>
          <cell r="M420">
            <v>2553.0349999999999</v>
          </cell>
          <cell r="N420">
            <v>21.757999999999999</v>
          </cell>
          <cell r="O420">
            <v>4.0090000000000003</v>
          </cell>
          <cell r="P420">
            <v>14.522</v>
          </cell>
          <cell r="Q420">
            <v>45.104999999999997</v>
          </cell>
          <cell r="R420">
            <v>162.46600000000001</v>
          </cell>
          <cell r="S420">
            <v>291.66000000000003</v>
          </cell>
          <cell r="T420">
            <v>2013.5150000000001</v>
          </cell>
        </row>
        <row r="421">
          <cell r="A421">
            <v>142</v>
          </cell>
          <cell r="B421">
            <v>925</v>
          </cell>
          <cell r="C421" t="str">
            <v>Southern Europe (8)</v>
          </cell>
          <cell r="K421" t="str">
            <v>females</v>
          </cell>
          <cell r="L421" t="str">
            <v>1995-2000</v>
          </cell>
          <cell r="M421">
            <v>3362.7840000000001</v>
          </cell>
          <cell r="N421">
            <v>40.412999999999997</v>
          </cell>
          <cell r="O421">
            <v>7.1059999999999999</v>
          </cell>
          <cell r="P421">
            <v>26.382000000000001</v>
          </cell>
          <cell r="Q421">
            <v>61.375999999999991</v>
          </cell>
          <cell r="R421">
            <v>191.81</v>
          </cell>
          <cell r="S421">
            <v>392.38499999999999</v>
          </cell>
          <cell r="T421">
            <v>2643.3120000000004</v>
          </cell>
        </row>
        <row r="422">
          <cell r="A422">
            <v>154</v>
          </cell>
          <cell r="B422">
            <v>926</v>
          </cell>
          <cell r="C422" t="str">
            <v>Western Europe (9)</v>
          </cell>
          <cell r="K422" t="str">
            <v>females</v>
          </cell>
          <cell r="L422" t="str">
            <v>1995-2000</v>
          </cell>
          <cell r="M422">
            <v>4634.9139999999998</v>
          </cell>
          <cell r="N422">
            <v>30.73</v>
          </cell>
          <cell r="O422">
            <v>6.86</v>
          </cell>
          <cell r="P422">
            <v>30.529</v>
          </cell>
          <cell r="Q422">
            <v>94.652999999999992</v>
          </cell>
          <cell r="R422">
            <v>265.44399999999996</v>
          </cell>
          <cell r="S422">
            <v>448.43299999999999</v>
          </cell>
          <cell r="T422">
            <v>3758.2650000000003</v>
          </cell>
        </row>
        <row r="423">
          <cell r="A423">
            <v>201</v>
          </cell>
          <cell r="B423">
            <v>927</v>
          </cell>
          <cell r="C423" t="str">
            <v>Australia/New Zealand</v>
          </cell>
          <cell r="K423" t="str">
            <v>females</v>
          </cell>
          <cell r="L423" t="str">
            <v>1995-2000</v>
          </cell>
          <cell r="M423">
            <v>403.71899999999999</v>
          </cell>
          <cell r="N423">
            <v>4.8639999999999999</v>
          </cell>
          <cell r="O423">
            <v>1.024</v>
          </cell>
          <cell r="P423">
            <v>4.2380000000000004</v>
          </cell>
          <cell r="Q423">
            <v>9.734</v>
          </cell>
          <cell r="R423">
            <v>27.686999999999998</v>
          </cell>
          <cell r="S423">
            <v>40.379000000000005</v>
          </cell>
          <cell r="T423">
            <v>315.79300000000006</v>
          </cell>
        </row>
        <row r="424">
          <cell r="A424">
            <v>204</v>
          </cell>
          <cell r="B424">
            <v>928</v>
          </cell>
          <cell r="C424" t="str">
            <v>Melanesia</v>
          </cell>
          <cell r="K424" t="str">
            <v>females</v>
          </cell>
          <cell r="L424" t="str">
            <v>1995-2000</v>
          </cell>
          <cell r="M424">
            <v>121.021</v>
          </cell>
          <cell r="N424">
            <v>33.222000000000001</v>
          </cell>
          <cell r="O424">
            <v>4.2430000000000003</v>
          </cell>
          <cell r="P424">
            <v>11.292999999999999</v>
          </cell>
          <cell r="Q424">
            <v>13.027000000000001</v>
          </cell>
          <cell r="R424">
            <v>19.242999999999999</v>
          </cell>
          <cell r="S424">
            <v>17.417999999999999</v>
          </cell>
          <cell r="T424">
            <v>22.574999999999999</v>
          </cell>
        </row>
        <row r="425">
          <cell r="A425">
            <v>184</v>
          </cell>
          <cell r="B425">
            <v>931</v>
          </cell>
          <cell r="C425" t="str">
            <v>South America (11)</v>
          </cell>
          <cell r="K425" t="str">
            <v>females</v>
          </cell>
          <cell r="L425" t="str">
            <v>1995-2000</v>
          </cell>
          <cell r="M425">
            <v>4911.6099999999997</v>
          </cell>
          <cell r="N425">
            <v>710.00699999999995</v>
          </cell>
          <cell r="O425">
            <v>91.6</v>
          </cell>
          <cell r="P425">
            <v>209.76399999999998</v>
          </cell>
          <cell r="Q425">
            <v>381.52100000000002</v>
          </cell>
          <cell r="R425">
            <v>637.00900000000001</v>
          </cell>
          <cell r="S425">
            <v>698.64300000000003</v>
          </cell>
          <cell r="T425">
            <v>2183.0659999999998</v>
          </cell>
        </row>
        <row r="426">
          <cell r="A426">
            <v>64</v>
          </cell>
          <cell r="B426">
            <v>935</v>
          </cell>
          <cell r="C426" t="str">
            <v>Asia</v>
          </cell>
          <cell r="K426" t="str">
            <v>females</v>
          </cell>
          <cell r="L426" t="str">
            <v>1995-2000</v>
          </cell>
          <cell r="M426">
            <v>63997.767999999996</v>
          </cell>
          <cell r="N426">
            <v>14792.686</v>
          </cell>
          <cell r="O426">
            <v>2393.9809999999998</v>
          </cell>
          <cell r="P426">
            <v>3250.1619999999998</v>
          </cell>
          <cell r="Q426">
            <v>3913.58</v>
          </cell>
          <cell r="R426">
            <v>6695.4840000000004</v>
          </cell>
          <cell r="S426">
            <v>9047.0010000000002</v>
          </cell>
          <cell r="T426">
            <v>23904.874</v>
          </cell>
        </row>
        <row r="427">
          <cell r="A427">
            <v>4</v>
          </cell>
          <cell r="B427">
            <v>941</v>
          </cell>
          <cell r="C427" t="str">
            <v>Least developed countries (#)</v>
          </cell>
          <cell r="K427" t="str">
            <v>females</v>
          </cell>
          <cell r="L427" t="str">
            <v>1995-2000</v>
          </cell>
          <cell r="M427">
            <v>21439.967000000001</v>
          </cell>
          <cell r="N427">
            <v>8706.3410000000003</v>
          </cell>
          <cell r="O427">
            <v>1722.1579999999999</v>
          </cell>
          <cell r="P427">
            <v>2043.2959999999998</v>
          </cell>
          <cell r="Q427">
            <v>2414.433</v>
          </cell>
          <cell r="R427">
            <v>2144.0569999999998</v>
          </cell>
          <cell r="S427">
            <v>1646.2440000000001</v>
          </cell>
          <cell r="T427">
            <v>2763.4380000000001</v>
          </cell>
        </row>
        <row r="428">
          <cell r="A428">
            <v>210</v>
          </cell>
          <cell r="B428">
            <v>954</v>
          </cell>
          <cell r="C428" t="str">
            <v>Micronesia (14)</v>
          </cell>
          <cell r="K428" t="str">
            <v>females</v>
          </cell>
          <cell r="L428" t="str">
            <v>1995-2000</v>
          </cell>
          <cell r="M428">
            <v>5.8460000000000001</v>
          </cell>
          <cell r="N428">
            <v>1.534</v>
          </cell>
          <cell r="O428">
            <v>0.19400000000000001</v>
          </cell>
          <cell r="P428">
            <v>0.46600000000000008</v>
          </cell>
          <cell r="Q428">
            <v>0.505</v>
          </cell>
          <cell r="R428">
            <v>0.66400000000000003</v>
          </cell>
          <cell r="S428">
            <v>0.72599999999999998</v>
          </cell>
          <cell r="T428">
            <v>1.7570000000000001</v>
          </cell>
        </row>
        <row r="429">
          <cell r="A429">
            <v>212</v>
          </cell>
          <cell r="B429">
            <v>957</v>
          </cell>
          <cell r="C429" t="str">
            <v>Polynesia (15)</v>
          </cell>
          <cell r="K429" t="str">
            <v>females</v>
          </cell>
          <cell r="L429" t="str">
            <v>1995-2000</v>
          </cell>
          <cell r="M429">
            <v>6.2160000000000002</v>
          </cell>
          <cell r="N429">
            <v>0.79200000000000004</v>
          </cell>
          <cell r="O429">
            <v>0.09</v>
          </cell>
          <cell r="P429">
            <v>0.222</v>
          </cell>
          <cell r="Q429">
            <v>0.38800000000000001</v>
          </cell>
          <cell r="R429">
            <v>0.90600000000000003</v>
          </cell>
          <cell r="S429">
            <v>1.1739999999999999</v>
          </cell>
          <cell r="T429">
            <v>2.6439999999999997</v>
          </cell>
        </row>
        <row r="430">
          <cell r="A430">
            <v>74</v>
          </cell>
          <cell r="B430">
            <v>4</v>
          </cell>
          <cell r="C430" t="str">
            <v>Afghanistan</v>
          </cell>
          <cell r="D430">
            <v>0</v>
          </cell>
          <cell r="E430">
            <v>3</v>
          </cell>
          <cell r="F430" t="str">
            <v>Emro</v>
          </cell>
          <cell r="G430">
            <v>8</v>
          </cell>
          <cell r="H430" t="str">
            <v>mec</v>
          </cell>
          <cell r="I430">
            <v>1</v>
          </cell>
          <cell r="J430" t="str">
            <v>low and middle</v>
          </cell>
          <cell r="K430" t="str">
            <v>males</v>
          </cell>
          <cell r="L430" t="str">
            <v>1995-2000</v>
          </cell>
          <cell r="M430">
            <v>1130.241</v>
          </cell>
          <cell r="N430">
            <v>677.22500000000002</v>
          </cell>
          <cell r="O430">
            <v>54.83</v>
          </cell>
          <cell r="P430">
            <v>82.22399999999999</v>
          </cell>
          <cell r="Q430">
            <v>70.189000000000007</v>
          </cell>
          <cell r="R430">
            <v>85.754999999999995</v>
          </cell>
          <cell r="S430">
            <v>72.146000000000001</v>
          </cell>
          <cell r="T430">
            <v>87.872</v>
          </cell>
        </row>
        <row r="431">
          <cell r="A431">
            <v>143</v>
          </cell>
          <cell r="B431">
            <v>8</v>
          </cell>
          <cell r="C431" t="str">
            <v>Albania</v>
          </cell>
          <cell r="D431">
            <v>0</v>
          </cell>
          <cell r="E431">
            <v>4</v>
          </cell>
          <cell r="F431" t="str">
            <v>Euro</v>
          </cell>
          <cell r="G431">
            <v>2</v>
          </cell>
          <cell r="H431" t="str">
            <v>fse</v>
          </cell>
          <cell r="I431">
            <v>1</v>
          </cell>
          <cell r="J431" t="str">
            <v>low and middle</v>
          </cell>
          <cell r="K431" t="str">
            <v>males</v>
          </cell>
          <cell r="L431" t="str">
            <v>1995-2000</v>
          </cell>
          <cell r="M431">
            <v>49.06</v>
          </cell>
          <cell r="N431">
            <v>7.5830000000000002</v>
          </cell>
          <cell r="O431">
            <v>1.1160000000000001</v>
          </cell>
          <cell r="P431">
            <v>2.004</v>
          </cell>
          <cell r="Q431">
            <v>2.403</v>
          </cell>
          <cell r="R431">
            <v>6.0270000000000001</v>
          </cell>
          <cell r="S431">
            <v>9.7910000000000004</v>
          </cell>
          <cell r="T431">
            <v>20.135999999999999</v>
          </cell>
        </row>
        <row r="432">
          <cell r="A432">
            <v>34</v>
          </cell>
          <cell r="B432">
            <v>12</v>
          </cell>
          <cell r="C432" t="str">
            <v>Algeria</v>
          </cell>
          <cell r="D432">
            <v>0</v>
          </cell>
          <cell r="E432">
            <v>1</v>
          </cell>
          <cell r="F432" t="str">
            <v>Afro</v>
          </cell>
          <cell r="G432">
            <v>8</v>
          </cell>
          <cell r="H432" t="str">
            <v>mec</v>
          </cell>
          <cell r="I432">
            <v>1</v>
          </cell>
          <cell r="J432" t="str">
            <v>low and middle</v>
          </cell>
          <cell r="K432" t="str">
            <v>males</v>
          </cell>
          <cell r="L432" t="str">
            <v>1995-2000</v>
          </cell>
          <cell r="M432">
            <v>447.14100000000002</v>
          </cell>
          <cell r="N432">
            <v>126.363</v>
          </cell>
          <cell r="O432">
            <v>18.495000000000001</v>
          </cell>
          <cell r="P432">
            <v>28.945</v>
          </cell>
          <cell r="Q432">
            <v>28.773000000000003</v>
          </cell>
          <cell r="R432">
            <v>40.771999999999998</v>
          </cell>
          <cell r="S432">
            <v>61.683</v>
          </cell>
          <cell r="T432">
            <v>142.11000000000001</v>
          </cell>
        </row>
        <row r="433">
          <cell r="A433">
            <v>25</v>
          </cell>
          <cell r="B433">
            <v>24</v>
          </cell>
          <cell r="C433" t="str">
            <v>Angola</v>
          </cell>
          <cell r="D433">
            <v>0</v>
          </cell>
          <cell r="E433">
            <v>1</v>
          </cell>
          <cell r="F433" t="str">
            <v>Afro</v>
          </cell>
          <cell r="G433">
            <v>6</v>
          </cell>
          <cell r="H433" t="str">
            <v>ssa</v>
          </cell>
          <cell r="I433">
            <v>1</v>
          </cell>
          <cell r="J433" t="str">
            <v>low and middle</v>
          </cell>
          <cell r="K433" t="str">
            <v>males</v>
          </cell>
          <cell r="L433" t="str">
            <v>1995-2000</v>
          </cell>
          <cell r="M433">
            <v>583.79499999999996</v>
          </cell>
          <cell r="N433">
            <v>321.18299999999999</v>
          </cell>
          <cell r="O433">
            <v>52.555</v>
          </cell>
          <cell r="P433">
            <v>50.716999999999999</v>
          </cell>
          <cell r="Q433">
            <v>40.268999999999998</v>
          </cell>
          <cell r="R433">
            <v>41.536999999999999</v>
          </cell>
          <cell r="S433">
            <v>33.137</v>
          </cell>
          <cell r="T433">
            <v>44.396999999999998</v>
          </cell>
        </row>
        <row r="434">
          <cell r="A434">
            <v>102</v>
          </cell>
          <cell r="B434">
            <v>31</v>
          </cell>
          <cell r="C434" t="str">
            <v>Azerbaijan</v>
          </cell>
          <cell r="D434">
            <v>0</v>
          </cell>
          <cell r="E434">
            <v>4</v>
          </cell>
          <cell r="F434" t="str">
            <v>Euro</v>
          </cell>
          <cell r="G434">
            <v>8</v>
          </cell>
          <cell r="H434" t="str">
            <v>mec</v>
          </cell>
          <cell r="I434">
            <v>1</v>
          </cell>
          <cell r="J434" t="str">
            <v>low and middle</v>
          </cell>
          <cell r="K434" t="str">
            <v>males</v>
          </cell>
          <cell r="L434" t="str">
            <v>1995-2000</v>
          </cell>
          <cell r="M434">
            <v>140.941</v>
          </cell>
          <cell r="N434">
            <v>18.690000000000001</v>
          </cell>
          <cell r="O434">
            <v>3.0490000000000004</v>
          </cell>
          <cell r="P434">
            <v>7.1080000000000005</v>
          </cell>
          <cell r="Q434">
            <v>15.745999999999999</v>
          </cell>
          <cell r="R434">
            <v>23.526</v>
          </cell>
          <cell r="S434">
            <v>35.055999999999997</v>
          </cell>
          <cell r="T434">
            <v>37.766000000000005</v>
          </cell>
        </row>
        <row r="435">
          <cell r="A435">
            <v>185</v>
          </cell>
          <cell r="B435">
            <v>32</v>
          </cell>
          <cell r="C435" t="str">
            <v>Argentina</v>
          </cell>
          <cell r="D435">
            <v>0</v>
          </cell>
          <cell r="E435">
            <v>2</v>
          </cell>
          <cell r="F435" t="str">
            <v>Amro</v>
          </cell>
          <cell r="G435">
            <v>7</v>
          </cell>
          <cell r="H435" t="str">
            <v>lac</v>
          </cell>
          <cell r="I435">
            <v>1</v>
          </cell>
          <cell r="J435" t="str">
            <v>low and middle</v>
          </cell>
          <cell r="K435" t="str">
            <v>males</v>
          </cell>
          <cell r="L435" t="str">
            <v>1995-2000</v>
          </cell>
          <cell r="M435">
            <v>769.08100000000002</v>
          </cell>
          <cell r="N435">
            <v>51.889000000000003</v>
          </cell>
          <cell r="O435">
            <v>6.2969999999999997</v>
          </cell>
          <cell r="P435">
            <v>24.805</v>
          </cell>
          <cell r="Q435">
            <v>41.822000000000003</v>
          </cell>
          <cell r="R435">
            <v>119.974</v>
          </cell>
          <cell r="S435">
            <v>152.34199999999998</v>
          </cell>
          <cell r="T435">
            <v>371.95199999999994</v>
          </cell>
        </row>
        <row r="436">
          <cell r="A436">
            <v>202</v>
          </cell>
          <cell r="B436">
            <v>36</v>
          </cell>
          <cell r="C436" t="str">
            <v>Australia (13)</v>
          </cell>
          <cell r="D436">
            <v>0</v>
          </cell>
          <cell r="E436">
            <v>6</v>
          </cell>
          <cell r="F436" t="str">
            <v>Wpro</v>
          </cell>
          <cell r="G436">
            <v>1</v>
          </cell>
          <cell r="H436" t="str">
            <v>eme</v>
          </cell>
          <cell r="I436">
            <v>4</v>
          </cell>
          <cell r="J436" t="str">
            <v>high</v>
          </cell>
          <cell r="K436" t="str">
            <v>males</v>
          </cell>
          <cell r="L436" t="str">
            <v>1995-2000</v>
          </cell>
          <cell r="M436">
            <v>365.09300000000002</v>
          </cell>
          <cell r="N436">
            <v>5.0750000000000002</v>
          </cell>
          <cell r="O436">
            <v>1.306</v>
          </cell>
          <cell r="P436">
            <v>9.536999999999999</v>
          </cell>
          <cell r="Q436">
            <v>16.11</v>
          </cell>
          <cell r="R436">
            <v>38.082999999999998</v>
          </cell>
          <cell r="S436">
            <v>60.938000000000002</v>
          </cell>
          <cell r="T436">
            <v>234.04400000000001</v>
          </cell>
        </row>
        <row r="437">
          <cell r="A437">
            <v>155</v>
          </cell>
          <cell r="B437">
            <v>40</v>
          </cell>
          <cell r="C437" t="str">
            <v>Austria</v>
          </cell>
          <cell r="D437">
            <v>0</v>
          </cell>
          <cell r="E437">
            <v>4</v>
          </cell>
          <cell r="F437" t="str">
            <v>Euro</v>
          </cell>
          <cell r="G437">
            <v>1</v>
          </cell>
          <cell r="H437" t="str">
            <v>eme</v>
          </cell>
          <cell r="I437">
            <v>4</v>
          </cell>
          <cell r="J437" t="str">
            <v>high</v>
          </cell>
          <cell r="K437" t="str">
            <v>males</v>
          </cell>
          <cell r="L437" t="str">
            <v>1995-2000</v>
          </cell>
          <cell r="M437">
            <v>190.53100000000001</v>
          </cell>
          <cell r="N437">
            <v>1.9079999999999999</v>
          </cell>
          <cell r="O437">
            <v>0.51700000000000002</v>
          </cell>
          <cell r="P437">
            <v>4.4510000000000005</v>
          </cell>
          <cell r="Q437">
            <v>9.0050000000000008</v>
          </cell>
          <cell r="R437">
            <v>24.866</v>
          </cell>
          <cell r="S437">
            <v>36.442999999999998</v>
          </cell>
          <cell r="T437">
            <v>113.34100000000001</v>
          </cell>
        </row>
        <row r="438">
          <cell r="A438">
            <v>164</v>
          </cell>
          <cell r="B438">
            <v>44</v>
          </cell>
          <cell r="C438" t="str">
            <v>Bahamas</v>
          </cell>
          <cell r="D438">
            <v>0</v>
          </cell>
          <cell r="E438">
            <v>2</v>
          </cell>
          <cell r="F438" t="str">
            <v>Amro</v>
          </cell>
          <cell r="G438">
            <v>7</v>
          </cell>
          <cell r="H438" t="str">
            <v>lac</v>
          </cell>
          <cell r="I438">
            <v>4</v>
          </cell>
          <cell r="J438" t="str">
            <v>high</v>
          </cell>
          <cell r="K438" t="str">
            <v>males</v>
          </cell>
          <cell r="L438" t="str">
            <v>1995-2000</v>
          </cell>
          <cell r="M438">
            <v>4.1239999999999997</v>
          </cell>
          <cell r="N438">
            <v>0.35</v>
          </cell>
          <cell r="O438">
            <v>5.1000000000000004E-2</v>
          </cell>
          <cell r="P438">
            <v>0.28800000000000003</v>
          </cell>
          <cell r="Q438">
            <v>0.57699999999999996</v>
          </cell>
          <cell r="R438">
            <v>0.80200000000000005</v>
          </cell>
          <cell r="S438">
            <v>0.70300000000000007</v>
          </cell>
          <cell r="T438">
            <v>1.353</v>
          </cell>
        </row>
        <row r="439">
          <cell r="A439">
            <v>103</v>
          </cell>
          <cell r="B439">
            <v>48</v>
          </cell>
          <cell r="C439" t="str">
            <v>Bahrain</v>
          </cell>
          <cell r="D439">
            <v>0</v>
          </cell>
          <cell r="E439">
            <v>3</v>
          </cell>
          <cell r="F439" t="str">
            <v>Emro</v>
          </cell>
          <cell r="G439">
            <v>8</v>
          </cell>
          <cell r="H439" t="str">
            <v>mec</v>
          </cell>
          <cell r="I439">
            <v>1</v>
          </cell>
          <cell r="J439" t="str">
            <v>low and middle</v>
          </cell>
          <cell r="K439" t="str">
            <v>males</v>
          </cell>
          <cell r="L439" t="str">
            <v>1995-2000</v>
          </cell>
          <cell r="M439">
            <v>6.8230000000000004</v>
          </cell>
          <cell r="N439">
            <v>0.83699999999999997</v>
          </cell>
          <cell r="O439">
            <v>0.112</v>
          </cell>
          <cell r="P439">
            <v>0.33300000000000002</v>
          </cell>
          <cell r="Q439">
            <v>0.96399999999999997</v>
          </cell>
          <cell r="R439">
            <v>1.53</v>
          </cell>
          <cell r="S439">
            <v>1.149</v>
          </cell>
          <cell r="T439">
            <v>1.8980000000000001</v>
          </cell>
        </row>
        <row r="440">
          <cell r="A440">
            <v>75</v>
          </cell>
          <cell r="B440">
            <v>50</v>
          </cell>
          <cell r="C440" t="str">
            <v>Bangladesh</v>
          </cell>
          <cell r="D440">
            <v>0</v>
          </cell>
          <cell r="E440">
            <v>5</v>
          </cell>
          <cell r="F440" t="str">
            <v>Searo</v>
          </cell>
          <cell r="G440">
            <v>5</v>
          </cell>
          <cell r="H440" t="str">
            <v>oai</v>
          </cell>
          <cell r="I440">
            <v>1</v>
          </cell>
          <cell r="J440" t="str">
            <v>low and middle</v>
          </cell>
          <cell r="K440" t="str">
            <v>males</v>
          </cell>
          <cell r="L440" t="str">
            <v>1995-2000</v>
          </cell>
          <cell r="M440">
            <v>3030.8389999999999</v>
          </cell>
          <cell r="N440">
            <v>924.26</v>
          </cell>
          <cell r="O440">
            <v>142.69</v>
          </cell>
          <cell r="P440">
            <v>314.39400000000001</v>
          </cell>
          <cell r="Q440">
            <v>287.80799999999999</v>
          </cell>
          <cell r="R440">
            <v>419.15200000000004</v>
          </cell>
          <cell r="S440">
            <v>365.75400000000002</v>
          </cell>
          <cell r="T440">
            <v>576.78099999999995</v>
          </cell>
        </row>
        <row r="441">
          <cell r="A441">
            <v>101</v>
          </cell>
          <cell r="B441">
            <v>51</v>
          </cell>
          <cell r="C441" t="str">
            <v>Armenia</v>
          </cell>
          <cell r="D441">
            <v>0</v>
          </cell>
          <cell r="E441">
            <v>4</v>
          </cell>
          <cell r="F441" t="str">
            <v>Euro</v>
          </cell>
          <cell r="G441">
            <v>8</v>
          </cell>
          <cell r="H441" t="str">
            <v>mec</v>
          </cell>
          <cell r="I441">
            <v>1</v>
          </cell>
          <cell r="J441" t="str">
            <v>low and middle</v>
          </cell>
          <cell r="K441" t="str">
            <v>males</v>
          </cell>
          <cell r="L441" t="str">
            <v>1995-2000</v>
          </cell>
          <cell r="M441">
            <v>71.784999999999997</v>
          </cell>
          <cell r="N441">
            <v>4.3390000000000004</v>
          </cell>
          <cell r="O441">
            <v>0.86799999999999999</v>
          </cell>
          <cell r="P441">
            <v>2.8109999999999999</v>
          </cell>
          <cell r="Q441">
            <v>7.2960000000000003</v>
          </cell>
          <cell r="R441">
            <v>11.94</v>
          </cell>
          <cell r="S441">
            <v>19.66</v>
          </cell>
          <cell r="T441">
            <v>24.870999999999999</v>
          </cell>
        </row>
        <row r="442">
          <cell r="A442">
            <v>165</v>
          </cell>
          <cell r="B442">
            <v>52</v>
          </cell>
          <cell r="C442" t="str">
            <v>Barbados</v>
          </cell>
          <cell r="D442">
            <v>0</v>
          </cell>
          <cell r="E442">
            <v>2</v>
          </cell>
          <cell r="F442" t="str">
            <v>Amro</v>
          </cell>
          <cell r="G442">
            <v>7</v>
          </cell>
          <cell r="H442" t="str">
            <v>lac</v>
          </cell>
          <cell r="I442">
            <v>1</v>
          </cell>
          <cell r="J442" t="str">
            <v>low and middle</v>
          </cell>
          <cell r="K442" t="str">
            <v>males</v>
          </cell>
          <cell r="L442" t="str">
            <v>1995-2000</v>
          </cell>
          <cell r="M442">
            <v>5.1509999999999998</v>
          </cell>
          <cell r="N442">
            <v>0.125</v>
          </cell>
          <cell r="O442">
            <v>2.5000000000000001E-2</v>
          </cell>
          <cell r="P442">
            <v>0.10200000000000001</v>
          </cell>
          <cell r="Q442">
            <v>0.216</v>
          </cell>
          <cell r="R442">
            <v>0.52400000000000002</v>
          </cell>
          <cell r="S442">
            <v>0.70599999999999996</v>
          </cell>
          <cell r="T442">
            <v>3.4529999999999998</v>
          </cell>
        </row>
        <row r="443">
          <cell r="A443">
            <v>156</v>
          </cell>
          <cell r="B443">
            <v>56</v>
          </cell>
          <cell r="C443" t="str">
            <v>Belgium</v>
          </cell>
          <cell r="D443">
            <v>0</v>
          </cell>
          <cell r="E443">
            <v>4</v>
          </cell>
          <cell r="F443" t="str">
            <v>Euro</v>
          </cell>
          <cell r="G443">
            <v>1</v>
          </cell>
          <cell r="H443" t="str">
            <v>eme</v>
          </cell>
          <cell r="I443">
            <v>4</v>
          </cell>
          <cell r="J443" t="str">
            <v>high</v>
          </cell>
          <cell r="K443" t="str">
            <v>males</v>
          </cell>
          <cell r="L443" t="str">
            <v>1995-2000</v>
          </cell>
          <cell r="M443">
            <v>272.98700000000002</v>
          </cell>
          <cell r="N443">
            <v>2.5590000000000002</v>
          </cell>
          <cell r="O443">
            <v>0.56800000000000006</v>
          </cell>
          <cell r="P443">
            <v>4.2</v>
          </cell>
          <cell r="Q443">
            <v>8.6259999999999994</v>
          </cell>
          <cell r="R443">
            <v>27.277999999999999</v>
          </cell>
          <cell r="S443">
            <v>53.494999999999997</v>
          </cell>
          <cell r="T443">
            <v>176.261</v>
          </cell>
        </row>
        <row r="444">
          <cell r="A444">
            <v>76</v>
          </cell>
          <cell r="B444">
            <v>64</v>
          </cell>
          <cell r="C444" t="str">
            <v>Bhutan</v>
          </cell>
          <cell r="D444">
            <v>0</v>
          </cell>
          <cell r="E444">
            <v>5</v>
          </cell>
          <cell r="F444" t="str">
            <v>Searo</v>
          </cell>
          <cell r="G444">
            <v>5</v>
          </cell>
          <cell r="H444" t="str">
            <v>oai</v>
          </cell>
          <cell r="I444">
            <v>1</v>
          </cell>
          <cell r="J444" t="str">
            <v>low and middle</v>
          </cell>
          <cell r="K444" t="str">
            <v>males</v>
          </cell>
          <cell r="L444" t="str">
            <v>1995-2000</v>
          </cell>
          <cell r="M444">
            <v>50.798000000000002</v>
          </cell>
          <cell r="N444">
            <v>19.082999999999998</v>
          </cell>
          <cell r="O444">
            <v>3.36</v>
          </cell>
          <cell r="P444">
            <v>4.7770000000000001</v>
          </cell>
          <cell r="Q444">
            <v>4.282</v>
          </cell>
          <cell r="R444">
            <v>5.26</v>
          </cell>
          <cell r="S444">
            <v>5.117</v>
          </cell>
          <cell r="T444">
            <v>8.9189999999999987</v>
          </cell>
        </row>
        <row r="445">
          <cell r="A445">
            <v>186</v>
          </cell>
          <cell r="B445">
            <v>68</v>
          </cell>
          <cell r="C445" t="str">
            <v>Bolivia</v>
          </cell>
          <cell r="D445">
            <v>0</v>
          </cell>
          <cell r="E445">
            <v>2</v>
          </cell>
          <cell r="F445" t="str">
            <v>Amro</v>
          </cell>
          <cell r="G445">
            <v>7</v>
          </cell>
          <cell r="H445" t="str">
            <v>lac</v>
          </cell>
          <cell r="I445">
            <v>1</v>
          </cell>
          <cell r="J445" t="str">
            <v>low and middle</v>
          </cell>
          <cell r="K445" t="str">
            <v>males</v>
          </cell>
          <cell r="L445" t="str">
            <v>1995-2000</v>
          </cell>
          <cell r="M445">
            <v>187.935</v>
          </cell>
          <cell r="N445">
            <v>62.96</v>
          </cell>
          <cell r="O445">
            <v>11.531000000000001</v>
          </cell>
          <cell r="P445">
            <v>17.565000000000001</v>
          </cell>
          <cell r="Q445">
            <v>16.675000000000001</v>
          </cell>
          <cell r="R445">
            <v>21.652999999999999</v>
          </cell>
          <cell r="S445">
            <v>21.591000000000001</v>
          </cell>
          <cell r="T445">
            <v>35.96</v>
          </cell>
        </row>
        <row r="446">
          <cell r="A446">
            <v>144</v>
          </cell>
          <cell r="B446">
            <v>70</v>
          </cell>
          <cell r="C446" t="str">
            <v>Bosnia and Herzegovina</v>
          </cell>
          <cell r="D446">
            <v>0</v>
          </cell>
          <cell r="E446">
            <v>4</v>
          </cell>
          <cell r="F446" t="str">
            <v>Euro</v>
          </cell>
          <cell r="G446">
            <v>2</v>
          </cell>
          <cell r="H446" t="str">
            <v>fse</v>
          </cell>
          <cell r="I446">
            <v>1</v>
          </cell>
          <cell r="J446" t="str">
            <v>low and middle</v>
          </cell>
          <cell r="K446" t="str">
            <v>males</v>
          </cell>
          <cell r="L446" t="str">
            <v>1995-2000</v>
          </cell>
          <cell r="M446">
            <v>71.712000000000003</v>
          </cell>
          <cell r="N446">
            <v>2.0579999999999998</v>
          </cell>
          <cell r="O446">
            <v>0.45500000000000002</v>
          </cell>
          <cell r="P446">
            <v>2.1150000000000002</v>
          </cell>
          <cell r="Q446">
            <v>5.4770000000000003</v>
          </cell>
          <cell r="R446">
            <v>13.039000000000001</v>
          </cell>
          <cell r="S446">
            <v>20.56</v>
          </cell>
          <cell r="T446">
            <v>28.007999999999999</v>
          </cell>
        </row>
        <row r="447">
          <cell r="A447">
            <v>42</v>
          </cell>
          <cell r="B447">
            <v>72</v>
          </cell>
          <cell r="C447" t="str">
            <v>Botswana</v>
          </cell>
          <cell r="D447">
            <v>0</v>
          </cell>
          <cell r="E447">
            <v>1</v>
          </cell>
          <cell r="F447" t="str">
            <v>Afro</v>
          </cell>
          <cell r="G447">
            <v>6</v>
          </cell>
          <cell r="H447" t="str">
            <v>ssa</v>
          </cell>
          <cell r="I447">
            <v>1</v>
          </cell>
          <cell r="J447" t="str">
            <v>low and middle</v>
          </cell>
          <cell r="K447" t="str">
            <v>males</v>
          </cell>
          <cell r="L447" t="str">
            <v>1995-2000</v>
          </cell>
          <cell r="M447">
            <v>56.427</v>
          </cell>
          <cell r="N447">
            <v>14.73</v>
          </cell>
          <cell r="O447">
            <v>2.5670000000000002</v>
          </cell>
          <cell r="P447">
            <v>6.2069999999999999</v>
          </cell>
          <cell r="Q447">
            <v>13.762999999999998</v>
          </cell>
          <cell r="R447">
            <v>11.045</v>
          </cell>
          <cell r="S447">
            <v>3.9630000000000001</v>
          </cell>
          <cell r="T447">
            <v>4.1519999999999992</v>
          </cell>
        </row>
        <row r="448">
          <cell r="A448">
            <v>187</v>
          </cell>
          <cell r="B448">
            <v>76</v>
          </cell>
          <cell r="C448" t="str">
            <v>Brazil</v>
          </cell>
          <cell r="D448">
            <v>0</v>
          </cell>
          <cell r="E448">
            <v>2</v>
          </cell>
          <cell r="F448" t="str">
            <v>Amro</v>
          </cell>
          <cell r="G448">
            <v>7</v>
          </cell>
          <cell r="H448" t="str">
            <v>lac</v>
          </cell>
          <cell r="I448">
            <v>1</v>
          </cell>
          <cell r="J448" t="str">
            <v>low and middle</v>
          </cell>
          <cell r="K448" t="str">
            <v>males</v>
          </cell>
          <cell r="L448" t="str">
            <v>1995-2000</v>
          </cell>
          <cell r="M448">
            <v>3466.3989999999999</v>
          </cell>
          <cell r="N448">
            <v>472.45600000000002</v>
          </cell>
          <cell r="O448">
            <v>73.903000000000006</v>
          </cell>
          <cell r="P448">
            <v>316.988</v>
          </cell>
          <cell r="Q448">
            <v>513.11200000000008</v>
          </cell>
          <cell r="R448">
            <v>643.11800000000005</v>
          </cell>
          <cell r="S448">
            <v>520.87199999999996</v>
          </cell>
          <cell r="T448">
            <v>925.95</v>
          </cell>
        </row>
        <row r="449">
          <cell r="A449">
            <v>176</v>
          </cell>
          <cell r="B449">
            <v>84</v>
          </cell>
          <cell r="C449" t="str">
            <v>Belize</v>
          </cell>
          <cell r="D449">
            <v>0</v>
          </cell>
          <cell r="E449">
            <v>2</v>
          </cell>
          <cell r="F449" t="str">
            <v>Amro</v>
          </cell>
          <cell r="G449">
            <v>7</v>
          </cell>
          <cell r="H449" t="str">
            <v>lac</v>
          </cell>
          <cell r="I449">
            <v>1</v>
          </cell>
          <cell r="J449" t="str">
            <v>low and middle</v>
          </cell>
          <cell r="K449" t="str">
            <v>males</v>
          </cell>
          <cell r="L449" t="str">
            <v>1995-2000</v>
          </cell>
          <cell r="M449">
            <v>2.5419999999999998</v>
          </cell>
          <cell r="N449">
            <v>0.66600000000000004</v>
          </cell>
          <cell r="O449">
            <v>6.4000000000000001E-2</v>
          </cell>
          <cell r="P449">
            <v>0.126</v>
          </cell>
          <cell r="Q449">
            <v>0.14200000000000002</v>
          </cell>
          <cell r="R449">
            <v>0.21099999999999999</v>
          </cell>
          <cell r="S449">
            <v>0.33200000000000002</v>
          </cell>
          <cell r="T449">
            <v>1.0009999999999999</v>
          </cell>
        </row>
        <row r="450">
          <cell r="A450">
            <v>208</v>
          </cell>
          <cell r="B450">
            <v>90</v>
          </cell>
          <cell r="C450" t="str">
            <v>Solomon Islands</v>
          </cell>
          <cell r="D450">
            <v>0</v>
          </cell>
          <cell r="E450">
            <v>6</v>
          </cell>
          <cell r="F450" t="str">
            <v>Wpro</v>
          </cell>
          <cell r="G450">
            <v>5</v>
          </cell>
          <cell r="H450" t="str">
            <v>oai</v>
          </cell>
          <cell r="I450">
            <v>1</v>
          </cell>
          <cell r="J450" t="str">
            <v>low and middle</v>
          </cell>
          <cell r="K450" t="str">
            <v>males</v>
          </cell>
          <cell r="L450" t="str">
            <v>1995-2000</v>
          </cell>
          <cell r="M450">
            <v>4.835</v>
          </cell>
          <cell r="N450">
            <v>1.204</v>
          </cell>
          <cell r="O450">
            <v>0.14100000000000001</v>
          </cell>
          <cell r="P450">
            <v>0.34</v>
          </cell>
          <cell r="Q450">
            <v>0.32</v>
          </cell>
          <cell r="R450">
            <v>0.67</v>
          </cell>
          <cell r="S450">
            <v>0.77699999999999991</v>
          </cell>
          <cell r="T450">
            <v>1.3829999999999998</v>
          </cell>
        </row>
        <row r="451">
          <cell r="A451">
            <v>89</v>
          </cell>
          <cell r="B451">
            <v>96</v>
          </cell>
          <cell r="C451" t="str">
            <v>Brunei Darussalam</v>
          </cell>
          <cell r="D451">
            <v>0</v>
          </cell>
          <cell r="E451">
            <v>6</v>
          </cell>
          <cell r="F451" t="str">
            <v>Wpro</v>
          </cell>
          <cell r="G451">
            <v>5</v>
          </cell>
          <cell r="H451" t="str">
            <v>oai</v>
          </cell>
          <cell r="I451">
            <v>4</v>
          </cell>
          <cell r="J451" t="str">
            <v>high</v>
          </cell>
          <cell r="K451" t="str">
            <v>males</v>
          </cell>
          <cell r="L451" t="str">
            <v>1995-2000</v>
          </cell>
          <cell r="M451">
            <v>2.9279999999999999</v>
          </cell>
          <cell r="N451">
            <v>0.216</v>
          </cell>
          <cell r="O451">
            <v>6.7000000000000004E-2</v>
          </cell>
          <cell r="P451">
            <v>0.22699999999999998</v>
          </cell>
          <cell r="Q451">
            <v>0.27800000000000002</v>
          </cell>
          <cell r="R451">
            <v>0.54699999999999993</v>
          </cell>
          <cell r="S451">
            <v>0.49099999999999999</v>
          </cell>
          <cell r="T451">
            <v>1.1019999999999999</v>
          </cell>
        </row>
        <row r="452">
          <cell r="A452">
            <v>122</v>
          </cell>
          <cell r="B452">
            <v>100</v>
          </cell>
          <cell r="C452" t="str">
            <v>Bulgaria</v>
          </cell>
          <cell r="D452">
            <v>0</v>
          </cell>
          <cell r="E452">
            <v>4</v>
          </cell>
          <cell r="F452" t="str">
            <v>Euro</v>
          </cell>
          <cell r="G452">
            <v>2</v>
          </cell>
          <cell r="H452" t="str">
            <v>fse</v>
          </cell>
          <cell r="I452">
            <v>1</v>
          </cell>
          <cell r="J452" t="str">
            <v>low and middle</v>
          </cell>
          <cell r="K452" t="str">
            <v>males</v>
          </cell>
          <cell r="L452" t="str">
            <v>1995-2000</v>
          </cell>
          <cell r="M452">
            <v>304.24599999999998</v>
          </cell>
          <cell r="N452">
            <v>4.617</v>
          </cell>
          <cell r="O452">
            <v>1.3959999999999999</v>
          </cell>
          <cell r="P452">
            <v>6.6019999999999994</v>
          </cell>
          <cell r="Q452">
            <v>14.585000000000001</v>
          </cell>
          <cell r="R452">
            <v>46.317</v>
          </cell>
          <cell r="S452">
            <v>69.361000000000004</v>
          </cell>
          <cell r="T452">
            <v>161.36799999999999</v>
          </cell>
        </row>
        <row r="453">
          <cell r="A453">
            <v>95</v>
          </cell>
          <cell r="B453">
            <v>104</v>
          </cell>
          <cell r="C453" t="str">
            <v>Myanmar</v>
          </cell>
          <cell r="D453">
            <v>0</v>
          </cell>
          <cell r="E453">
            <v>5</v>
          </cell>
          <cell r="F453" t="str">
            <v>Searo</v>
          </cell>
          <cell r="G453">
            <v>5</v>
          </cell>
          <cell r="H453" t="str">
            <v>oai</v>
          </cell>
          <cell r="I453">
            <v>1</v>
          </cell>
          <cell r="J453" t="str">
            <v>low and middle</v>
          </cell>
          <cell r="K453" t="str">
            <v>males</v>
          </cell>
          <cell r="L453" t="str">
            <v>1995-2000</v>
          </cell>
          <cell r="M453">
            <v>1085.1199999999999</v>
          </cell>
          <cell r="N453">
            <v>293.82400000000001</v>
          </cell>
          <cell r="O453">
            <v>45.513999999999996</v>
          </cell>
          <cell r="P453">
            <v>63.426000000000002</v>
          </cell>
          <cell r="Q453">
            <v>91.42</v>
          </cell>
          <cell r="R453">
            <v>157.495</v>
          </cell>
          <cell r="S453">
            <v>184.03199999999998</v>
          </cell>
          <cell r="T453">
            <v>249.40899999999999</v>
          </cell>
        </row>
        <row r="454">
          <cell r="A454">
            <v>7</v>
          </cell>
          <cell r="B454">
            <v>108</v>
          </cell>
          <cell r="C454" t="str">
            <v>Burundi</v>
          </cell>
          <cell r="D454">
            <v>0</v>
          </cell>
          <cell r="E454">
            <v>1</v>
          </cell>
          <cell r="F454" t="str">
            <v>Afro</v>
          </cell>
          <cell r="G454">
            <v>6</v>
          </cell>
          <cell r="H454" t="str">
            <v>ssa</v>
          </cell>
          <cell r="I454">
            <v>1</v>
          </cell>
          <cell r="J454" t="str">
            <v>low and middle</v>
          </cell>
          <cell r="K454" t="str">
            <v>males</v>
          </cell>
          <cell r="L454" t="str">
            <v>1995-2000</v>
          </cell>
          <cell r="M454">
            <v>322.49900000000002</v>
          </cell>
          <cell r="N454">
            <v>136.06700000000001</v>
          </cell>
          <cell r="O454">
            <v>35.585000000000001</v>
          </cell>
          <cell r="P454">
            <v>32.25</v>
          </cell>
          <cell r="Q454">
            <v>45.579000000000001</v>
          </cell>
          <cell r="R454">
            <v>33.494999999999997</v>
          </cell>
          <cell r="S454">
            <v>16.117000000000001</v>
          </cell>
          <cell r="T454">
            <v>23.405999999999999</v>
          </cell>
        </row>
        <row r="455">
          <cell r="A455">
            <v>121</v>
          </cell>
          <cell r="B455">
            <v>112</v>
          </cell>
          <cell r="C455" t="str">
            <v>Belarus</v>
          </cell>
          <cell r="D455">
            <v>0</v>
          </cell>
          <cell r="E455">
            <v>4</v>
          </cell>
          <cell r="F455" t="str">
            <v>Euro</v>
          </cell>
          <cell r="G455">
            <v>2</v>
          </cell>
          <cell r="H455" t="str">
            <v>fse</v>
          </cell>
          <cell r="I455">
            <v>1</v>
          </cell>
          <cell r="J455" t="str">
            <v>low and middle</v>
          </cell>
          <cell r="K455" t="str">
            <v>males</v>
          </cell>
          <cell r="L455" t="str">
            <v>1995-2000</v>
          </cell>
          <cell r="M455">
            <v>348.53</v>
          </cell>
          <cell r="N455">
            <v>10.057</v>
          </cell>
          <cell r="O455">
            <v>3.0020000000000002</v>
          </cell>
          <cell r="P455">
            <v>14.891999999999999</v>
          </cell>
          <cell r="Q455">
            <v>36.383000000000003</v>
          </cell>
          <cell r="R455">
            <v>72.097000000000008</v>
          </cell>
          <cell r="S455">
            <v>88.927999999999997</v>
          </cell>
          <cell r="T455">
            <v>123.17100000000001</v>
          </cell>
        </row>
        <row r="456">
          <cell r="A456">
            <v>90</v>
          </cell>
          <cell r="B456">
            <v>116</v>
          </cell>
          <cell r="C456" t="str">
            <v>Cambodia</v>
          </cell>
          <cell r="D456">
            <v>0</v>
          </cell>
          <cell r="E456">
            <v>6</v>
          </cell>
          <cell r="F456" t="str">
            <v>Wpro</v>
          </cell>
          <cell r="G456">
            <v>5</v>
          </cell>
          <cell r="H456" t="str">
            <v>oai</v>
          </cell>
          <cell r="I456">
            <v>1</v>
          </cell>
          <cell r="J456" t="str">
            <v>low and middle</v>
          </cell>
          <cell r="K456" t="str">
            <v>males</v>
          </cell>
          <cell r="L456" t="str">
            <v>1995-2000</v>
          </cell>
          <cell r="M456">
            <v>336.14699999999999</v>
          </cell>
          <cell r="N456">
            <v>135.62700000000001</v>
          </cell>
          <cell r="O456">
            <v>24.457000000000001</v>
          </cell>
          <cell r="P456">
            <v>30.295000000000002</v>
          </cell>
          <cell r="Q456">
            <v>42.148000000000003</v>
          </cell>
          <cell r="R456">
            <v>41.897000000000006</v>
          </cell>
          <cell r="S456">
            <v>25.163</v>
          </cell>
          <cell r="T456">
            <v>36.56</v>
          </cell>
        </row>
        <row r="457">
          <cell r="A457">
            <v>26</v>
          </cell>
          <cell r="B457">
            <v>120</v>
          </cell>
          <cell r="C457" t="str">
            <v>Cameroon</v>
          </cell>
          <cell r="D457">
            <v>0</v>
          </cell>
          <cell r="E457">
            <v>1</v>
          </cell>
          <cell r="F457" t="str">
            <v>Afro</v>
          </cell>
          <cell r="G457">
            <v>6</v>
          </cell>
          <cell r="H457" t="str">
            <v>ssa</v>
          </cell>
          <cell r="I457">
            <v>1</v>
          </cell>
          <cell r="J457" t="str">
            <v>low and middle</v>
          </cell>
          <cell r="K457" t="str">
            <v>males</v>
          </cell>
          <cell r="L457" t="str">
            <v>1995-2000</v>
          </cell>
          <cell r="M457">
            <v>453.75700000000001</v>
          </cell>
          <cell r="N457">
            <v>171.74600000000001</v>
          </cell>
          <cell r="O457">
            <v>36.917000000000002</v>
          </cell>
          <cell r="P457">
            <v>43.893000000000001</v>
          </cell>
          <cell r="Q457">
            <v>50.337999999999994</v>
          </cell>
          <cell r="R457">
            <v>51.58</v>
          </cell>
          <cell r="S457">
            <v>37.658000000000001</v>
          </cell>
          <cell r="T457">
            <v>61.625</v>
          </cell>
        </row>
        <row r="458">
          <cell r="A458">
            <v>198</v>
          </cell>
          <cell r="B458">
            <v>124</v>
          </cell>
          <cell r="C458" t="str">
            <v>Canada</v>
          </cell>
          <cell r="D458">
            <v>0</v>
          </cell>
          <cell r="E458">
            <v>2</v>
          </cell>
          <cell r="F458" t="str">
            <v>Amro</v>
          </cell>
          <cell r="G458">
            <v>1</v>
          </cell>
          <cell r="H458" t="str">
            <v>eme</v>
          </cell>
          <cell r="I458">
            <v>4</v>
          </cell>
          <cell r="J458" t="str">
            <v>high</v>
          </cell>
          <cell r="K458" t="str">
            <v>males</v>
          </cell>
          <cell r="L458" t="str">
            <v>1995-2000</v>
          </cell>
          <cell r="M458">
            <v>564.49900000000002</v>
          </cell>
          <cell r="N458">
            <v>7.3040000000000003</v>
          </cell>
          <cell r="O458">
            <v>2.1549999999999998</v>
          </cell>
          <cell r="P458">
            <v>13.388</v>
          </cell>
          <cell r="Q458">
            <v>30.466000000000001</v>
          </cell>
          <cell r="R458">
            <v>65.754000000000005</v>
          </cell>
          <cell r="S458">
            <v>100.372</v>
          </cell>
          <cell r="T458">
            <v>345.06</v>
          </cell>
        </row>
        <row r="459">
          <cell r="A459">
            <v>50</v>
          </cell>
          <cell r="B459">
            <v>132</v>
          </cell>
          <cell r="C459" t="str">
            <v>Cape Verde</v>
          </cell>
          <cell r="D459">
            <v>0</v>
          </cell>
          <cell r="E459">
            <v>1</v>
          </cell>
          <cell r="F459" t="str">
            <v>Afro</v>
          </cell>
          <cell r="G459">
            <v>6</v>
          </cell>
          <cell r="H459" t="str">
            <v>ssa</v>
          </cell>
          <cell r="I459">
            <v>1</v>
          </cell>
          <cell r="J459" t="str">
            <v>low and middle</v>
          </cell>
          <cell r="K459" t="str">
            <v>males</v>
          </cell>
          <cell r="L459" t="str">
            <v>1995-2000</v>
          </cell>
          <cell r="M459">
            <v>6.3460000000000001</v>
          </cell>
          <cell r="N459">
            <v>2.2229999999999999</v>
          </cell>
          <cell r="O459">
            <v>0.151</v>
          </cell>
          <cell r="P459">
            <v>0.42799999999999999</v>
          </cell>
          <cell r="Q459">
            <v>0.47399999999999998</v>
          </cell>
          <cell r="R459">
            <v>0.30100000000000005</v>
          </cell>
          <cell r="S459">
            <v>0.77600000000000002</v>
          </cell>
          <cell r="T459">
            <v>1.9929999999999999</v>
          </cell>
        </row>
        <row r="460">
          <cell r="A460">
            <v>27</v>
          </cell>
          <cell r="B460">
            <v>140</v>
          </cell>
          <cell r="C460" t="str">
            <v>Central African Republic</v>
          </cell>
          <cell r="D460">
            <v>0</v>
          </cell>
          <cell r="E460">
            <v>1</v>
          </cell>
          <cell r="F460" t="str">
            <v>Afro</v>
          </cell>
          <cell r="G460">
            <v>6</v>
          </cell>
          <cell r="H460" t="str">
            <v>ssa</v>
          </cell>
          <cell r="I460">
            <v>1</v>
          </cell>
          <cell r="J460" t="str">
            <v>low and middle</v>
          </cell>
          <cell r="K460" t="str">
            <v>males</v>
          </cell>
          <cell r="L460" t="str">
            <v>1995-2000</v>
          </cell>
          <cell r="M460">
            <v>167.12700000000001</v>
          </cell>
          <cell r="N460">
            <v>58.695999999999998</v>
          </cell>
          <cell r="O460">
            <v>15.994</v>
          </cell>
          <cell r="P460">
            <v>16.091999999999999</v>
          </cell>
          <cell r="Q460">
            <v>24.027999999999999</v>
          </cell>
          <cell r="R460">
            <v>21.952999999999999</v>
          </cell>
          <cell r="S460">
            <v>12.696999999999999</v>
          </cell>
          <cell r="T460">
            <v>17.666999999999998</v>
          </cell>
        </row>
        <row r="461">
          <cell r="A461">
            <v>84</v>
          </cell>
          <cell r="B461">
            <v>144</v>
          </cell>
          <cell r="C461" t="str">
            <v>Sri Lanka</v>
          </cell>
          <cell r="D461">
            <v>0</v>
          </cell>
          <cell r="E461">
            <v>5</v>
          </cell>
          <cell r="F461" t="str">
            <v>Searo</v>
          </cell>
          <cell r="G461">
            <v>5</v>
          </cell>
          <cell r="H461" t="str">
            <v>oai</v>
          </cell>
          <cell r="I461">
            <v>1</v>
          </cell>
          <cell r="J461" t="str">
            <v>low and middle</v>
          </cell>
          <cell r="K461" t="str">
            <v>males</v>
          </cell>
          <cell r="L461" t="str">
            <v>1995-2000</v>
          </cell>
          <cell r="M461">
            <v>300.88</v>
          </cell>
          <cell r="N461">
            <v>18.696000000000002</v>
          </cell>
          <cell r="O461">
            <v>3.3970000000000002</v>
          </cell>
          <cell r="P461">
            <v>16.05</v>
          </cell>
          <cell r="Q461">
            <v>22.542999999999999</v>
          </cell>
          <cell r="R461">
            <v>48.388999999999996</v>
          </cell>
          <cell r="S461">
            <v>58.157000000000004</v>
          </cell>
          <cell r="T461">
            <v>133.64800000000002</v>
          </cell>
        </row>
        <row r="462">
          <cell r="A462">
            <v>28</v>
          </cell>
          <cell r="B462">
            <v>148</v>
          </cell>
          <cell r="C462" t="str">
            <v>Chad</v>
          </cell>
          <cell r="D462">
            <v>0</v>
          </cell>
          <cell r="E462">
            <v>1</v>
          </cell>
          <cell r="F462" t="str">
            <v>Afro</v>
          </cell>
          <cell r="G462">
            <v>6</v>
          </cell>
          <cell r="H462" t="str">
            <v>ssa</v>
          </cell>
          <cell r="I462">
            <v>1</v>
          </cell>
          <cell r="J462" t="str">
            <v>low and middle</v>
          </cell>
          <cell r="K462" t="str">
            <v>males</v>
          </cell>
          <cell r="L462" t="str">
            <v>1995-2000</v>
          </cell>
          <cell r="M462">
            <v>329.93599999999998</v>
          </cell>
          <cell r="N462">
            <v>151.36799999999999</v>
          </cell>
          <cell r="O462">
            <v>33.579000000000001</v>
          </cell>
          <cell r="P462">
            <v>29.039000000000001</v>
          </cell>
          <cell r="Q462">
            <v>31.248999999999999</v>
          </cell>
          <cell r="R462">
            <v>30.376000000000001</v>
          </cell>
          <cell r="S462">
            <v>22.317</v>
          </cell>
          <cell r="T462">
            <v>32.008000000000003</v>
          </cell>
        </row>
        <row r="463">
          <cell r="A463">
            <v>188</v>
          </cell>
          <cell r="B463">
            <v>152</v>
          </cell>
          <cell r="C463" t="str">
            <v>Chile</v>
          </cell>
          <cell r="D463">
            <v>0</v>
          </cell>
          <cell r="E463">
            <v>2</v>
          </cell>
          <cell r="F463" t="str">
            <v>Amro</v>
          </cell>
          <cell r="G463">
            <v>7</v>
          </cell>
          <cell r="H463" t="str">
            <v>lac</v>
          </cell>
          <cell r="I463">
            <v>1</v>
          </cell>
          <cell r="J463" t="str">
            <v>low and middle</v>
          </cell>
          <cell r="K463" t="str">
            <v>males</v>
          </cell>
          <cell r="L463" t="str">
            <v>1995-2000</v>
          </cell>
          <cell r="M463">
            <v>218.92</v>
          </cell>
          <cell r="N463">
            <v>12.669</v>
          </cell>
          <cell r="O463">
            <v>2.3620000000000001</v>
          </cell>
          <cell r="P463">
            <v>11.57</v>
          </cell>
          <cell r="Q463">
            <v>19.986000000000001</v>
          </cell>
          <cell r="R463">
            <v>35.006999999999998</v>
          </cell>
          <cell r="S463">
            <v>39.917999999999999</v>
          </cell>
          <cell r="T463">
            <v>97.408000000000001</v>
          </cell>
        </row>
        <row r="464">
          <cell r="A464">
            <v>66</v>
          </cell>
          <cell r="B464">
            <v>156</v>
          </cell>
          <cell r="C464" t="str">
            <v>China (5)</v>
          </cell>
          <cell r="D464">
            <v>0</v>
          </cell>
          <cell r="E464">
            <v>6</v>
          </cell>
          <cell r="F464" t="str">
            <v>Wpro</v>
          </cell>
          <cell r="G464">
            <v>4</v>
          </cell>
          <cell r="H464" t="str">
            <v>chn</v>
          </cell>
          <cell r="I464">
            <v>5</v>
          </cell>
          <cell r="J464" t="str">
            <v>chn</v>
          </cell>
          <cell r="K464" t="str">
            <v>males</v>
          </cell>
          <cell r="L464" t="str">
            <v>1995-2000</v>
          </cell>
          <cell r="M464">
            <v>24272.475999999999</v>
          </cell>
          <cell r="N464">
            <v>2296.2860000000001</v>
          </cell>
          <cell r="O464">
            <v>354.7</v>
          </cell>
          <cell r="P464">
            <v>977.98599999999999</v>
          </cell>
          <cell r="Q464">
            <v>1608.01</v>
          </cell>
          <cell r="R464">
            <v>3611.5349999999999</v>
          </cell>
          <cell r="S464">
            <v>5515.0169999999998</v>
          </cell>
          <cell r="T464">
            <v>9908.9419999999991</v>
          </cell>
        </row>
        <row r="465">
          <cell r="A465">
            <v>189</v>
          </cell>
          <cell r="B465">
            <v>170</v>
          </cell>
          <cell r="C465" t="str">
            <v>Colombia</v>
          </cell>
          <cell r="D465">
            <v>0</v>
          </cell>
          <cell r="E465">
            <v>2</v>
          </cell>
          <cell r="F465" t="str">
            <v>Amro</v>
          </cell>
          <cell r="G465">
            <v>7</v>
          </cell>
          <cell r="H465" t="str">
            <v>lac</v>
          </cell>
          <cell r="I465">
            <v>1</v>
          </cell>
          <cell r="J465" t="str">
            <v>low and middle</v>
          </cell>
          <cell r="K465" t="str">
            <v>males</v>
          </cell>
          <cell r="L465" t="str">
            <v>1995-2000</v>
          </cell>
          <cell r="M465">
            <v>670.11599999999999</v>
          </cell>
          <cell r="N465">
            <v>108.048</v>
          </cell>
          <cell r="O465">
            <v>14.34</v>
          </cell>
          <cell r="P465">
            <v>100.461</v>
          </cell>
          <cell r="Q465">
            <v>89.915999999999997</v>
          </cell>
          <cell r="R465">
            <v>82.584999999999994</v>
          </cell>
          <cell r="S465">
            <v>80.972999999999999</v>
          </cell>
          <cell r="T465">
            <v>193.79300000000001</v>
          </cell>
        </row>
        <row r="466">
          <cell r="A466">
            <v>8</v>
          </cell>
          <cell r="B466">
            <v>174</v>
          </cell>
          <cell r="C466" t="str">
            <v>Comoros</v>
          </cell>
          <cell r="D466">
            <v>0</v>
          </cell>
          <cell r="E466">
            <v>1</v>
          </cell>
          <cell r="F466" t="str">
            <v>Afro</v>
          </cell>
          <cell r="G466">
            <v>6</v>
          </cell>
          <cell r="H466" t="str">
            <v>ssa</v>
          </cell>
          <cell r="I466">
            <v>1</v>
          </cell>
          <cell r="J466" t="str">
            <v>low and middle</v>
          </cell>
          <cell r="K466" t="str">
            <v>males</v>
          </cell>
          <cell r="L466" t="str">
            <v>1995-2000</v>
          </cell>
          <cell r="M466">
            <v>15.819000000000001</v>
          </cell>
          <cell r="N466">
            <v>6.74</v>
          </cell>
          <cell r="O466">
            <v>0.83899999999999997</v>
          </cell>
          <cell r="P466">
            <v>1.5970000000000002</v>
          </cell>
          <cell r="Q466">
            <v>1.373</v>
          </cell>
          <cell r="R466">
            <v>1.7390000000000001</v>
          </cell>
          <cell r="S466">
            <v>1.5049999999999999</v>
          </cell>
          <cell r="T466">
            <v>2.0259999999999998</v>
          </cell>
        </row>
        <row r="467">
          <cell r="A467">
            <v>29</v>
          </cell>
          <cell r="B467">
            <v>178</v>
          </cell>
          <cell r="C467" t="str">
            <v>Congo</v>
          </cell>
          <cell r="D467">
            <v>0</v>
          </cell>
          <cell r="E467">
            <v>1</v>
          </cell>
          <cell r="F467" t="str">
            <v>Afro</v>
          </cell>
          <cell r="G467">
            <v>6</v>
          </cell>
          <cell r="H467" t="str">
            <v>ssa</v>
          </cell>
          <cell r="I467">
            <v>1</v>
          </cell>
          <cell r="J467" t="str">
            <v>low and middle</v>
          </cell>
          <cell r="K467" t="str">
            <v>males</v>
          </cell>
          <cell r="L467" t="str">
            <v>1995-2000</v>
          </cell>
          <cell r="M467">
            <v>115.485</v>
          </cell>
          <cell r="N467">
            <v>45.74</v>
          </cell>
          <cell r="O467">
            <v>10.010999999999999</v>
          </cell>
          <cell r="P467">
            <v>10.969000000000001</v>
          </cell>
          <cell r="Q467">
            <v>15.531000000000001</v>
          </cell>
          <cell r="R467">
            <v>13.943999999999999</v>
          </cell>
          <cell r="S467">
            <v>7.89</v>
          </cell>
          <cell r="T467">
            <v>11.4</v>
          </cell>
        </row>
        <row r="468">
          <cell r="A468">
            <v>30</v>
          </cell>
          <cell r="B468">
            <v>180</v>
          </cell>
          <cell r="C468" t="str">
            <v>Dem. Republic of the Congo</v>
          </cell>
          <cell r="D468">
            <v>0</v>
          </cell>
          <cell r="E468">
            <v>1</v>
          </cell>
          <cell r="F468" t="str">
            <v>Afro</v>
          </cell>
          <cell r="G468">
            <v>6</v>
          </cell>
          <cell r="H468" t="str">
            <v>ssa</v>
          </cell>
          <cell r="I468">
            <v>1</v>
          </cell>
          <cell r="J468" t="str">
            <v>low and middle</v>
          </cell>
          <cell r="K468" t="str">
            <v>males</v>
          </cell>
          <cell r="L468" t="str">
            <v>1995-2000</v>
          </cell>
          <cell r="M468">
            <v>1853.367</v>
          </cell>
          <cell r="N468">
            <v>854.197</v>
          </cell>
          <cell r="O468">
            <v>173.72300000000001</v>
          </cell>
          <cell r="P468">
            <v>170.31700000000001</v>
          </cell>
          <cell r="Q468">
            <v>196.161</v>
          </cell>
          <cell r="R468">
            <v>185.63</v>
          </cell>
          <cell r="S468">
            <v>117.22300000000001</v>
          </cell>
          <cell r="T468">
            <v>156.11599999999999</v>
          </cell>
        </row>
        <row r="469">
          <cell r="A469">
            <v>177</v>
          </cell>
          <cell r="B469">
            <v>188</v>
          </cell>
          <cell r="C469" t="str">
            <v>Costa Rica</v>
          </cell>
          <cell r="D469">
            <v>0</v>
          </cell>
          <cell r="E469">
            <v>2</v>
          </cell>
          <cell r="F469" t="str">
            <v>Amro</v>
          </cell>
          <cell r="G469">
            <v>7</v>
          </cell>
          <cell r="H469" t="str">
            <v>lac</v>
          </cell>
          <cell r="I469">
            <v>1</v>
          </cell>
          <cell r="J469" t="str">
            <v>low and middle</v>
          </cell>
          <cell r="K469" t="str">
            <v>males</v>
          </cell>
          <cell r="L469" t="str">
            <v>1995-2000</v>
          </cell>
          <cell r="M469">
            <v>40.808999999999997</v>
          </cell>
          <cell r="N469">
            <v>3.742</v>
          </cell>
          <cell r="O469">
            <v>0.69499999999999995</v>
          </cell>
          <cell r="P469">
            <v>2.3730000000000002</v>
          </cell>
          <cell r="Q469">
            <v>3.7309999999999999</v>
          </cell>
          <cell r="R469">
            <v>5.7270000000000003</v>
          </cell>
          <cell r="S469">
            <v>6.734</v>
          </cell>
          <cell r="T469">
            <v>17.807000000000002</v>
          </cell>
        </row>
        <row r="470">
          <cell r="A470">
            <v>145</v>
          </cell>
          <cell r="B470">
            <v>191</v>
          </cell>
          <cell r="C470" t="str">
            <v>Croatia</v>
          </cell>
          <cell r="D470">
            <v>0</v>
          </cell>
          <cell r="E470">
            <v>4</v>
          </cell>
          <cell r="F470" t="str">
            <v>Euro</v>
          </cell>
          <cell r="G470">
            <v>2</v>
          </cell>
          <cell r="H470" t="str">
            <v>fse</v>
          </cell>
          <cell r="I470">
            <v>1</v>
          </cell>
          <cell r="J470" t="str">
            <v>low and middle</v>
          </cell>
          <cell r="K470" t="str">
            <v>males</v>
          </cell>
          <cell r="L470" t="str">
            <v>1995-2000</v>
          </cell>
          <cell r="M470">
            <v>132.28299999999999</v>
          </cell>
          <cell r="N470">
            <v>1.72</v>
          </cell>
          <cell r="O470">
            <v>0.52600000000000002</v>
          </cell>
          <cell r="P470">
            <v>2.9390000000000001</v>
          </cell>
          <cell r="Q470">
            <v>7.81</v>
          </cell>
          <cell r="R470">
            <v>23.936</v>
          </cell>
          <cell r="S470">
            <v>34.887999999999998</v>
          </cell>
          <cell r="T470">
            <v>60.464000000000006</v>
          </cell>
        </row>
        <row r="471">
          <cell r="A471">
            <v>166</v>
          </cell>
          <cell r="B471">
            <v>192</v>
          </cell>
          <cell r="C471" t="str">
            <v>Cuba</v>
          </cell>
          <cell r="D471">
            <v>0</v>
          </cell>
          <cell r="E471">
            <v>2</v>
          </cell>
          <cell r="F471" t="str">
            <v>Amro</v>
          </cell>
          <cell r="G471">
            <v>7</v>
          </cell>
          <cell r="H471" t="str">
            <v>lac</v>
          </cell>
          <cell r="I471">
            <v>1</v>
          </cell>
          <cell r="J471" t="str">
            <v>low and middle</v>
          </cell>
          <cell r="K471" t="str">
            <v>males</v>
          </cell>
          <cell r="L471" t="str">
            <v>1995-2000</v>
          </cell>
          <cell r="M471">
            <v>211.36699999999999</v>
          </cell>
          <cell r="N471">
            <v>5.258</v>
          </cell>
          <cell r="O471">
            <v>1.87</v>
          </cell>
          <cell r="P471">
            <v>8.6720000000000006</v>
          </cell>
          <cell r="Q471">
            <v>13.527999999999999</v>
          </cell>
          <cell r="R471">
            <v>28.611000000000001</v>
          </cell>
          <cell r="S471">
            <v>33.592999999999996</v>
          </cell>
          <cell r="T471">
            <v>119.83499999999999</v>
          </cell>
        </row>
        <row r="472">
          <cell r="A472">
            <v>104</v>
          </cell>
          <cell r="B472">
            <v>196</v>
          </cell>
          <cell r="C472" t="str">
            <v>Cyprus</v>
          </cell>
          <cell r="D472">
            <v>0</v>
          </cell>
          <cell r="E472">
            <v>3</v>
          </cell>
          <cell r="F472" t="str">
            <v>Emro</v>
          </cell>
          <cell r="G472">
            <v>8</v>
          </cell>
          <cell r="H472" t="str">
            <v>mec</v>
          </cell>
          <cell r="I472">
            <v>4</v>
          </cell>
          <cell r="J472" t="str">
            <v>high</v>
          </cell>
          <cell r="K472" t="str">
            <v>males</v>
          </cell>
          <cell r="L472" t="str">
            <v>1995-2000</v>
          </cell>
          <cell r="M472">
            <v>14.744</v>
          </cell>
          <cell r="N472">
            <v>0.27700000000000002</v>
          </cell>
          <cell r="O472">
            <v>5.3999999999999999E-2</v>
          </cell>
          <cell r="P472">
            <v>0.48699999999999999</v>
          </cell>
          <cell r="Q472">
            <v>0.64600000000000002</v>
          </cell>
          <cell r="R472">
            <v>1.623</v>
          </cell>
          <cell r="S472">
            <v>2.3159999999999998</v>
          </cell>
          <cell r="T472">
            <v>9.3409999999999993</v>
          </cell>
        </row>
        <row r="473">
          <cell r="A473">
            <v>123</v>
          </cell>
          <cell r="B473">
            <v>203</v>
          </cell>
          <cell r="C473" t="str">
            <v>Czech Republic</v>
          </cell>
          <cell r="D473">
            <v>0</v>
          </cell>
          <cell r="E473">
            <v>4</v>
          </cell>
          <cell r="F473" t="str">
            <v>Euro</v>
          </cell>
          <cell r="G473">
            <v>2</v>
          </cell>
          <cell r="H473" t="str">
            <v>fse</v>
          </cell>
          <cell r="I473">
            <v>1</v>
          </cell>
          <cell r="J473" t="str">
            <v>low and middle</v>
          </cell>
          <cell r="K473" t="str">
            <v>males</v>
          </cell>
          <cell r="L473" t="str">
            <v>1995-2000</v>
          </cell>
          <cell r="M473">
            <v>290.36700000000002</v>
          </cell>
          <cell r="N473">
            <v>2.375</v>
          </cell>
          <cell r="O473">
            <v>0.81299999999999994</v>
          </cell>
          <cell r="P473">
            <v>5.9589999999999996</v>
          </cell>
          <cell r="Q473">
            <v>12.586</v>
          </cell>
          <cell r="R473">
            <v>49.019000000000005</v>
          </cell>
          <cell r="S473">
            <v>63.816000000000003</v>
          </cell>
          <cell r="T473">
            <v>155.79900000000001</v>
          </cell>
        </row>
        <row r="474">
          <cell r="A474">
            <v>48</v>
          </cell>
          <cell r="B474">
            <v>204</v>
          </cell>
          <cell r="C474" t="str">
            <v>Benin</v>
          </cell>
          <cell r="D474">
            <v>0</v>
          </cell>
          <cell r="E474">
            <v>1</v>
          </cell>
          <cell r="F474" t="str">
            <v>Afro</v>
          </cell>
          <cell r="G474">
            <v>6</v>
          </cell>
          <cell r="H474" t="str">
            <v>ssa</v>
          </cell>
          <cell r="I474">
            <v>1</v>
          </cell>
          <cell r="J474" t="str">
            <v>low and middle</v>
          </cell>
          <cell r="K474" t="str">
            <v>males</v>
          </cell>
          <cell r="L474" t="str">
            <v>1995-2000</v>
          </cell>
          <cell r="M474">
            <v>198.19800000000001</v>
          </cell>
          <cell r="N474">
            <v>87.313000000000002</v>
          </cell>
          <cell r="O474">
            <v>20.405999999999999</v>
          </cell>
          <cell r="P474">
            <v>18.596</v>
          </cell>
          <cell r="Q474">
            <v>17.521000000000001</v>
          </cell>
          <cell r="R474">
            <v>16.605</v>
          </cell>
          <cell r="S474">
            <v>12.646000000000001</v>
          </cell>
          <cell r="T474">
            <v>25.110999999999997</v>
          </cell>
        </row>
        <row r="475">
          <cell r="A475">
            <v>132</v>
          </cell>
          <cell r="B475">
            <v>208</v>
          </cell>
          <cell r="C475" t="str">
            <v>Denmark</v>
          </cell>
          <cell r="D475">
            <v>0</v>
          </cell>
          <cell r="E475">
            <v>4</v>
          </cell>
          <cell r="F475" t="str">
            <v>Euro</v>
          </cell>
          <cell r="G475">
            <v>1</v>
          </cell>
          <cell r="H475" t="str">
            <v>eme</v>
          </cell>
          <cell r="I475">
            <v>4</v>
          </cell>
          <cell r="J475" t="str">
            <v>high</v>
          </cell>
          <cell r="K475" t="str">
            <v>males</v>
          </cell>
          <cell r="L475" t="str">
            <v>1995-2000</v>
          </cell>
          <cell r="M475">
            <v>154.339</v>
          </cell>
          <cell r="N475">
            <v>1.63</v>
          </cell>
          <cell r="O475">
            <v>0.33100000000000002</v>
          </cell>
          <cell r="P475">
            <v>2.04</v>
          </cell>
          <cell r="Q475">
            <v>5.5839999999999996</v>
          </cell>
          <cell r="R475">
            <v>19.423999999999999</v>
          </cell>
          <cell r="S475">
            <v>27.236000000000001</v>
          </cell>
          <cell r="T475">
            <v>98.093999999999994</v>
          </cell>
        </row>
        <row r="476">
          <cell r="A476">
            <v>167</v>
          </cell>
          <cell r="B476">
            <v>214</v>
          </cell>
          <cell r="C476" t="str">
            <v>Dominican Republic</v>
          </cell>
          <cell r="D476">
            <v>0</v>
          </cell>
          <cell r="E476">
            <v>2</v>
          </cell>
          <cell r="F476" t="str">
            <v>Amro</v>
          </cell>
          <cell r="G476">
            <v>7</v>
          </cell>
          <cell r="H476" t="str">
            <v>lac</v>
          </cell>
          <cell r="I476">
            <v>1</v>
          </cell>
          <cell r="J476" t="str">
            <v>low and middle</v>
          </cell>
          <cell r="K476" t="str">
            <v>males</v>
          </cell>
          <cell r="L476" t="str">
            <v>1995-2000</v>
          </cell>
          <cell r="M476">
            <v>121.88800000000001</v>
          </cell>
          <cell r="N476">
            <v>26.094999999999999</v>
          </cell>
          <cell r="O476">
            <v>3.4240000000000004</v>
          </cell>
          <cell r="P476">
            <v>8.5519999999999996</v>
          </cell>
          <cell r="Q476">
            <v>11.741</v>
          </cell>
          <cell r="R476">
            <v>16.219000000000001</v>
          </cell>
          <cell r="S476">
            <v>17.826000000000001</v>
          </cell>
          <cell r="T476">
            <v>38.030999999999999</v>
          </cell>
        </row>
        <row r="477">
          <cell r="A477">
            <v>190</v>
          </cell>
          <cell r="B477">
            <v>218</v>
          </cell>
          <cell r="C477" t="str">
            <v>Ecuador</v>
          </cell>
          <cell r="D477">
            <v>0</v>
          </cell>
          <cell r="E477">
            <v>2</v>
          </cell>
          <cell r="F477" t="str">
            <v>Amro</v>
          </cell>
          <cell r="G477">
            <v>7</v>
          </cell>
          <cell r="H477" t="str">
            <v>lac</v>
          </cell>
          <cell r="I477">
            <v>1</v>
          </cell>
          <cell r="J477" t="str">
            <v>low and middle</v>
          </cell>
          <cell r="K477" t="str">
            <v>males</v>
          </cell>
          <cell r="L477" t="str">
            <v>1995-2000</v>
          </cell>
          <cell r="M477">
            <v>199.29</v>
          </cell>
          <cell r="N477">
            <v>52.07</v>
          </cell>
          <cell r="O477">
            <v>6.2080000000000002</v>
          </cell>
          <cell r="P477">
            <v>15.270999999999999</v>
          </cell>
          <cell r="Q477">
            <v>20.399000000000001</v>
          </cell>
          <cell r="R477">
            <v>24.564</v>
          </cell>
          <cell r="S477">
            <v>23.253</v>
          </cell>
          <cell r="T477">
            <v>57.524999999999999</v>
          </cell>
        </row>
        <row r="478">
          <cell r="A478">
            <v>178</v>
          </cell>
          <cell r="B478">
            <v>222</v>
          </cell>
          <cell r="C478" t="str">
            <v>El Salvador</v>
          </cell>
          <cell r="D478">
            <v>0</v>
          </cell>
          <cell r="E478">
            <v>2</v>
          </cell>
          <cell r="F478" t="str">
            <v>Amro</v>
          </cell>
          <cell r="G478">
            <v>7</v>
          </cell>
          <cell r="H478" t="str">
            <v>lac</v>
          </cell>
          <cell r="I478">
            <v>1</v>
          </cell>
          <cell r="J478" t="str">
            <v>low and middle</v>
          </cell>
          <cell r="K478" t="str">
            <v>males</v>
          </cell>
          <cell r="L478" t="str">
            <v>1995-2000</v>
          </cell>
          <cell r="M478">
            <v>99.661000000000001</v>
          </cell>
          <cell r="N478">
            <v>19.25</v>
          </cell>
          <cell r="O478">
            <v>3.02</v>
          </cell>
          <cell r="P478">
            <v>11.023</v>
          </cell>
          <cell r="Q478">
            <v>11.757999999999999</v>
          </cell>
          <cell r="R478">
            <v>13.76</v>
          </cell>
          <cell r="S478">
            <v>12.871</v>
          </cell>
          <cell r="T478">
            <v>27.979000000000003</v>
          </cell>
        </row>
        <row r="479">
          <cell r="A479">
            <v>31</v>
          </cell>
          <cell r="B479">
            <v>226</v>
          </cell>
          <cell r="C479" t="str">
            <v>Equatorial Guinea</v>
          </cell>
          <cell r="D479">
            <v>0</v>
          </cell>
          <cell r="E479">
            <v>1</v>
          </cell>
          <cell r="F479" t="str">
            <v>Afro</v>
          </cell>
          <cell r="G479">
            <v>6</v>
          </cell>
          <cell r="H479" t="str">
            <v>ssa</v>
          </cell>
          <cell r="I479">
            <v>1</v>
          </cell>
          <cell r="J479" t="str">
            <v>low and middle</v>
          </cell>
          <cell r="K479" t="str">
            <v>males</v>
          </cell>
          <cell r="L479" t="str">
            <v>1995-2000</v>
          </cell>
          <cell r="M479">
            <v>17.960999999999999</v>
          </cell>
          <cell r="N479">
            <v>8.3379999999999992</v>
          </cell>
          <cell r="O479">
            <v>1.43</v>
          </cell>
          <cell r="P479">
            <v>1.619</v>
          </cell>
          <cell r="Q479">
            <v>1.4169999999999998</v>
          </cell>
          <cell r="R479">
            <v>1.54</v>
          </cell>
          <cell r="S479">
            <v>1.4020000000000001</v>
          </cell>
          <cell r="T479">
            <v>2.2149999999999999</v>
          </cell>
        </row>
        <row r="480">
          <cell r="A480">
            <v>11</v>
          </cell>
          <cell r="B480">
            <v>231</v>
          </cell>
          <cell r="C480" t="str">
            <v>Ethiopia</v>
          </cell>
          <cell r="D480">
            <v>0</v>
          </cell>
          <cell r="E480">
            <v>1</v>
          </cell>
          <cell r="F480" t="str">
            <v>Afro</v>
          </cell>
          <cell r="G480">
            <v>6</v>
          </cell>
          <cell r="H480" t="str">
            <v>ssa</v>
          </cell>
          <cell r="I480">
            <v>1</v>
          </cell>
          <cell r="J480" t="str">
            <v>low and middle</v>
          </cell>
          <cell r="K480" t="str">
            <v>males</v>
          </cell>
          <cell r="L480" t="str">
            <v>1995-2000</v>
          </cell>
          <cell r="M480">
            <v>3007.1109999999999</v>
          </cell>
          <cell r="N480">
            <v>1309.9770000000001</v>
          </cell>
          <cell r="O480">
            <v>278.83199999999999</v>
          </cell>
          <cell r="P480">
            <v>281.26300000000003</v>
          </cell>
          <cell r="Q480">
            <v>386.82400000000001</v>
          </cell>
          <cell r="R480">
            <v>349.678</v>
          </cell>
          <cell r="S480">
            <v>187.82499999999999</v>
          </cell>
          <cell r="T480">
            <v>212.71200000000002</v>
          </cell>
        </row>
        <row r="481">
          <cell r="A481">
            <v>10</v>
          </cell>
          <cell r="B481">
            <v>232</v>
          </cell>
          <cell r="C481" t="str">
            <v>Eritrea</v>
          </cell>
          <cell r="D481">
            <v>0</v>
          </cell>
          <cell r="E481">
            <v>1</v>
          </cell>
          <cell r="F481" t="str">
            <v>Afro</v>
          </cell>
          <cell r="G481">
            <v>6</v>
          </cell>
          <cell r="H481" t="str">
            <v>ssa</v>
          </cell>
          <cell r="I481">
            <v>1</v>
          </cell>
          <cell r="J481" t="str">
            <v>low and middle</v>
          </cell>
          <cell r="K481" t="str">
            <v>males</v>
          </cell>
          <cell r="L481" t="str">
            <v>1995-2000</v>
          </cell>
          <cell r="M481">
            <v>132.10400000000001</v>
          </cell>
          <cell r="N481">
            <v>57.213000000000001</v>
          </cell>
          <cell r="O481">
            <v>11.048999999999999</v>
          </cell>
          <cell r="P481">
            <v>12.248000000000001</v>
          </cell>
          <cell r="Q481">
            <v>14.488999999999999</v>
          </cell>
          <cell r="R481">
            <v>15.255000000000001</v>
          </cell>
          <cell r="S481">
            <v>10.202999999999999</v>
          </cell>
          <cell r="T481">
            <v>11.647</v>
          </cell>
        </row>
        <row r="482">
          <cell r="A482">
            <v>133</v>
          </cell>
          <cell r="B482">
            <v>233</v>
          </cell>
          <cell r="C482" t="str">
            <v>Estonia</v>
          </cell>
          <cell r="D482">
            <v>0</v>
          </cell>
          <cell r="E482">
            <v>4</v>
          </cell>
          <cell r="F482" t="str">
            <v>Euro</v>
          </cell>
          <cell r="G482">
            <v>2</v>
          </cell>
          <cell r="H482" t="str">
            <v>fse</v>
          </cell>
          <cell r="I482">
            <v>1</v>
          </cell>
          <cell r="J482" t="str">
            <v>low and middle</v>
          </cell>
          <cell r="K482" t="str">
            <v>males</v>
          </cell>
          <cell r="L482" t="str">
            <v>1995-2000</v>
          </cell>
          <cell r="M482">
            <v>48.869</v>
          </cell>
          <cell r="N482">
            <v>1.1379999999999999</v>
          </cell>
          <cell r="O482">
            <v>0.46199999999999997</v>
          </cell>
          <cell r="P482">
            <v>2.09</v>
          </cell>
          <cell r="Q482">
            <v>4.5069999999999997</v>
          </cell>
          <cell r="R482">
            <v>10.091999999999999</v>
          </cell>
          <cell r="S482">
            <v>12.423</v>
          </cell>
          <cell r="T482">
            <v>18.157</v>
          </cell>
        </row>
        <row r="483">
          <cell r="A483">
            <v>205</v>
          </cell>
          <cell r="B483">
            <v>242</v>
          </cell>
          <cell r="C483" t="str">
            <v>Fiji</v>
          </cell>
          <cell r="D483">
            <v>0</v>
          </cell>
          <cell r="E483">
            <v>6</v>
          </cell>
          <cell r="F483" t="str">
            <v>Wpro</v>
          </cell>
          <cell r="G483">
            <v>5</v>
          </cell>
          <cell r="H483" t="str">
            <v>oai</v>
          </cell>
          <cell r="I483">
            <v>1</v>
          </cell>
          <cell r="J483" t="str">
            <v>low and middle</v>
          </cell>
          <cell r="K483" t="str">
            <v>males</v>
          </cell>
          <cell r="L483" t="str">
            <v>1995-2000</v>
          </cell>
          <cell r="M483">
            <v>10.228</v>
          </cell>
          <cell r="N483">
            <v>1.2589999999999999</v>
          </cell>
          <cell r="O483">
            <v>0.19400000000000001</v>
          </cell>
          <cell r="P483">
            <v>0.57499999999999996</v>
          </cell>
          <cell r="Q483">
            <v>0.69900000000000007</v>
          </cell>
          <cell r="R483">
            <v>1.752</v>
          </cell>
          <cell r="S483">
            <v>2.109</v>
          </cell>
          <cell r="T483">
            <v>3.64</v>
          </cell>
        </row>
        <row r="484">
          <cell r="A484">
            <v>134</v>
          </cell>
          <cell r="B484">
            <v>246</v>
          </cell>
          <cell r="C484" t="str">
            <v>Finland</v>
          </cell>
          <cell r="D484">
            <v>0</v>
          </cell>
          <cell r="E484">
            <v>4</v>
          </cell>
          <cell r="F484" t="str">
            <v>Euro</v>
          </cell>
          <cell r="G484">
            <v>1</v>
          </cell>
          <cell r="H484" t="str">
            <v>eme</v>
          </cell>
          <cell r="I484">
            <v>4</v>
          </cell>
          <cell r="J484" t="str">
            <v>high</v>
          </cell>
          <cell r="K484" t="str">
            <v>males</v>
          </cell>
          <cell r="L484" t="str">
            <v>1995-2000</v>
          </cell>
          <cell r="M484">
            <v>125.074</v>
          </cell>
          <cell r="N484">
            <v>1.0840000000000001</v>
          </cell>
          <cell r="O484">
            <v>0.33599999999999997</v>
          </cell>
          <cell r="P484">
            <v>2.625</v>
          </cell>
          <cell r="Q484">
            <v>6.7859999999999996</v>
          </cell>
          <cell r="R484">
            <v>18.893000000000001</v>
          </cell>
          <cell r="S484">
            <v>25.356999999999999</v>
          </cell>
          <cell r="T484">
            <v>69.992999999999995</v>
          </cell>
        </row>
        <row r="485">
          <cell r="A485">
            <v>157</v>
          </cell>
          <cell r="B485">
            <v>250</v>
          </cell>
          <cell r="C485" t="str">
            <v>France</v>
          </cell>
          <cell r="D485">
            <v>0</v>
          </cell>
          <cell r="E485">
            <v>4</v>
          </cell>
          <cell r="F485" t="str">
            <v>Euro</v>
          </cell>
          <cell r="G485">
            <v>1</v>
          </cell>
          <cell r="H485" t="str">
            <v>eme</v>
          </cell>
          <cell r="I485">
            <v>4</v>
          </cell>
          <cell r="J485" t="str">
            <v>high</v>
          </cell>
          <cell r="K485" t="str">
            <v>males</v>
          </cell>
          <cell r="L485" t="str">
            <v>1995-2000</v>
          </cell>
          <cell r="M485">
            <v>1411.818</v>
          </cell>
          <cell r="N485">
            <v>15.802</v>
          </cell>
          <cell r="O485">
            <v>3.5389999999999997</v>
          </cell>
          <cell r="P485">
            <v>33.194000000000003</v>
          </cell>
          <cell r="Q485">
            <v>70.025000000000006</v>
          </cell>
          <cell r="R485">
            <v>175.732</v>
          </cell>
          <cell r="S485">
            <v>255.285</v>
          </cell>
          <cell r="T485">
            <v>858.24099999999999</v>
          </cell>
        </row>
        <row r="486">
          <cell r="A486">
            <v>213</v>
          </cell>
          <cell r="B486">
            <v>258</v>
          </cell>
          <cell r="C486" t="str">
            <v>French Polynesia</v>
          </cell>
          <cell r="G486">
            <v>5</v>
          </cell>
          <cell r="H486" t="str">
            <v>oai</v>
          </cell>
          <cell r="I486">
            <v>4</v>
          </cell>
          <cell r="J486" t="str">
            <v>high</v>
          </cell>
          <cell r="K486" t="str">
            <v>males</v>
          </cell>
          <cell r="L486" t="str">
            <v>1995-2000</v>
          </cell>
          <cell r="M486">
            <v>3.165</v>
          </cell>
          <cell r="N486">
            <v>0.20899999999999999</v>
          </cell>
          <cell r="O486">
            <v>5.7000000000000002E-2</v>
          </cell>
          <cell r="P486">
            <v>0.26800000000000002</v>
          </cell>
          <cell r="Q486">
            <v>0.26600000000000001</v>
          </cell>
          <cell r="R486">
            <v>0.63900000000000001</v>
          </cell>
          <cell r="S486">
            <v>0.74299999999999999</v>
          </cell>
          <cell r="T486">
            <v>0.98299999999999998</v>
          </cell>
        </row>
        <row r="487">
          <cell r="A487">
            <v>9</v>
          </cell>
          <cell r="B487">
            <v>262</v>
          </cell>
          <cell r="C487" t="str">
            <v>Djibouti</v>
          </cell>
          <cell r="D487">
            <v>0</v>
          </cell>
          <cell r="E487">
            <v>3</v>
          </cell>
          <cell r="F487" t="str">
            <v>Emro</v>
          </cell>
          <cell r="G487">
            <v>6</v>
          </cell>
          <cell r="H487" t="str">
            <v>ssa</v>
          </cell>
          <cell r="I487">
            <v>1</v>
          </cell>
          <cell r="J487" t="str">
            <v>low and middle</v>
          </cell>
          <cell r="K487" t="str">
            <v>males</v>
          </cell>
          <cell r="L487" t="str">
            <v>1995-2000</v>
          </cell>
          <cell r="M487">
            <v>23.914000000000001</v>
          </cell>
          <cell r="N487">
            <v>10.78</v>
          </cell>
          <cell r="O487">
            <v>2</v>
          </cell>
          <cell r="P487">
            <v>2.4430000000000001</v>
          </cell>
          <cell r="Q487">
            <v>2.0810000000000004</v>
          </cell>
          <cell r="R487">
            <v>2.3730000000000002</v>
          </cell>
          <cell r="S487">
            <v>1.857</v>
          </cell>
          <cell r="T487">
            <v>2.38</v>
          </cell>
        </row>
        <row r="488">
          <cell r="A488">
            <v>32</v>
          </cell>
          <cell r="B488">
            <v>266</v>
          </cell>
          <cell r="C488" t="str">
            <v>Gabon</v>
          </cell>
          <cell r="D488">
            <v>0</v>
          </cell>
          <cell r="E488">
            <v>1</v>
          </cell>
          <cell r="F488" t="str">
            <v>Afro</v>
          </cell>
          <cell r="G488">
            <v>6</v>
          </cell>
          <cell r="H488" t="str">
            <v>ssa</v>
          </cell>
          <cell r="I488">
            <v>1</v>
          </cell>
          <cell r="J488" t="str">
            <v>low and middle</v>
          </cell>
          <cell r="K488" t="str">
            <v>males</v>
          </cell>
          <cell r="L488" t="str">
            <v>1995-2000</v>
          </cell>
          <cell r="M488">
            <v>46.984000000000002</v>
          </cell>
          <cell r="N488">
            <v>15.882</v>
          </cell>
          <cell r="O488">
            <v>3.206</v>
          </cell>
          <cell r="P488">
            <v>3.5380000000000003</v>
          </cell>
          <cell r="Q488">
            <v>4.6639999999999997</v>
          </cell>
          <cell r="R488">
            <v>5.7370000000000001</v>
          </cell>
          <cell r="S488">
            <v>4.9359999999999999</v>
          </cell>
          <cell r="T488">
            <v>9.0209999999999972</v>
          </cell>
        </row>
        <row r="489">
          <cell r="A489">
            <v>106</v>
          </cell>
          <cell r="B489">
            <v>268</v>
          </cell>
          <cell r="C489" t="str">
            <v>Georgia</v>
          </cell>
          <cell r="D489">
            <v>0</v>
          </cell>
          <cell r="E489">
            <v>4</v>
          </cell>
          <cell r="F489" t="str">
            <v>Euro</v>
          </cell>
          <cell r="G489">
            <v>8</v>
          </cell>
          <cell r="H489" t="str">
            <v>mec</v>
          </cell>
          <cell r="I489">
            <v>1</v>
          </cell>
          <cell r="J489" t="str">
            <v>low and middle</v>
          </cell>
          <cell r="K489" t="str">
            <v>males</v>
          </cell>
          <cell r="L489" t="str">
            <v>1995-2000</v>
          </cell>
          <cell r="M489">
            <v>121.886</v>
          </cell>
          <cell r="N489">
            <v>4.9409999999999998</v>
          </cell>
          <cell r="O489">
            <v>0.877</v>
          </cell>
          <cell r="P489">
            <v>3.9939999999999998</v>
          </cell>
          <cell r="Q489">
            <v>9.8120000000000012</v>
          </cell>
          <cell r="R489">
            <v>20.707000000000001</v>
          </cell>
          <cell r="S489">
            <v>31.606999999999999</v>
          </cell>
          <cell r="T489">
            <v>49.947999999999993</v>
          </cell>
        </row>
        <row r="490">
          <cell r="A490">
            <v>52</v>
          </cell>
          <cell r="B490">
            <v>270</v>
          </cell>
          <cell r="C490" t="str">
            <v>Gambia</v>
          </cell>
          <cell r="D490">
            <v>0</v>
          </cell>
          <cell r="E490">
            <v>1</v>
          </cell>
          <cell r="F490" t="str">
            <v>Afro</v>
          </cell>
          <cell r="G490">
            <v>6</v>
          </cell>
          <cell r="H490" t="str">
            <v>ssa</v>
          </cell>
          <cell r="I490">
            <v>1</v>
          </cell>
          <cell r="J490" t="str">
            <v>low and middle</v>
          </cell>
          <cell r="K490" t="str">
            <v>males</v>
          </cell>
          <cell r="L490" t="str">
            <v>1995-2000</v>
          </cell>
          <cell r="M490">
            <v>55.37</v>
          </cell>
          <cell r="N490">
            <v>26.681999999999999</v>
          </cell>
          <cell r="O490">
            <v>4.4649999999999999</v>
          </cell>
          <cell r="P490">
            <v>5.1509999999999998</v>
          </cell>
          <cell r="Q490">
            <v>5.1920000000000002</v>
          </cell>
          <cell r="R490">
            <v>5.2939999999999996</v>
          </cell>
          <cell r="S490">
            <v>3.8519999999999999</v>
          </cell>
          <cell r="T490">
            <v>4.7339999999999991</v>
          </cell>
        </row>
        <row r="491">
          <cell r="A491">
            <v>105</v>
          </cell>
          <cell r="B491">
            <v>274</v>
          </cell>
          <cell r="C491" t="str">
            <v>Gaza Strip</v>
          </cell>
          <cell r="G491">
            <v>8</v>
          </cell>
          <cell r="H491" t="str">
            <v>mec</v>
          </cell>
          <cell r="I491">
            <v>1</v>
          </cell>
          <cell r="J491" t="str">
            <v>low and middle</v>
          </cell>
          <cell r="K491" t="str">
            <v>males</v>
          </cell>
          <cell r="L491" t="str">
            <v>1995-2000</v>
          </cell>
          <cell r="M491">
            <v>13.375999999999999</v>
          </cell>
          <cell r="N491">
            <v>4.1100000000000003</v>
          </cell>
          <cell r="O491">
            <v>0.39400000000000002</v>
          </cell>
          <cell r="P491">
            <v>0.78599999999999992</v>
          </cell>
          <cell r="Q491">
            <v>0.65200000000000002</v>
          </cell>
          <cell r="R491">
            <v>1.014</v>
          </cell>
          <cell r="S491">
            <v>1.52</v>
          </cell>
          <cell r="T491">
            <v>4.9000000000000004</v>
          </cell>
        </row>
        <row r="492">
          <cell r="A492">
            <v>158</v>
          </cell>
          <cell r="B492">
            <v>276</v>
          </cell>
          <cell r="C492" t="str">
            <v>Germany</v>
          </cell>
          <cell r="D492">
            <v>0</v>
          </cell>
          <cell r="E492">
            <v>4</v>
          </cell>
          <cell r="F492" t="str">
            <v>Euro</v>
          </cell>
          <cell r="G492">
            <v>1</v>
          </cell>
          <cell r="H492" t="str">
            <v>eme</v>
          </cell>
          <cell r="I492">
            <v>4</v>
          </cell>
          <cell r="J492" t="str">
            <v>high</v>
          </cell>
          <cell r="K492" t="str">
            <v>males</v>
          </cell>
          <cell r="L492" t="str">
            <v>1995-2000</v>
          </cell>
          <cell r="M492">
            <v>2060.8629999999998</v>
          </cell>
          <cell r="N492">
            <v>13.558999999999999</v>
          </cell>
          <cell r="O492">
            <v>3.6749999999999998</v>
          </cell>
          <cell r="P492">
            <v>31.302</v>
          </cell>
          <cell r="Q492">
            <v>88.06</v>
          </cell>
          <cell r="R492">
            <v>277.25900000000001</v>
          </cell>
          <cell r="S492">
            <v>459.53100000000001</v>
          </cell>
          <cell r="T492">
            <v>1187.4770000000001</v>
          </cell>
        </row>
        <row r="493">
          <cell r="A493">
            <v>53</v>
          </cell>
          <cell r="B493">
            <v>288</v>
          </cell>
          <cell r="C493" t="str">
            <v>Ghana</v>
          </cell>
          <cell r="D493">
            <v>0</v>
          </cell>
          <cell r="E493">
            <v>1</v>
          </cell>
          <cell r="F493" t="str">
            <v>Afro</v>
          </cell>
          <cell r="G493">
            <v>6</v>
          </cell>
          <cell r="H493" t="str">
            <v>ssa</v>
          </cell>
          <cell r="I493">
            <v>1</v>
          </cell>
          <cell r="J493" t="str">
            <v>low and middle</v>
          </cell>
          <cell r="K493" t="str">
            <v>males</v>
          </cell>
          <cell r="L493" t="str">
            <v>1995-2000</v>
          </cell>
          <cell r="M493">
            <v>473.12799999999999</v>
          </cell>
          <cell r="N493">
            <v>194.78299999999999</v>
          </cell>
          <cell r="O493">
            <v>36.381</v>
          </cell>
          <cell r="P493">
            <v>49.900999999999996</v>
          </cell>
          <cell r="Q493">
            <v>41.596000000000004</v>
          </cell>
          <cell r="R493">
            <v>45.46</v>
          </cell>
          <cell r="S493">
            <v>39.365000000000002</v>
          </cell>
          <cell r="T493">
            <v>65.641999999999996</v>
          </cell>
        </row>
        <row r="494">
          <cell r="A494">
            <v>146</v>
          </cell>
          <cell r="B494">
            <v>300</v>
          </cell>
          <cell r="C494" t="str">
            <v>Greece</v>
          </cell>
          <cell r="D494">
            <v>0</v>
          </cell>
          <cell r="E494">
            <v>4</v>
          </cell>
          <cell r="F494" t="str">
            <v>Euro</v>
          </cell>
          <cell r="G494">
            <v>1</v>
          </cell>
          <cell r="H494" t="str">
            <v>eme</v>
          </cell>
          <cell r="I494">
            <v>4</v>
          </cell>
          <cell r="J494" t="str">
            <v>high</v>
          </cell>
          <cell r="K494" t="str">
            <v>males</v>
          </cell>
          <cell r="L494" t="str">
            <v>1995-2000</v>
          </cell>
          <cell r="M494">
            <v>268.45699999999999</v>
          </cell>
          <cell r="N494">
            <v>2.4820000000000002</v>
          </cell>
          <cell r="O494">
            <v>0.56999999999999995</v>
          </cell>
          <cell r="P494">
            <v>5.66</v>
          </cell>
          <cell r="Q494">
            <v>8.3480000000000008</v>
          </cell>
          <cell r="R494">
            <v>24.463999999999999</v>
          </cell>
          <cell r="S494">
            <v>51.073</v>
          </cell>
          <cell r="T494">
            <v>175.86</v>
          </cell>
        </row>
        <row r="495">
          <cell r="A495">
            <v>168</v>
          </cell>
          <cell r="B495">
            <v>312</v>
          </cell>
          <cell r="C495" t="str">
            <v>Guadeloupe</v>
          </cell>
          <cell r="G495">
            <v>7</v>
          </cell>
          <cell r="H495" t="str">
            <v>lac</v>
          </cell>
          <cell r="I495">
            <v>1</v>
          </cell>
          <cell r="J495" t="str">
            <v>low and middle</v>
          </cell>
          <cell r="K495" t="str">
            <v>males</v>
          </cell>
          <cell r="L495" t="str">
            <v>1995-2000</v>
          </cell>
          <cell r="M495">
            <v>7.0060000000000002</v>
          </cell>
          <cell r="N495">
            <v>0.23400000000000001</v>
          </cell>
          <cell r="O495">
            <v>4.4999999999999998E-2</v>
          </cell>
          <cell r="P495">
            <v>0.36599999999999999</v>
          </cell>
          <cell r="Q495">
            <v>0.68300000000000005</v>
          </cell>
          <cell r="R495">
            <v>0.98499999999999999</v>
          </cell>
          <cell r="S495">
            <v>1.141</v>
          </cell>
          <cell r="T495">
            <v>3.552</v>
          </cell>
        </row>
        <row r="496">
          <cell r="A496">
            <v>211</v>
          </cell>
          <cell r="B496">
            <v>316</v>
          </cell>
          <cell r="C496" t="str">
            <v>Guam</v>
          </cell>
          <cell r="G496">
            <v>5</v>
          </cell>
          <cell r="H496" t="str">
            <v>oai</v>
          </cell>
          <cell r="I496">
            <v>4</v>
          </cell>
          <cell r="J496" t="str">
            <v>high</v>
          </cell>
          <cell r="K496" t="str">
            <v>males</v>
          </cell>
          <cell r="L496" t="str">
            <v>1995-2000</v>
          </cell>
          <cell r="M496">
            <v>2.0270000000000001</v>
          </cell>
          <cell r="N496">
            <v>0.11600000000000001</v>
          </cell>
          <cell r="O496">
            <v>0.03</v>
          </cell>
          <cell r="P496">
            <v>0.13700000000000001</v>
          </cell>
          <cell r="Q496">
            <v>0.23100000000000001</v>
          </cell>
          <cell r="R496">
            <v>0.38800000000000001</v>
          </cell>
          <cell r="S496">
            <v>0.41600000000000004</v>
          </cell>
          <cell r="T496">
            <v>0.70899999999999996</v>
          </cell>
        </row>
        <row r="497">
          <cell r="A497">
            <v>179</v>
          </cell>
          <cell r="B497">
            <v>320</v>
          </cell>
          <cell r="C497" t="str">
            <v>Guatemala</v>
          </cell>
          <cell r="D497">
            <v>0</v>
          </cell>
          <cell r="E497">
            <v>2</v>
          </cell>
          <cell r="F497" t="str">
            <v>Amro</v>
          </cell>
          <cell r="G497">
            <v>7</v>
          </cell>
          <cell r="H497" t="str">
            <v>lac</v>
          </cell>
          <cell r="I497">
            <v>1</v>
          </cell>
          <cell r="J497" t="str">
            <v>low and middle</v>
          </cell>
          <cell r="K497" t="str">
            <v>males</v>
          </cell>
          <cell r="L497" t="str">
            <v>1995-2000</v>
          </cell>
          <cell r="M497">
            <v>224.809</v>
          </cell>
          <cell r="N497">
            <v>64.894000000000005</v>
          </cell>
          <cell r="O497">
            <v>8.411999999999999</v>
          </cell>
          <cell r="P497">
            <v>27.14</v>
          </cell>
          <cell r="Q497">
            <v>28.328000000000003</v>
          </cell>
          <cell r="R497">
            <v>27.538999999999998</v>
          </cell>
          <cell r="S497">
            <v>25.071999999999999</v>
          </cell>
          <cell r="T497">
            <v>43.424000000000007</v>
          </cell>
        </row>
        <row r="498">
          <cell r="A498">
            <v>54</v>
          </cell>
          <cell r="B498">
            <v>324</v>
          </cell>
          <cell r="C498" t="str">
            <v>Guinea</v>
          </cell>
          <cell r="D498">
            <v>0</v>
          </cell>
          <cell r="E498">
            <v>1</v>
          </cell>
          <cell r="F498" t="str">
            <v>Afro</v>
          </cell>
          <cell r="G498">
            <v>6</v>
          </cell>
          <cell r="H498" t="str">
            <v>ssa</v>
          </cell>
          <cell r="I498">
            <v>1</v>
          </cell>
          <cell r="J498" t="str">
            <v>low and middle</v>
          </cell>
          <cell r="K498" t="str">
            <v>males</v>
          </cell>
          <cell r="L498" t="str">
            <v>1995-2000</v>
          </cell>
          <cell r="M498">
            <v>322.41500000000002</v>
          </cell>
          <cell r="N498">
            <v>161.56700000000001</v>
          </cell>
          <cell r="O498">
            <v>30.285</v>
          </cell>
          <cell r="P498">
            <v>32.884999999999998</v>
          </cell>
          <cell r="Q498">
            <v>26.875</v>
          </cell>
          <cell r="R498">
            <v>25.378</v>
          </cell>
          <cell r="S498">
            <v>19.516999999999999</v>
          </cell>
          <cell r="T498">
            <v>25.908000000000001</v>
          </cell>
        </row>
        <row r="499">
          <cell r="A499">
            <v>191</v>
          </cell>
          <cell r="B499">
            <v>328</v>
          </cell>
          <cell r="C499" t="str">
            <v>Guyana</v>
          </cell>
          <cell r="D499">
            <v>0</v>
          </cell>
          <cell r="E499">
            <v>2</v>
          </cell>
          <cell r="F499" t="str">
            <v>Amro</v>
          </cell>
          <cell r="G499">
            <v>7</v>
          </cell>
          <cell r="H499" t="str">
            <v>lac</v>
          </cell>
          <cell r="I499">
            <v>1</v>
          </cell>
          <cell r="J499" t="str">
            <v>low and middle</v>
          </cell>
          <cell r="K499" t="str">
            <v>males</v>
          </cell>
          <cell r="L499" t="str">
            <v>1995-2000</v>
          </cell>
          <cell r="M499">
            <v>17.747</v>
          </cell>
          <cell r="N499">
            <v>4.2830000000000004</v>
          </cell>
          <cell r="O499">
            <v>0.58299999999999996</v>
          </cell>
          <cell r="P499">
            <v>1.3819999999999999</v>
          </cell>
          <cell r="Q499">
            <v>2.0880000000000001</v>
          </cell>
          <cell r="R499">
            <v>2.5750000000000002</v>
          </cell>
          <cell r="S499">
            <v>2.5550000000000002</v>
          </cell>
          <cell r="T499">
            <v>4.2809999999999997</v>
          </cell>
        </row>
        <row r="500">
          <cell r="A500">
            <v>169</v>
          </cell>
          <cell r="B500">
            <v>332</v>
          </cell>
          <cell r="C500" t="str">
            <v>Haiti</v>
          </cell>
          <cell r="D500">
            <v>0</v>
          </cell>
          <cell r="E500">
            <v>2</v>
          </cell>
          <cell r="F500" t="str">
            <v>Amro</v>
          </cell>
          <cell r="G500">
            <v>7</v>
          </cell>
          <cell r="H500" t="str">
            <v>lac</v>
          </cell>
          <cell r="I500">
            <v>1</v>
          </cell>
          <cell r="J500" t="str">
            <v>low and middle</v>
          </cell>
          <cell r="K500" t="str">
            <v>males</v>
          </cell>
          <cell r="L500" t="str">
            <v>1995-2000</v>
          </cell>
          <cell r="M500">
            <v>260.50700000000001</v>
          </cell>
          <cell r="N500">
            <v>73.978999999999999</v>
          </cell>
          <cell r="O500">
            <v>18.578000000000003</v>
          </cell>
          <cell r="P500">
            <v>27.051000000000002</v>
          </cell>
          <cell r="Q500">
            <v>37.213999999999999</v>
          </cell>
          <cell r="R500">
            <v>37.812000000000005</v>
          </cell>
          <cell r="S500">
            <v>25.442</v>
          </cell>
          <cell r="T500">
            <v>40.430999999999997</v>
          </cell>
        </row>
        <row r="501">
          <cell r="A501">
            <v>180</v>
          </cell>
          <cell r="B501">
            <v>340</v>
          </cell>
          <cell r="C501" t="str">
            <v>Honduras</v>
          </cell>
          <cell r="D501">
            <v>0</v>
          </cell>
          <cell r="E501">
            <v>2</v>
          </cell>
          <cell r="F501" t="str">
            <v>Amro</v>
          </cell>
          <cell r="G501">
            <v>7</v>
          </cell>
          <cell r="H501" t="str">
            <v>lac</v>
          </cell>
          <cell r="I501">
            <v>1</v>
          </cell>
          <cell r="J501" t="str">
            <v>low and middle</v>
          </cell>
          <cell r="K501" t="str">
            <v>males</v>
          </cell>
          <cell r="L501" t="str">
            <v>1995-2000</v>
          </cell>
          <cell r="M501">
            <v>90.905000000000001</v>
          </cell>
          <cell r="N501">
            <v>28.501999999999999</v>
          </cell>
          <cell r="O501">
            <v>4.6120000000000001</v>
          </cell>
          <cell r="P501">
            <v>9.2639999999999993</v>
          </cell>
          <cell r="Q501">
            <v>10.352</v>
          </cell>
          <cell r="R501">
            <v>10.08</v>
          </cell>
          <cell r="S501">
            <v>9.1529999999999987</v>
          </cell>
          <cell r="T501">
            <v>18.942</v>
          </cell>
        </row>
        <row r="502">
          <cell r="A502">
            <v>67</v>
          </cell>
          <cell r="B502">
            <v>344</v>
          </cell>
          <cell r="C502" t="str">
            <v>China, Hong Kong SAR (6)</v>
          </cell>
          <cell r="G502">
            <v>5</v>
          </cell>
          <cell r="H502" t="str">
            <v>oai</v>
          </cell>
          <cell r="I502">
            <v>4</v>
          </cell>
          <cell r="J502" t="str">
            <v>high</v>
          </cell>
          <cell r="K502" t="str">
            <v>males</v>
          </cell>
          <cell r="L502" t="str">
            <v>1995-2000</v>
          </cell>
          <cell r="M502">
            <v>108.968</v>
          </cell>
          <cell r="N502">
            <v>1.43</v>
          </cell>
          <cell r="O502">
            <v>0.34299999999999997</v>
          </cell>
          <cell r="P502">
            <v>2.0760000000000001</v>
          </cell>
          <cell r="Q502">
            <v>6.1950000000000003</v>
          </cell>
          <cell r="R502">
            <v>15.395999999999999</v>
          </cell>
          <cell r="S502">
            <v>24.21</v>
          </cell>
          <cell r="T502">
            <v>59.317999999999991</v>
          </cell>
        </row>
        <row r="503">
          <cell r="A503">
            <v>124</v>
          </cell>
          <cell r="B503">
            <v>348</v>
          </cell>
          <cell r="C503" t="str">
            <v>Hungary</v>
          </cell>
          <cell r="D503">
            <v>0</v>
          </cell>
          <cell r="E503">
            <v>4</v>
          </cell>
          <cell r="F503" t="str">
            <v>Euro</v>
          </cell>
          <cell r="G503">
            <v>2</v>
          </cell>
          <cell r="H503" t="str">
            <v>fse</v>
          </cell>
          <cell r="I503">
            <v>1</v>
          </cell>
          <cell r="J503" t="str">
            <v>low and middle</v>
          </cell>
          <cell r="K503" t="str">
            <v>males</v>
          </cell>
          <cell r="L503" t="str">
            <v>1995-2000</v>
          </cell>
          <cell r="M503">
            <v>356.67500000000001</v>
          </cell>
          <cell r="N503">
            <v>3.4870000000000001</v>
          </cell>
          <cell r="O503">
            <v>0.78900000000000003</v>
          </cell>
          <cell r="P503">
            <v>5.4060000000000006</v>
          </cell>
          <cell r="Q503">
            <v>24.788</v>
          </cell>
          <cell r="R503">
            <v>74.402000000000001</v>
          </cell>
          <cell r="S503">
            <v>81.201999999999998</v>
          </cell>
          <cell r="T503">
            <v>166.601</v>
          </cell>
        </row>
        <row r="504">
          <cell r="A504">
            <v>135</v>
          </cell>
          <cell r="B504">
            <v>352</v>
          </cell>
          <cell r="C504" t="str">
            <v>Iceland</v>
          </cell>
          <cell r="D504">
            <v>0</v>
          </cell>
          <cell r="E504">
            <v>4</v>
          </cell>
          <cell r="F504" t="str">
            <v>Euro</v>
          </cell>
          <cell r="G504">
            <v>1</v>
          </cell>
          <cell r="H504" t="str">
            <v>eme</v>
          </cell>
          <cell r="I504">
            <v>4</v>
          </cell>
          <cell r="J504" t="str">
            <v>high</v>
          </cell>
          <cell r="K504" t="str">
            <v>males</v>
          </cell>
          <cell r="L504" t="str">
            <v>1995-2000</v>
          </cell>
          <cell r="M504">
            <v>4.835</v>
          </cell>
          <cell r="N504">
            <v>7.2999999999999995E-2</v>
          </cell>
          <cell r="O504">
            <v>1.4999999999999999E-2</v>
          </cell>
          <cell r="P504">
            <v>0.129</v>
          </cell>
          <cell r="Q504">
            <v>0.15899999999999997</v>
          </cell>
          <cell r="R504">
            <v>0.45800000000000002</v>
          </cell>
          <cell r="S504">
            <v>0.76200000000000001</v>
          </cell>
          <cell r="T504">
            <v>3.2389999999999994</v>
          </cell>
        </row>
        <row r="505">
          <cell r="A505">
            <v>77</v>
          </cell>
          <cell r="B505">
            <v>356</v>
          </cell>
          <cell r="C505" t="str">
            <v>India</v>
          </cell>
          <cell r="D505">
            <v>0</v>
          </cell>
          <cell r="E505">
            <v>5</v>
          </cell>
          <cell r="F505" t="str">
            <v>Searo</v>
          </cell>
          <cell r="G505">
            <v>3</v>
          </cell>
          <cell r="H505" t="str">
            <v>ind</v>
          </cell>
          <cell r="I505">
            <v>6</v>
          </cell>
          <cell r="J505" t="str">
            <v>ind</v>
          </cell>
          <cell r="K505" t="str">
            <v>males</v>
          </cell>
          <cell r="L505" t="str">
            <v>1995-2000</v>
          </cell>
          <cell r="M505">
            <v>22187.062000000002</v>
          </cell>
          <cell r="N505">
            <v>5478.2280000000001</v>
          </cell>
          <cell r="O505">
            <v>1113.32</v>
          </cell>
          <cell r="P505">
            <v>1067.7570000000001</v>
          </cell>
          <cell r="Q505">
            <v>1734.4160000000002</v>
          </cell>
          <cell r="R505">
            <v>3276.8140000000003</v>
          </cell>
          <cell r="S505">
            <v>3657.2089999999998</v>
          </cell>
          <cell r="T505">
            <v>5859.3179999999993</v>
          </cell>
        </row>
        <row r="506">
          <cell r="A506">
            <v>92</v>
          </cell>
          <cell r="B506">
            <v>360</v>
          </cell>
          <cell r="C506" t="str">
            <v>Indonesia</v>
          </cell>
          <cell r="D506">
            <v>0</v>
          </cell>
          <cell r="E506">
            <v>5</v>
          </cell>
          <cell r="F506" t="str">
            <v>Searo</v>
          </cell>
          <cell r="G506">
            <v>5</v>
          </cell>
          <cell r="H506" t="str">
            <v>oai</v>
          </cell>
          <cell r="I506">
            <v>1</v>
          </cell>
          <cell r="J506" t="str">
            <v>low and middle</v>
          </cell>
          <cell r="K506" t="str">
            <v>males</v>
          </cell>
          <cell r="L506" t="str">
            <v>1995-2000</v>
          </cell>
          <cell r="M506">
            <v>4129.1329999999998</v>
          </cell>
          <cell r="N506">
            <v>828.62300000000005</v>
          </cell>
          <cell r="O506">
            <v>122.06200000000001</v>
          </cell>
          <cell r="P506">
            <v>340.83100000000002</v>
          </cell>
          <cell r="Q506">
            <v>385.61900000000003</v>
          </cell>
          <cell r="R506">
            <v>634.63599999999997</v>
          </cell>
          <cell r="S506">
            <v>699.84199999999998</v>
          </cell>
          <cell r="T506">
            <v>1117.52</v>
          </cell>
        </row>
        <row r="507">
          <cell r="A507">
            <v>78</v>
          </cell>
          <cell r="B507">
            <v>364</v>
          </cell>
          <cell r="C507" t="str">
            <v>Iran (Islamic Republic of)</v>
          </cell>
          <cell r="D507">
            <v>0</v>
          </cell>
          <cell r="E507">
            <v>3</v>
          </cell>
          <cell r="F507" t="str">
            <v>Emro</v>
          </cell>
          <cell r="G507">
            <v>8</v>
          </cell>
          <cell r="H507" t="str">
            <v>mec</v>
          </cell>
          <cell r="I507">
            <v>1</v>
          </cell>
          <cell r="J507" t="str">
            <v>low and middle</v>
          </cell>
          <cell r="K507" t="str">
            <v>males</v>
          </cell>
          <cell r="L507" t="str">
            <v>1995-2000</v>
          </cell>
          <cell r="M507">
            <v>934.12199999999996</v>
          </cell>
          <cell r="N507">
            <v>203.98400000000001</v>
          </cell>
          <cell r="O507">
            <v>44.128</v>
          </cell>
          <cell r="P507">
            <v>58.888000000000005</v>
          </cell>
          <cell r="Q507">
            <v>57.408999999999999</v>
          </cell>
          <cell r="R507">
            <v>110.202</v>
          </cell>
          <cell r="S507">
            <v>166.50299999999999</v>
          </cell>
          <cell r="T507">
            <v>293.00799999999998</v>
          </cell>
        </row>
        <row r="508">
          <cell r="A508">
            <v>107</v>
          </cell>
          <cell r="B508">
            <v>368</v>
          </cell>
          <cell r="C508" t="str">
            <v>Iraq</v>
          </cell>
          <cell r="D508">
            <v>0</v>
          </cell>
          <cell r="E508">
            <v>3</v>
          </cell>
          <cell r="F508" t="str">
            <v>Emro</v>
          </cell>
          <cell r="G508">
            <v>8</v>
          </cell>
          <cell r="H508" t="str">
            <v>mec</v>
          </cell>
          <cell r="I508">
            <v>1</v>
          </cell>
          <cell r="J508" t="str">
            <v>low and middle</v>
          </cell>
          <cell r="K508" t="str">
            <v>males</v>
          </cell>
          <cell r="L508" t="str">
            <v>1995-2000</v>
          </cell>
          <cell r="M508">
            <v>486.62700000000001</v>
          </cell>
          <cell r="N508">
            <v>231.99299999999999</v>
          </cell>
          <cell r="O508">
            <v>16.920000000000002</v>
          </cell>
          <cell r="P508">
            <v>29.504999999999999</v>
          </cell>
          <cell r="Q508">
            <v>33.937000000000005</v>
          </cell>
          <cell r="R508">
            <v>55.865000000000002</v>
          </cell>
          <cell r="S508">
            <v>48.921000000000006</v>
          </cell>
          <cell r="T508">
            <v>69.48599999999999</v>
          </cell>
        </row>
        <row r="509">
          <cell r="A509">
            <v>136</v>
          </cell>
          <cell r="B509">
            <v>372</v>
          </cell>
          <cell r="C509" t="str">
            <v>Ireland</v>
          </cell>
          <cell r="D509">
            <v>0</v>
          </cell>
          <cell r="E509">
            <v>4</v>
          </cell>
          <cell r="F509" t="str">
            <v>Euro</v>
          </cell>
          <cell r="G509">
            <v>1</v>
          </cell>
          <cell r="H509" t="str">
            <v>eme</v>
          </cell>
          <cell r="I509">
            <v>4</v>
          </cell>
          <cell r="J509" t="str">
            <v>high</v>
          </cell>
          <cell r="K509" t="str">
            <v>males</v>
          </cell>
          <cell r="L509" t="str">
            <v>1995-2000</v>
          </cell>
          <cell r="M509">
            <v>81.896000000000001</v>
          </cell>
          <cell r="N509">
            <v>1.2789999999999999</v>
          </cell>
          <cell r="O509">
            <v>0.28200000000000003</v>
          </cell>
          <cell r="P509">
            <v>1.7609999999999999</v>
          </cell>
          <cell r="Q509">
            <v>2.379</v>
          </cell>
          <cell r="R509">
            <v>8.5240000000000009</v>
          </cell>
          <cell r="S509">
            <v>15.142999999999999</v>
          </cell>
          <cell r="T509">
            <v>52.527999999999992</v>
          </cell>
        </row>
        <row r="510">
          <cell r="A510">
            <v>108</v>
          </cell>
          <cell r="B510">
            <v>376</v>
          </cell>
          <cell r="C510" t="str">
            <v>Israel</v>
          </cell>
          <cell r="D510">
            <v>0</v>
          </cell>
          <cell r="E510">
            <v>4</v>
          </cell>
          <cell r="F510" t="str">
            <v>Euro</v>
          </cell>
          <cell r="G510">
            <v>8</v>
          </cell>
          <cell r="H510" t="str">
            <v>mec</v>
          </cell>
          <cell r="I510">
            <v>4</v>
          </cell>
          <cell r="J510" t="str">
            <v>high</v>
          </cell>
          <cell r="K510" t="str">
            <v>males</v>
          </cell>
          <cell r="L510" t="str">
            <v>1995-2000</v>
          </cell>
          <cell r="M510">
            <v>93.191999999999993</v>
          </cell>
          <cell r="N510">
            <v>3.4049999999999998</v>
          </cell>
          <cell r="O510">
            <v>0.54900000000000004</v>
          </cell>
          <cell r="P510">
            <v>2.4180000000000001</v>
          </cell>
          <cell r="Q510">
            <v>3.34</v>
          </cell>
          <cell r="R510">
            <v>9.6980000000000004</v>
          </cell>
          <cell r="S510">
            <v>15.743000000000002</v>
          </cell>
          <cell r="T510">
            <v>58.039000000000001</v>
          </cell>
        </row>
        <row r="511">
          <cell r="A511">
            <v>147</v>
          </cell>
          <cell r="B511">
            <v>380</v>
          </cell>
          <cell r="C511" t="str">
            <v>Italy</v>
          </cell>
          <cell r="D511">
            <v>0</v>
          </cell>
          <cell r="E511">
            <v>4</v>
          </cell>
          <cell r="F511" t="str">
            <v>Euro</v>
          </cell>
          <cell r="G511">
            <v>1</v>
          </cell>
          <cell r="H511" t="str">
            <v>eme</v>
          </cell>
          <cell r="I511">
            <v>4</v>
          </cell>
          <cell r="J511" t="str">
            <v>high</v>
          </cell>
          <cell r="K511" t="str">
            <v>males</v>
          </cell>
          <cell r="L511" t="str">
            <v>1995-2000</v>
          </cell>
          <cell r="M511">
            <v>1536.8530000000001</v>
          </cell>
          <cell r="N511">
            <v>12.03</v>
          </cell>
          <cell r="O511">
            <v>2.7119999999999997</v>
          </cell>
          <cell r="P511">
            <v>23.652000000000001</v>
          </cell>
          <cell r="Q511">
            <v>40.242999999999995</v>
          </cell>
          <cell r="R511">
            <v>147.85</v>
          </cell>
          <cell r="S511">
            <v>296.113</v>
          </cell>
          <cell r="T511">
            <v>1014.2529999999999</v>
          </cell>
        </row>
        <row r="512">
          <cell r="A512">
            <v>51</v>
          </cell>
          <cell r="B512">
            <v>384</v>
          </cell>
          <cell r="C512" t="str">
            <v>Cote d'Ivoire</v>
          </cell>
          <cell r="D512">
            <v>0</v>
          </cell>
          <cell r="E512">
            <v>1</v>
          </cell>
          <cell r="F512" t="str">
            <v>Afro</v>
          </cell>
          <cell r="G512">
            <v>6</v>
          </cell>
          <cell r="H512" t="str">
            <v>ssa</v>
          </cell>
          <cell r="I512">
            <v>1</v>
          </cell>
          <cell r="J512" t="str">
            <v>low and middle</v>
          </cell>
          <cell r="K512" t="str">
            <v>males</v>
          </cell>
          <cell r="L512" t="str">
            <v>1995-2000</v>
          </cell>
          <cell r="M512">
            <v>603.27800000000002</v>
          </cell>
          <cell r="N512">
            <v>198.018</v>
          </cell>
          <cell r="O512">
            <v>51.65</v>
          </cell>
          <cell r="P512">
            <v>62.95</v>
          </cell>
          <cell r="Q512">
            <v>97.549000000000007</v>
          </cell>
          <cell r="R512">
            <v>89.245999999999995</v>
          </cell>
          <cell r="S512">
            <v>47.768000000000001</v>
          </cell>
          <cell r="T512">
            <v>56.096999999999987</v>
          </cell>
        </row>
        <row r="513">
          <cell r="A513">
            <v>170</v>
          </cell>
          <cell r="B513">
            <v>388</v>
          </cell>
          <cell r="C513" t="str">
            <v>Jamaica</v>
          </cell>
          <cell r="D513">
            <v>0</v>
          </cell>
          <cell r="E513">
            <v>2</v>
          </cell>
          <cell r="F513" t="str">
            <v>Amro</v>
          </cell>
          <cell r="G513">
            <v>7</v>
          </cell>
          <cell r="H513" t="str">
            <v>lac</v>
          </cell>
          <cell r="I513">
            <v>1</v>
          </cell>
          <cell r="J513" t="str">
            <v>low and middle</v>
          </cell>
          <cell r="K513" t="str">
            <v>males</v>
          </cell>
          <cell r="L513" t="str">
            <v>1995-2000</v>
          </cell>
          <cell r="M513">
            <v>38.832999999999998</v>
          </cell>
          <cell r="N513">
            <v>4.1109999999999998</v>
          </cell>
          <cell r="O513">
            <v>0.628</v>
          </cell>
          <cell r="P513">
            <v>1.6360000000000001</v>
          </cell>
          <cell r="Q513">
            <v>2.1559999999999997</v>
          </cell>
          <cell r="R513">
            <v>3.9290000000000003</v>
          </cell>
          <cell r="S513">
            <v>5.3540000000000001</v>
          </cell>
          <cell r="T513">
            <v>21.019000000000002</v>
          </cell>
        </row>
        <row r="514">
          <cell r="A514">
            <v>69</v>
          </cell>
          <cell r="B514">
            <v>392</v>
          </cell>
          <cell r="C514" t="str">
            <v>Japan</v>
          </cell>
          <cell r="D514">
            <v>0</v>
          </cell>
          <cell r="E514">
            <v>6</v>
          </cell>
          <cell r="F514" t="str">
            <v>Wpro</v>
          </cell>
          <cell r="G514">
            <v>1</v>
          </cell>
          <cell r="H514" t="str">
            <v>eme</v>
          </cell>
          <cell r="I514">
            <v>4</v>
          </cell>
          <cell r="J514" t="str">
            <v>high</v>
          </cell>
          <cell r="K514" t="str">
            <v>males</v>
          </cell>
          <cell r="L514" t="str">
            <v>1995-2000</v>
          </cell>
          <cell r="M514">
            <v>2653.0529999999999</v>
          </cell>
          <cell r="N514">
            <v>20.882999999999999</v>
          </cell>
          <cell r="O514">
            <v>6.1690000000000005</v>
          </cell>
          <cell r="P514">
            <v>42.644000000000005</v>
          </cell>
          <cell r="Q514">
            <v>76.146999999999991</v>
          </cell>
          <cell r="R514">
            <v>344.07899999999995</v>
          </cell>
          <cell r="S514">
            <v>543.125</v>
          </cell>
          <cell r="T514">
            <v>1620.0060000000001</v>
          </cell>
        </row>
        <row r="515">
          <cell r="A515">
            <v>79</v>
          </cell>
          <cell r="B515">
            <v>398</v>
          </cell>
          <cell r="C515" t="str">
            <v>Kazakhstan</v>
          </cell>
          <cell r="D515">
            <v>0</v>
          </cell>
          <cell r="E515">
            <v>4</v>
          </cell>
          <cell r="F515" t="str">
            <v>Euro</v>
          </cell>
          <cell r="G515">
            <v>8</v>
          </cell>
          <cell r="H515" t="str">
            <v>mec</v>
          </cell>
          <cell r="I515">
            <v>1</v>
          </cell>
          <cell r="J515" t="str">
            <v>low and middle</v>
          </cell>
          <cell r="K515" t="str">
            <v>males</v>
          </cell>
          <cell r="L515" t="str">
            <v>1995-2000</v>
          </cell>
          <cell r="M515">
            <v>374.24799999999999</v>
          </cell>
          <cell r="N515">
            <v>36.341999999999999</v>
          </cell>
          <cell r="O515">
            <v>6.4550000000000001</v>
          </cell>
          <cell r="P515">
            <v>23.403999999999996</v>
          </cell>
          <cell r="Q515">
            <v>47.402000000000001</v>
          </cell>
          <cell r="R515">
            <v>80.176999999999992</v>
          </cell>
          <cell r="S515">
            <v>84.65100000000001</v>
          </cell>
          <cell r="T515">
            <v>95.817000000000007</v>
          </cell>
        </row>
        <row r="516">
          <cell r="A516">
            <v>109</v>
          </cell>
          <cell r="B516">
            <v>400</v>
          </cell>
          <cell r="C516" t="str">
            <v>Jordan</v>
          </cell>
          <cell r="D516">
            <v>0</v>
          </cell>
          <cell r="E516">
            <v>3</v>
          </cell>
          <cell r="F516" t="str">
            <v>Emro</v>
          </cell>
          <cell r="G516">
            <v>8</v>
          </cell>
          <cell r="H516" t="str">
            <v>mec</v>
          </cell>
          <cell r="I516">
            <v>1</v>
          </cell>
          <cell r="J516" t="str">
            <v>low and middle</v>
          </cell>
          <cell r="K516" t="str">
            <v>males</v>
          </cell>
          <cell r="L516" t="str">
            <v>1995-2000</v>
          </cell>
          <cell r="M516">
            <v>77.959999999999994</v>
          </cell>
          <cell r="N516">
            <v>17.471</v>
          </cell>
          <cell r="O516">
            <v>2.306</v>
          </cell>
          <cell r="P516">
            <v>6.0609999999999999</v>
          </cell>
          <cell r="Q516">
            <v>6.3379999999999992</v>
          </cell>
          <cell r="R516">
            <v>10.687000000000001</v>
          </cell>
          <cell r="S516">
            <v>11.832000000000001</v>
          </cell>
          <cell r="T516">
            <v>23.265000000000001</v>
          </cell>
        </row>
        <row r="517">
          <cell r="A517">
            <v>12</v>
          </cell>
          <cell r="B517">
            <v>404</v>
          </cell>
          <cell r="C517" t="str">
            <v>Kenya</v>
          </cell>
          <cell r="D517">
            <v>0</v>
          </cell>
          <cell r="E517">
            <v>1</v>
          </cell>
          <cell r="F517" t="str">
            <v>Afro</v>
          </cell>
          <cell r="G517">
            <v>6</v>
          </cell>
          <cell r="H517" t="str">
            <v>ssa</v>
          </cell>
          <cell r="I517">
            <v>1</v>
          </cell>
          <cell r="J517" t="str">
            <v>low and middle</v>
          </cell>
          <cell r="K517" t="str">
            <v>males</v>
          </cell>
          <cell r="L517" t="str">
            <v>1995-2000</v>
          </cell>
          <cell r="M517">
            <v>891.14200000000005</v>
          </cell>
          <cell r="N517">
            <v>270.94</v>
          </cell>
          <cell r="O517">
            <v>72.126999999999995</v>
          </cell>
          <cell r="P517">
            <v>93.817000000000007</v>
          </cell>
          <cell r="Q517">
            <v>153.964</v>
          </cell>
          <cell r="R517">
            <v>125.41200000000001</v>
          </cell>
          <cell r="S517">
            <v>66.102999999999994</v>
          </cell>
          <cell r="T517">
            <v>108.779</v>
          </cell>
        </row>
        <row r="518">
          <cell r="A518">
            <v>68</v>
          </cell>
          <cell r="B518">
            <v>408</v>
          </cell>
          <cell r="C518" t="str">
            <v>Dem. People's Rep. of Korea</v>
          </cell>
          <cell r="D518">
            <v>0</v>
          </cell>
          <cell r="E518">
            <v>5</v>
          </cell>
          <cell r="F518" t="str">
            <v>Searo</v>
          </cell>
          <cell r="G518">
            <v>5</v>
          </cell>
          <cell r="H518" t="str">
            <v>oai</v>
          </cell>
          <cell r="I518">
            <v>1</v>
          </cell>
          <cell r="J518" t="str">
            <v>low and middle</v>
          </cell>
          <cell r="K518" t="str">
            <v>males</v>
          </cell>
          <cell r="L518" t="str">
            <v>1995-2000</v>
          </cell>
          <cell r="M518">
            <v>321.94400000000002</v>
          </cell>
          <cell r="N518">
            <v>33.220999999999997</v>
          </cell>
          <cell r="O518">
            <v>3.8479999999999999</v>
          </cell>
          <cell r="P518">
            <v>15.618</v>
          </cell>
          <cell r="Q518">
            <v>31.243000000000002</v>
          </cell>
          <cell r="R518">
            <v>70.558000000000007</v>
          </cell>
          <cell r="S518">
            <v>74.698000000000008</v>
          </cell>
          <cell r="T518">
            <v>92.75800000000001</v>
          </cell>
        </row>
        <row r="519">
          <cell r="A519">
            <v>72</v>
          </cell>
          <cell r="B519">
            <v>410</v>
          </cell>
          <cell r="C519" t="str">
            <v>Republic of Korea</v>
          </cell>
          <cell r="D519">
            <v>0</v>
          </cell>
          <cell r="E519">
            <v>6</v>
          </cell>
          <cell r="F519" t="str">
            <v>Wpro</v>
          </cell>
          <cell r="G519">
            <v>5</v>
          </cell>
          <cell r="H519" t="str">
            <v>oai</v>
          </cell>
          <cell r="I519">
            <v>4</v>
          </cell>
          <cell r="J519" t="str">
            <v>high</v>
          </cell>
          <cell r="K519" t="str">
            <v>males</v>
          </cell>
          <cell r="L519" t="str">
            <v>1995-2000</v>
          </cell>
          <cell r="M519">
            <v>801.59299999999996</v>
          </cell>
          <cell r="N519">
            <v>25.486999999999998</v>
          </cell>
          <cell r="O519">
            <v>7.92</v>
          </cell>
          <cell r="P519">
            <v>36.790999999999997</v>
          </cell>
          <cell r="Q519">
            <v>83.784999999999997</v>
          </cell>
          <cell r="R519">
            <v>182.774</v>
          </cell>
          <cell r="S519">
            <v>192.209</v>
          </cell>
          <cell r="T519">
            <v>272.62699999999995</v>
          </cell>
        </row>
        <row r="520">
          <cell r="A520">
            <v>110</v>
          </cell>
          <cell r="B520">
            <v>414</v>
          </cell>
          <cell r="C520" t="str">
            <v>Kuwait</v>
          </cell>
          <cell r="D520">
            <v>0</v>
          </cell>
          <cell r="E520">
            <v>3</v>
          </cell>
          <cell r="F520" t="str">
            <v>Emro</v>
          </cell>
          <cell r="G520">
            <v>8</v>
          </cell>
          <cell r="H520" t="str">
            <v>mec</v>
          </cell>
          <cell r="I520">
            <v>4</v>
          </cell>
          <cell r="J520" t="str">
            <v>high</v>
          </cell>
          <cell r="K520" t="str">
            <v>males</v>
          </cell>
          <cell r="L520" t="str">
            <v>1995-2000</v>
          </cell>
          <cell r="M520">
            <v>12.31</v>
          </cell>
          <cell r="N520">
            <v>1.704</v>
          </cell>
          <cell r="O520">
            <v>0.36699999999999999</v>
          </cell>
          <cell r="P520">
            <v>0.66100000000000003</v>
          </cell>
          <cell r="Q520">
            <v>1.07</v>
          </cell>
          <cell r="R520">
            <v>2.5640000000000001</v>
          </cell>
          <cell r="S520">
            <v>2.3140000000000001</v>
          </cell>
          <cell r="T520">
            <v>3.63</v>
          </cell>
        </row>
        <row r="521">
          <cell r="A521">
            <v>80</v>
          </cell>
          <cell r="B521">
            <v>417</v>
          </cell>
          <cell r="C521" t="str">
            <v>Kyrgyzstan</v>
          </cell>
          <cell r="D521">
            <v>0</v>
          </cell>
          <cell r="E521">
            <v>4</v>
          </cell>
          <cell r="F521" t="str">
            <v>Euro</v>
          </cell>
          <cell r="G521">
            <v>8</v>
          </cell>
          <cell r="H521" t="str">
            <v>mec</v>
          </cell>
          <cell r="I521">
            <v>1</v>
          </cell>
          <cell r="J521" t="str">
            <v>low and middle</v>
          </cell>
          <cell r="K521" t="str">
            <v>males</v>
          </cell>
          <cell r="L521" t="str">
            <v>1995-2000</v>
          </cell>
          <cell r="M521">
            <v>92.424000000000007</v>
          </cell>
          <cell r="N521">
            <v>16.739000000000001</v>
          </cell>
          <cell r="O521">
            <v>2.21</v>
          </cell>
          <cell r="P521">
            <v>6.12</v>
          </cell>
          <cell r="Q521">
            <v>11.673</v>
          </cell>
          <cell r="R521">
            <v>14.471999999999998</v>
          </cell>
          <cell r="S521">
            <v>17.609000000000002</v>
          </cell>
          <cell r="T521">
            <v>23.601000000000003</v>
          </cell>
        </row>
        <row r="522">
          <cell r="A522">
            <v>93</v>
          </cell>
          <cell r="B522">
            <v>418</v>
          </cell>
          <cell r="C522" t="str">
            <v>Lao People's Dem. Republic</v>
          </cell>
          <cell r="D522">
            <v>0</v>
          </cell>
          <cell r="E522">
            <v>6</v>
          </cell>
          <cell r="F522" t="str">
            <v>Wpro</v>
          </cell>
          <cell r="G522">
            <v>5</v>
          </cell>
          <cell r="H522" t="str">
            <v>oai</v>
          </cell>
          <cell r="I522">
            <v>1</v>
          </cell>
          <cell r="J522" t="str">
            <v>low and middle</v>
          </cell>
          <cell r="K522" t="str">
            <v>males</v>
          </cell>
          <cell r="L522" t="str">
            <v>1995-2000</v>
          </cell>
          <cell r="M522">
            <v>179.63900000000001</v>
          </cell>
          <cell r="N522">
            <v>81.674000000000007</v>
          </cell>
          <cell r="O522">
            <v>14.610999999999999</v>
          </cell>
          <cell r="P522">
            <v>17.042999999999999</v>
          </cell>
          <cell r="Q522">
            <v>15.351000000000003</v>
          </cell>
          <cell r="R522">
            <v>17.038999999999998</v>
          </cell>
          <cell r="S522">
            <v>13.867000000000001</v>
          </cell>
          <cell r="T522">
            <v>20.054000000000002</v>
          </cell>
        </row>
        <row r="523">
          <cell r="A523">
            <v>111</v>
          </cell>
          <cell r="B523">
            <v>422</v>
          </cell>
          <cell r="C523" t="str">
            <v>Lebanon</v>
          </cell>
          <cell r="D523">
            <v>0</v>
          </cell>
          <cell r="E523">
            <v>3</v>
          </cell>
          <cell r="F523" t="str">
            <v>Emro</v>
          </cell>
          <cell r="G523">
            <v>8</v>
          </cell>
          <cell r="H523" t="str">
            <v>mec</v>
          </cell>
          <cell r="I523">
            <v>1</v>
          </cell>
          <cell r="J523" t="str">
            <v>low and middle</v>
          </cell>
          <cell r="K523" t="str">
            <v>males</v>
          </cell>
          <cell r="L523" t="str">
            <v>1995-2000</v>
          </cell>
          <cell r="M523">
            <v>52.682000000000002</v>
          </cell>
          <cell r="N523">
            <v>7.7080000000000002</v>
          </cell>
          <cell r="O523">
            <v>1.073</v>
          </cell>
          <cell r="P523">
            <v>3.1970000000000001</v>
          </cell>
          <cell r="Q523">
            <v>3.3039999999999998</v>
          </cell>
          <cell r="R523">
            <v>6.0990000000000002</v>
          </cell>
          <cell r="S523">
            <v>10.262</v>
          </cell>
          <cell r="T523">
            <v>21.039000000000001</v>
          </cell>
        </row>
        <row r="524">
          <cell r="A524">
            <v>43</v>
          </cell>
          <cell r="B524">
            <v>426</v>
          </cell>
          <cell r="C524" t="str">
            <v>Lesotho</v>
          </cell>
          <cell r="D524">
            <v>0</v>
          </cell>
          <cell r="E524">
            <v>1</v>
          </cell>
          <cell r="F524" t="str">
            <v>Afro</v>
          </cell>
          <cell r="G524">
            <v>6</v>
          </cell>
          <cell r="H524" t="str">
            <v>ssa</v>
          </cell>
          <cell r="I524">
            <v>1</v>
          </cell>
          <cell r="J524" t="str">
            <v>low and middle</v>
          </cell>
          <cell r="K524" t="str">
            <v>males</v>
          </cell>
          <cell r="L524" t="str">
            <v>1995-2000</v>
          </cell>
          <cell r="M524">
            <v>62.162999999999997</v>
          </cell>
          <cell r="N524">
            <v>24.108000000000001</v>
          </cell>
          <cell r="O524">
            <v>2.9550000000000001</v>
          </cell>
          <cell r="P524">
            <v>3.9939999999999998</v>
          </cell>
          <cell r="Q524">
            <v>6.9850000000000003</v>
          </cell>
          <cell r="R524">
            <v>8.2429999999999986</v>
          </cell>
          <cell r="S524">
            <v>5.9879999999999995</v>
          </cell>
          <cell r="T524">
            <v>9.89</v>
          </cell>
        </row>
        <row r="525">
          <cell r="A525">
            <v>137</v>
          </cell>
          <cell r="B525">
            <v>428</v>
          </cell>
          <cell r="C525" t="str">
            <v>Latvia</v>
          </cell>
          <cell r="D525">
            <v>0</v>
          </cell>
          <cell r="E525">
            <v>4</v>
          </cell>
          <cell r="F525" t="str">
            <v>Euro</v>
          </cell>
          <cell r="G525">
            <v>2</v>
          </cell>
          <cell r="H525" t="str">
            <v>fse</v>
          </cell>
          <cell r="I525">
            <v>1</v>
          </cell>
          <cell r="J525" t="str">
            <v>low and middle</v>
          </cell>
          <cell r="K525" t="str">
            <v>males</v>
          </cell>
          <cell r="L525" t="str">
            <v>1995-2000</v>
          </cell>
          <cell r="M525">
            <v>84.817999999999998</v>
          </cell>
          <cell r="N525">
            <v>1.8049999999999999</v>
          </cell>
          <cell r="O525">
            <v>0.874</v>
          </cell>
          <cell r="P525">
            <v>3.4160000000000004</v>
          </cell>
          <cell r="Q525">
            <v>7.89</v>
          </cell>
          <cell r="R525">
            <v>18.288</v>
          </cell>
          <cell r="S525">
            <v>21.247999999999998</v>
          </cell>
          <cell r="T525">
            <v>31.296999999999997</v>
          </cell>
        </row>
        <row r="526">
          <cell r="A526">
            <v>56</v>
          </cell>
          <cell r="B526">
            <v>430</v>
          </cell>
          <cell r="C526" t="str">
            <v>Liberia</v>
          </cell>
          <cell r="D526">
            <v>0</v>
          </cell>
          <cell r="E526">
            <v>1</v>
          </cell>
          <cell r="F526" t="str">
            <v>Afro</v>
          </cell>
          <cell r="G526">
            <v>6</v>
          </cell>
          <cell r="H526" t="str">
            <v>ssa</v>
          </cell>
          <cell r="I526">
            <v>1</v>
          </cell>
          <cell r="J526" t="str">
            <v>low and middle</v>
          </cell>
          <cell r="K526" t="str">
            <v>males</v>
          </cell>
          <cell r="L526" t="str">
            <v>1995-2000</v>
          </cell>
          <cell r="M526">
            <v>112.459</v>
          </cell>
          <cell r="N526">
            <v>53.171999999999997</v>
          </cell>
          <cell r="O526">
            <v>8.5210000000000008</v>
          </cell>
          <cell r="P526">
            <v>10.428000000000001</v>
          </cell>
          <cell r="Q526">
            <v>9.6069999999999993</v>
          </cell>
          <cell r="R526">
            <v>12.167999999999999</v>
          </cell>
          <cell r="S526">
            <v>8.5779999999999994</v>
          </cell>
          <cell r="T526">
            <v>9.9849999999999994</v>
          </cell>
        </row>
        <row r="527">
          <cell r="A527">
            <v>36</v>
          </cell>
          <cell r="B527">
            <v>434</v>
          </cell>
          <cell r="C527" t="str">
            <v>Libyan Arab Jamahiriya</v>
          </cell>
          <cell r="D527">
            <v>0</v>
          </cell>
          <cell r="E527">
            <v>3</v>
          </cell>
          <cell r="F527" t="str">
            <v>Emro</v>
          </cell>
          <cell r="G527">
            <v>8</v>
          </cell>
          <cell r="H527" t="str">
            <v>mec</v>
          </cell>
          <cell r="I527">
            <v>1</v>
          </cell>
          <cell r="J527" t="str">
            <v>low and middle</v>
          </cell>
          <cell r="K527" t="str">
            <v>males</v>
          </cell>
          <cell r="L527" t="str">
            <v>1995-2000</v>
          </cell>
          <cell r="M527">
            <v>71.721000000000004</v>
          </cell>
          <cell r="N527">
            <v>12.58</v>
          </cell>
          <cell r="O527">
            <v>1.387</v>
          </cell>
          <cell r="P527">
            <v>3.6760000000000002</v>
          </cell>
          <cell r="Q527">
            <v>4.984</v>
          </cell>
          <cell r="R527">
            <v>14.525</v>
          </cell>
          <cell r="S527">
            <v>16.033000000000001</v>
          </cell>
          <cell r="T527">
            <v>18.536000000000001</v>
          </cell>
        </row>
        <row r="528">
          <cell r="A528">
            <v>138</v>
          </cell>
          <cell r="B528">
            <v>440</v>
          </cell>
          <cell r="C528" t="str">
            <v>Lithuania</v>
          </cell>
          <cell r="D528">
            <v>0</v>
          </cell>
          <cell r="E528">
            <v>4</v>
          </cell>
          <cell r="F528" t="str">
            <v>Euro</v>
          </cell>
          <cell r="G528">
            <v>2</v>
          </cell>
          <cell r="H528" t="str">
            <v>fse</v>
          </cell>
          <cell r="I528">
            <v>1</v>
          </cell>
          <cell r="J528" t="str">
            <v>low and middle</v>
          </cell>
          <cell r="K528" t="str">
            <v>males</v>
          </cell>
          <cell r="L528" t="str">
            <v>1995-2000</v>
          </cell>
          <cell r="M528">
            <v>116.166</v>
          </cell>
          <cell r="N528">
            <v>2.9630000000000001</v>
          </cell>
          <cell r="O528">
            <v>0.91300000000000003</v>
          </cell>
          <cell r="P528">
            <v>4.6340000000000003</v>
          </cell>
          <cell r="Q528">
            <v>12.2</v>
          </cell>
          <cell r="R528">
            <v>23.562000000000001</v>
          </cell>
          <cell r="S528">
            <v>26.45</v>
          </cell>
          <cell r="T528">
            <v>45.443999999999996</v>
          </cell>
        </row>
        <row r="529">
          <cell r="A529">
            <v>159</v>
          </cell>
          <cell r="B529">
            <v>442</v>
          </cell>
          <cell r="C529" t="str">
            <v>Luxembourg</v>
          </cell>
          <cell r="D529">
            <v>0</v>
          </cell>
          <cell r="E529">
            <v>4</v>
          </cell>
          <cell r="F529" t="str">
            <v>Euro</v>
          </cell>
          <cell r="G529">
            <v>1</v>
          </cell>
          <cell r="H529" t="str">
            <v>eme</v>
          </cell>
          <cell r="I529">
            <v>4</v>
          </cell>
          <cell r="J529" t="str">
            <v>high</v>
          </cell>
          <cell r="K529" t="str">
            <v>males</v>
          </cell>
          <cell r="L529" t="str">
            <v>1995-2000</v>
          </cell>
          <cell r="M529">
            <v>10.154999999999999</v>
          </cell>
          <cell r="N529">
            <v>0.11799999999999999</v>
          </cell>
          <cell r="O529">
            <v>2.4E-2</v>
          </cell>
          <cell r="P529">
            <v>0.19500000000000001</v>
          </cell>
          <cell r="Q529">
            <v>0.34199999999999997</v>
          </cell>
          <cell r="R529">
            <v>1.323</v>
          </cell>
          <cell r="S529">
            <v>2.1219999999999999</v>
          </cell>
          <cell r="T529">
            <v>6.0309999999999997</v>
          </cell>
        </row>
        <row r="530">
          <cell r="A530">
            <v>70</v>
          </cell>
          <cell r="B530">
            <v>446</v>
          </cell>
          <cell r="C530" t="str">
            <v>Macau</v>
          </cell>
          <cell r="G530">
            <v>5</v>
          </cell>
          <cell r="H530" t="str">
            <v>oai</v>
          </cell>
          <cell r="I530">
            <v>4</v>
          </cell>
          <cell r="J530" t="str">
            <v>high</v>
          </cell>
          <cell r="K530" t="str">
            <v>males</v>
          </cell>
          <cell r="L530" t="str">
            <v>1995-2000</v>
          </cell>
          <cell r="M530">
            <v>5.3079999999999998</v>
          </cell>
          <cell r="N530">
            <v>0.186</v>
          </cell>
          <cell r="O530">
            <v>3.3000000000000002E-2</v>
          </cell>
          <cell r="P530">
            <v>0.10400000000000001</v>
          </cell>
          <cell r="Q530">
            <v>0.27900000000000003</v>
          </cell>
          <cell r="R530">
            <v>0.75600000000000001</v>
          </cell>
          <cell r="S530">
            <v>0.96499999999999997</v>
          </cell>
          <cell r="T530">
            <v>2.9849999999999999</v>
          </cell>
        </row>
        <row r="531">
          <cell r="A531">
            <v>13</v>
          </cell>
          <cell r="B531">
            <v>450</v>
          </cell>
          <cell r="C531" t="str">
            <v>Madagascar</v>
          </cell>
          <cell r="D531">
            <v>0</v>
          </cell>
          <cell r="E531">
            <v>1</v>
          </cell>
          <cell r="F531" t="str">
            <v>Afro</v>
          </cell>
          <cell r="G531">
            <v>6</v>
          </cell>
          <cell r="H531" t="str">
            <v>ssa</v>
          </cell>
          <cell r="I531">
            <v>1</v>
          </cell>
          <cell r="J531" t="str">
            <v>low and middle</v>
          </cell>
          <cell r="K531" t="str">
            <v>males</v>
          </cell>
          <cell r="L531" t="str">
            <v>1995-2000</v>
          </cell>
          <cell r="M531">
            <v>419.9</v>
          </cell>
          <cell r="N531">
            <v>185.94200000000001</v>
          </cell>
          <cell r="O531">
            <v>20.207999999999998</v>
          </cell>
          <cell r="P531">
            <v>36.521999999999998</v>
          </cell>
          <cell r="Q531">
            <v>36.405000000000001</v>
          </cell>
          <cell r="R531">
            <v>41.244</v>
          </cell>
          <cell r="S531">
            <v>36.069000000000003</v>
          </cell>
          <cell r="T531">
            <v>63.51</v>
          </cell>
        </row>
        <row r="532">
          <cell r="A532">
            <v>14</v>
          </cell>
          <cell r="B532">
            <v>454</v>
          </cell>
          <cell r="C532" t="str">
            <v>Malawi</v>
          </cell>
          <cell r="D532">
            <v>0</v>
          </cell>
          <cell r="E532">
            <v>1</v>
          </cell>
          <cell r="F532" t="str">
            <v>Afro</v>
          </cell>
          <cell r="G532">
            <v>6</v>
          </cell>
          <cell r="H532" t="str">
            <v>ssa</v>
          </cell>
          <cell r="I532">
            <v>1</v>
          </cell>
          <cell r="J532" t="str">
            <v>low and middle</v>
          </cell>
          <cell r="K532" t="str">
            <v>males</v>
          </cell>
          <cell r="L532" t="str">
            <v>1995-2000</v>
          </cell>
          <cell r="M532">
            <v>593.596</v>
          </cell>
          <cell r="N532">
            <v>282.05700000000002</v>
          </cell>
          <cell r="O532">
            <v>57.904000000000003</v>
          </cell>
          <cell r="P532">
            <v>43.439</v>
          </cell>
          <cell r="Q532">
            <v>76.986000000000004</v>
          </cell>
          <cell r="R532">
            <v>66.698000000000008</v>
          </cell>
          <cell r="S532">
            <v>30.614999999999998</v>
          </cell>
          <cell r="T532">
            <v>35.896999999999998</v>
          </cell>
        </row>
        <row r="533">
          <cell r="A533">
            <v>94</v>
          </cell>
          <cell r="B533">
            <v>458</v>
          </cell>
          <cell r="C533" t="str">
            <v>Malaysia</v>
          </cell>
          <cell r="D533">
            <v>0</v>
          </cell>
          <cell r="E533">
            <v>6</v>
          </cell>
          <cell r="F533" t="str">
            <v>Wpro</v>
          </cell>
          <cell r="G533">
            <v>5</v>
          </cell>
          <cell r="H533" t="str">
            <v>oai</v>
          </cell>
          <cell r="I533">
            <v>1</v>
          </cell>
          <cell r="J533" t="str">
            <v>low and middle</v>
          </cell>
          <cell r="K533" t="str">
            <v>males</v>
          </cell>
          <cell r="L533" t="str">
            <v>1995-2000</v>
          </cell>
          <cell r="M533">
            <v>284.79399999999998</v>
          </cell>
          <cell r="N533">
            <v>22.777000000000001</v>
          </cell>
          <cell r="O533">
            <v>5.5430000000000001</v>
          </cell>
          <cell r="P533">
            <v>20.731000000000002</v>
          </cell>
          <cell r="Q533">
            <v>26.9</v>
          </cell>
          <cell r="R533">
            <v>51.597999999999999</v>
          </cell>
          <cell r="S533">
            <v>58.817999999999998</v>
          </cell>
          <cell r="T533">
            <v>98.426999999999992</v>
          </cell>
        </row>
        <row r="534">
          <cell r="A534">
            <v>81</v>
          </cell>
          <cell r="B534">
            <v>462</v>
          </cell>
          <cell r="C534" t="str">
            <v>Maldives</v>
          </cell>
          <cell r="D534">
            <v>0</v>
          </cell>
          <cell r="E534">
            <v>5</v>
          </cell>
          <cell r="F534" t="str">
            <v>Searo</v>
          </cell>
          <cell r="G534">
            <v>5</v>
          </cell>
          <cell r="H534" t="str">
            <v>oai</v>
          </cell>
          <cell r="I534">
            <v>1</v>
          </cell>
          <cell r="J534" t="str">
            <v>low and middle</v>
          </cell>
          <cell r="K534" t="str">
            <v>males</v>
          </cell>
          <cell r="L534" t="str">
            <v>1995-2000</v>
          </cell>
          <cell r="M534">
            <v>4.5709999999999997</v>
          </cell>
          <cell r="N534">
            <v>1.2629999999999999</v>
          </cell>
          <cell r="O534">
            <v>0.16200000000000001</v>
          </cell>
          <cell r="P534">
            <v>0.32799999999999996</v>
          </cell>
          <cell r="Q534">
            <v>0.32100000000000001</v>
          </cell>
          <cell r="R534">
            <v>0.54200000000000004</v>
          </cell>
          <cell r="S534">
            <v>0.72899999999999998</v>
          </cell>
          <cell r="T534">
            <v>1.2259999999999998</v>
          </cell>
        </row>
        <row r="535">
          <cell r="A535">
            <v>57</v>
          </cell>
          <cell r="B535">
            <v>466</v>
          </cell>
          <cell r="C535" t="str">
            <v>Mali</v>
          </cell>
          <cell r="D535">
            <v>0</v>
          </cell>
          <cell r="E535">
            <v>1</v>
          </cell>
          <cell r="F535" t="str">
            <v>Afro</v>
          </cell>
          <cell r="G535">
            <v>6</v>
          </cell>
          <cell r="H535" t="str">
            <v>ssa</v>
          </cell>
          <cell r="I535">
            <v>1</v>
          </cell>
          <cell r="J535" t="str">
            <v>low and middle</v>
          </cell>
          <cell r="K535" t="str">
            <v>males</v>
          </cell>
          <cell r="L535" t="str">
            <v>1995-2000</v>
          </cell>
          <cell r="M535">
            <v>434.63900000000001</v>
          </cell>
          <cell r="N535">
            <v>297.74599999999998</v>
          </cell>
          <cell r="O535">
            <v>30.116</v>
          </cell>
          <cell r="P535">
            <v>26.433999999999997</v>
          </cell>
          <cell r="Q535">
            <v>17.533999999999999</v>
          </cell>
          <cell r="R535">
            <v>17.309999999999999</v>
          </cell>
          <cell r="S535">
            <v>16.100000000000001</v>
          </cell>
          <cell r="T535">
            <v>29.398999999999997</v>
          </cell>
        </row>
        <row r="536">
          <cell r="A536">
            <v>148</v>
          </cell>
          <cell r="B536">
            <v>470</v>
          </cell>
          <cell r="C536" t="str">
            <v>Malta</v>
          </cell>
          <cell r="D536">
            <v>0</v>
          </cell>
          <cell r="E536">
            <v>4</v>
          </cell>
          <cell r="F536" t="str">
            <v>Euro</v>
          </cell>
          <cell r="G536">
            <v>8</v>
          </cell>
          <cell r="H536" t="str">
            <v>mec</v>
          </cell>
          <cell r="I536">
            <v>1</v>
          </cell>
          <cell r="J536" t="str">
            <v>low and middle</v>
          </cell>
          <cell r="K536" t="str">
            <v>males</v>
          </cell>
          <cell r="L536" t="str">
            <v>1995-2000</v>
          </cell>
          <cell r="M536">
            <v>7.4720000000000004</v>
          </cell>
          <cell r="N536">
            <v>0.14199999999999999</v>
          </cell>
          <cell r="O536">
            <v>2.5000000000000001E-2</v>
          </cell>
          <cell r="P536">
            <v>0.122</v>
          </cell>
          <cell r="Q536">
            <v>0.19500000000000001</v>
          </cell>
          <cell r="R536">
            <v>0.81499999999999995</v>
          </cell>
          <cell r="S536">
            <v>1.42</v>
          </cell>
          <cell r="T536">
            <v>4.7530000000000001</v>
          </cell>
        </row>
        <row r="537">
          <cell r="A537">
            <v>171</v>
          </cell>
          <cell r="B537">
            <v>474</v>
          </cell>
          <cell r="C537" t="str">
            <v>Martinique</v>
          </cell>
          <cell r="G537">
            <v>7</v>
          </cell>
          <cell r="H537" t="str">
            <v>lac</v>
          </cell>
          <cell r="I537">
            <v>4</v>
          </cell>
          <cell r="J537" t="str">
            <v>high</v>
          </cell>
          <cell r="K537" t="str">
            <v>males</v>
          </cell>
          <cell r="L537" t="str">
            <v>1995-2000</v>
          </cell>
          <cell r="M537">
            <v>6.4029999999999996</v>
          </cell>
          <cell r="N537">
            <v>0.14000000000000001</v>
          </cell>
          <cell r="O537">
            <v>0.03</v>
          </cell>
          <cell r="P537">
            <v>0.24199999999999999</v>
          </cell>
          <cell r="Q537">
            <v>0.40700000000000003</v>
          </cell>
          <cell r="R537">
            <v>0.77900000000000003</v>
          </cell>
          <cell r="S537">
            <v>1.179</v>
          </cell>
          <cell r="T537">
            <v>3.6259999999999994</v>
          </cell>
        </row>
        <row r="538">
          <cell r="A538">
            <v>58</v>
          </cell>
          <cell r="B538">
            <v>478</v>
          </cell>
          <cell r="C538" t="str">
            <v>Mauritania</v>
          </cell>
          <cell r="D538">
            <v>0</v>
          </cell>
          <cell r="E538">
            <v>1</v>
          </cell>
          <cell r="F538" t="str">
            <v>Afro</v>
          </cell>
          <cell r="G538">
            <v>6</v>
          </cell>
          <cell r="H538" t="str">
            <v>ssa</v>
          </cell>
          <cell r="I538">
            <v>1</v>
          </cell>
          <cell r="J538" t="str">
            <v>low and middle</v>
          </cell>
          <cell r="K538" t="str">
            <v>males</v>
          </cell>
          <cell r="L538" t="str">
            <v>1995-2000</v>
          </cell>
          <cell r="M538">
            <v>86.247</v>
          </cell>
          <cell r="N538">
            <v>40.323999999999998</v>
          </cell>
          <cell r="O538">
            <v>7.0069999999999997</v>
          </cell>
          <cell r="P538">
            <v>8.8059999999999992</v>
          </cell>
          <cell r="Q538">
            <v>7.2379999999999995</v>
          </cell>
          <cell r="R538">
            <v>7.3029999999999999</v>
          </cell>
          <cell r="S538">
            <v>6.07</v>
          </cell>
          <cell r="T538">
            <v>9.4990000000000006</v>
          </cell>
        </row>
        <row r="539">
          <cell r="A539">
            <v>15</v>
          </cell>
          <cell r="B539">
            <v>480</v>
          </cell>
          <cell r="C539" t="str">
            <v>Mauritius (2)</v>
          </cell>
          <cell r="D539">
            <v>0</v>
          </cell>
          <cell r="E539">
            <v>1</v>
          </cell>
          <cell r="F539" t="str">
            <v>Afro</v>
          </cell>
          <cell r="G539">
            <v>5</v>
          </cell>
          <cell r="H539" t="str">
            <v>oai</v>
          </cell>
          <cell r="I539">
            <v>1</v>
          </cell>
          <cell r="J539" t="str">
            <v>low and middle</v>
          </cell>
          <cell r="K539" t="str">
            <v>males</v>
          </cell>
          <cell r="L539" t="str">
            <v>1995-2000</v>
          </cell>
          <cell r="M539">
            <v>20.751999999999999</v>
          </cell>
          <cell r="N539">
            <v>1.0429999999999999</v>
          </cell>
          <cell r="O539">
            <v>0.13500000000000001</v>
          </cell>
          <cell r="P539">
            <v>0.81899999999999995</v>
          </cell>
          <cell r="Q539">
            <v>2.234</v>
          </cell>
          <cell r="R539">
            <v>4.3920000000000003</v>
          </cell>
          <cell r="S539">
            <v>4.4569999999999999</v>
          </cell>
          <cell r="T539">
            <v>7.6719999999999997</v>
          </cell>
        </row>
        <row r="540">
          <cell r="A540">
            <v>181</v>
          </cell>
          <cell r="B540">
            <v>484</v>
          </cell>
          <cell r="C540" t="str">
            <v>Mexico</v>
          </cell>
          <cell r="D540">
            <v>0</v>
          </cell>
          <cell r="E540">
            <v>2</v>
          </cell>
          <cell r="F540" t="str">
            <v>Amro</v>
          </cell>
          <cell r="G540">
            <v>7</v>
          </cell>
          <cell r="H540" t="str">
            <v>lac</v>
          </cell>
          <cell r="I540">
            <v>1</v>
          </cell>
          <cell r="J540" t="str">
            <v>low and middle</v>
          </cell>
          <cell r="K540" t="str">
            <v>males</v>
          </cell>
          <cell r="L540" t="str">
            <v>1995-2000</v>
          </cell>
          <cell r="M540">
            <v>1358.856</v>
          </cell>
          <cell r="N540">
            <v>247.25399999999999</v>
          </cell>
          <cell r="O540">
            <v>32.063000000000002</v>
          </cell>
          <cell r="P540">
            <v>135.79499999999999</v>
          </cell>
          <cell r="Q540">
            <v>158.13200000000001</v>
          </cell>
          <cell r="R540">
            <v>199.05700000000002</v>
          </cell>
          <cell r="S540">
            <v>181.37799999999999</v>
          </cell>
          <cell r="T540">
            <v>405.17700000000008</v>
          </cell>
        </row>
        <row r="541">
          <cell r="A541">
            <v>71</v>
          </cell>
          <cell r="B541">
            <v>496</v>
          </cell>
          <cell r="C541" t="str">
            <v>Mongolia</v>
          </cell>
          <cell r="D541">
            <v>0</v>
          </cell>
          <cell r="E541">
            <v>6</v>
          </cell>
          <cell r="F541" t="str">
            <v>Wpro</v>
          </cell>
          <cell r="G541">
            <v>5</v>
          </cell>
          <cell r="H541" t="str">
            <v>oai</v>
          </cell>
          <cell r="I541">
            <v>1</v>
          </cell>
          <cell r="J541" t="str">
            <v>low and middle</v>
          </cell>
          <cell r="K541" t="str">
            <v>males</v>
          </cell>
          <cell r="L541" t="str">
            <v>1995-2000</v>
          </cell>
          <cell r="M541">
            <v>42.685000000000002</v>
          </cell>
          <cell r="N541">
            <v>10.771000000000001</v>
          </cell>
          <cell r="O541">
            <v>1.157</v>
          </cell>
          <cell r="P541">
            <v>2.214</v>
          </cell>
          <cell r="Q541">
            <v>3.5220000000000002</v>
          </cell>
          <cell r="R541">
            <v>6.2610000000000001</v>
          </cell>
          <cell r="S541">
            <v>6.9470000000000001</v>
          </cell>
          <cell r="T541">
            <v>11.812999999999999</v>
          </cell>
        </row>
        <row r="542">
          <cell r="A542">
            <v>126</v>
          </cell>
          <cell r="B542">
            <v>498</v>
          </cell>
          <cell r="C542" t="str">
            <v>Republic of Moldova</v>
          </cell>
          <cell r="D542">
            <v>0</v>
          </cell>
          <cell r="E542">
            <v>4</v>
          </cell>
          <cell r="F542" t="str">
            <v>Euro</v>
          </cell>
          <cell r="G542">
            <v>2</v>
          </cell>
          <cell r="H542" t="str">
            <v>fse</v>
          </cell>
          <cell r="I542">
            <v>1</v>
          </cell>
          <cell r="J542" t="str">
            <v>low and middle</v>
          </cell>
          <cell r="K542" t="str">
            <v>males</v>
          </cell>
          <cell r="L542" t="str">
            <v>1995-2000</v>
          </cell>
          <cell r="M542">
            <v>120.872</v>
          </cell>
          <cell r="N542">
            <v>6.1079999999999997</v>
          </cell>
          <cell r="O542">
            <v>1.306</v>
          </cell>
          <cell r="P542">
            <v>5.84</v>
          </cell>
          <cell r="Q542">
            <v>12.327</v>
          </cell>
          <cell r="R542">
            <v>24.31</v>
          </cell>
          <cell r="S542">
            <v>27.497</v>
          </cell>
          <cell r="T542">
            <v>43.484000000000002</v>
          </cell>
        </row>
        <row r="543">
          <cell r="A543">
            <v>37</v>
          </cell>
          <cell r="B543">
            <v>504</v>
          </cell>
          <cell r="C543" t="str">
            <v>Morocco</v>
          </cell>
          <cell r="D543">
            <v>0</v>
          </cell>
          <cell r="E543">
            <v>3</v>
          </cell>
          <cell r="F543" t="str">
            <v>Emro</v>
          </cell>
          <cell r="G543">
            <v>8</v>
          </cell>
          <cell r="H543" t="str">
            <v>mec</v>
          </cell>
          <cell r="I543">
            <v>1</v>
          </cell>
          <cell r="J543" t="str">
            <v>low and middle</v>
          </cell>
          <cell r="K543" t="str">
            <v>males</v>
          </cell>
          <cell r="L543" t="str">
            <v>1995-2000</v>
          </cell>
          <cell r="M543">
            <v>493.94</v>
          </cell>
          <cell r="N543">
            <v>129.20699999999999</v>
          </cell>
          <cell r="O543">
            <v>15.091000000000001</v>
          </cell>
          <cell r="P543">
            <v>36.747999999999998</v>
          </cell>
          <cell r="Q543">
            <v>37.954999999999998</v>
          </cell>
          <cell r="R543">
            <v>54.472999999999999</v>
          </cell>
          <cell r="S543">
            <v>69.399000000000001</v>
          </cell>
          <cell r="T543">
            <v>151.06700000000001</v>
          </cell>
        </row>
        <row r="544">
          <cell r="A544">
            <v>16</v>
          </cell>
          <cell r="B544">
            <v>508</v>
          </cell>
          <cell r="C544" t="str">
            <v>Mozambique</v>
          </cell>
          <cell r="D544">
            <v>0</v>
          </cell>
          <cell r="E544">
            <v>1</v>
          </cell>
          <cell r="F544" t="str">
            <v>Afro</v>
          </cell>
          <cell r="G544">
            <v>6</v>
          </cell>
          <cell r="H544" t="str">
            <v>ssa</v>
          </cell>
          <cell r="I544">
            <v>1</v>
          </cell>
          <cell r="J544" t="str">
            <v>low and middle</v>
          </cell>
          <cell r="K544" t="str">
            <v>males</v>
          </cell>
          <cell r="L544" t="str">
            <v>1995-2000</v>
          </cell>
          <cell r="M544">
            <v>899.59799999999996</v>
          </cell>
          <cell r="N544">
            <v>401.84899999999999</v>
          </cell>
          <cell r="O544">
            <v>82.126000000000005</v>
          </cell>
          <cell r="P544">
            <v>80.061999999999998</v>
          </cell>
          <cell r="Q544">
            <v>101.414</v>
          </cell>
          <cell r="R544">
            <v>96.381000000000014</v>
          </cell>
          <cell r="S544">
            <v>60.012</v>
          </cell>
          <cell r="T544">
            <v>77.753999999999991</v>
          </cell>
        </row>
        <row r="545">
          <cell r="A545">
            <v>112</v>
          </cell>
          <cell r="B545">
            <v>512</v>
          </cell>
          <cell r="C545" t="str">
            <v>Oman</v>
          </cell>
          <cell r="D545">
            <v>0</v>
          </cell>
          <cell r="E545">
            <v>3</v>
          </cell>
          <cell r="F545" t="str">
            <v>Emro</v>
          </cell>
          <cell r="G545">
            <v>8</v>
          </cell>
          <cell r="H545" t="str">
            <v>mec</v>
          </cell>
          <cell r="I545">
            <v>1</v>
          </cell>
          <cell r="J545" t="str">
            <v>low and middle</v>
          </cell>
          <cell r="K545" t="str">
            <v>males</v>
          </cell>
          <cell r="L545" t="str">
            <v>1995-2000</v>
          </cell>
          <cell r="M545">
            <v>29.431000000000001</v>
          </cell>
          <cell r="N545">
            <v>7.6150000000000002</v>
          </cell>
          <cell r="O545">
            <v>0.92799999999999994</v>
          </cell>
          <cell r="P545">
            <v>1.8719999999999999</v>
          </cell>
          <cell r="Q545">
            <v>2.492</v>
          </cell>
          <cell r="R545">
            <v>5.44</v>
          </cell>
          <cell r="S545">
            <v>4.1530000000000005</v>
          </cell>
          <cell r="T545">
            <v>6.931</v>
          </cell>
        </row>
        <row r="546">
          <cell r="A546">
            <v>44</v>
          </cell>
          <cell r="B546">
            <v>516</v>
          </cell>
          <cell r="C546" t="str">
            <v>Namibia</v>
          </cell>
          <cell r="D546">
            <v>0</v>
          </cell>
          <cell r="E546">
            <v>1</v>
          </cell>
          <cell r="F546" t="str">
            <v>Afro</v>
          </cell>
          <cell r="G546">
            <v>6</v>
          </cell>
          <cell r="H546" t="str">
            <v>ssa</v>
          </cell>
          <cell r="I546">
            <v>1</v>
          </cell>
          <cell r="J546" t="str">
            <v>low and middle</v>
          </cell>
          <cell r="K546" t="str">
            <v>males</v>
          </cell>
          <cell r="L546" t="str">
            <v>1995-2000</v>
          </cell>
          <cell r="M546">
            <v>55.457000000000001</v>
          </cell>
          <cell r="N546">
            <v>18.358000000000001</v>
          </cell>
          <cell r="O546">
            <v>3.798</v>
          </cell>
          <cell r="P546">
            <v>5.2149999999999999</v>
          </cell>
          <cell r="Q546">
            <v>8.2569999999999997</v>
          </cell>
          <cell r="R546">
            <v>7.83</v>
          </cell>
          <cell r="S546">
            <v>4.8380000000000001</v>
          </cell>
          <cell r="T546">
            <v>7.1610000000000005</v>
          </cell>
        </row>
        <row r="547">
          <cell r="A547">
            <v>82</v>
          </cell>
          <cell r="B547">
            <v>524</v>
          </cell>
          <cell r="C547" t="str">
            <v>Nepal</v>
          </cell>
          <cell r="D547">
            <v>0</v>
          </cell>
          <cell r="E547">
            <v>5</v>
          </cell>
          <cell r="F547" t="str">
            <v>Searo</v>
          </cell>
          <cell r="G547">
            <v>5</v>
          </cell>
          <cell r="H547" t="str">
            <v>oai</v>
          </cell>
          <cell r="I547">
            <v>1</v>
          </cell>
          <cell r="J547" t="str">
            <v>low and middle</v>
          </cell>
          <cell r="K547" t="str">
            <v>males</v>
          </cell>
          <cell r="L547" t="str">
            <v>1995-2000</v>
          </cell>
          <cell r="M547">
            <v>615.774</v>
          </cell>
          <cell r="N547">
            <v>220.42599999999999</v>
          </cell>
          <cell r="O547">
            <v>28.588000000000001</v>
          </cell>
          <cell r="P547">
            <v>50.7</v>
          </cell>
          <cell r="Q547">
            <v>48.95</v>
          </cell>
          <cell r="R547">
            <v>75.849999999999994</v>
          </cell>
          <cell r="S547">
            <v>74.512</v>
          </cell>
          <cell r="T547">
            <v>116.74800000000002</v>
          </cell>
        </row>
        <row r="548">
          <cell r="A548">
            <v>160</v>
          </cell>
          <cell r="B548">
            <v>528</v>
          </cell>
          <cell r="C548" t="str">
            <v>Netherlands</v>
          </cell>
          <cell r="D548">
            <v>0</v>
          </cell>
          <cell r="E548">
            <v>4</v>
          </cell>
          <cell r="F548" t="str">
            <v>Euro</v>
          </cell>
          <cell r="G548">
            <v>1</v>
          </cell>
          <cell r="H548" t="str">
            <v>eme</v>
          </cell>
          <cell r="I548">
            <v>4</v>
          </cell>
          <cell r="J548" t="str">
            <v>high</v>
          </cell>
          <cell r="K548" t="str">
            <v>males</v>
          </cell>
          <cell r="L548" t="str">
            <v>1995-2000</v>
          </cell>
          <cell r="M548">
            <v>342.74599999999998</v>
          </cell>
          <cell r="N548">
            <v>4.0750000000000002</v>
          </cell>
          <cell r="O548">
            <v>0.89500000000000002</v>
          </cell>
          <cell r="P548">
            <v>4.6660000000000004</v>
          </cell>
          <cell r="Q548">
            <v>11.184000000000001</v>
          </cell>
          <cell r="R548">
            <v>38.293999999999997</v>
          </cell>
          <cell r="S548">
            <v>64.453000000000003</v>
          </cell>
          <cell r="T548">
            <v>219.179</v>
          </cell>
        </row>
        <row r="549">
          <cell r="A549">
            <v>172</v>
          </cell>
          <cell r="B549">
            <v>530</v>
          </cell>
          <cell r="C549" t="str">
            <v>Netherlands Antilles</v>
          </cell>
          <cell r="G549">
            <v>7</v>
          </cell>
          <cell r="H549" t="str">
            <v>lac</v>
          </cell>
          <cell r="I549">
            <v>4</v>
          </cell>
          <cell r="J549" t="str">
            <v>high</v>
          </cell>
          <cell r="K549" t="str">
            <v>males</v>
          </cell>
          <cell r="L549" t="str">
            <v>1995-2000</v>
          </cell>
          <cell r="M549">
            <v>3.4089999999999998</v>
          </cell>
          <cell r="N549">
            <v>0.188</v>
          </cell>
          <cell r="O549">
            <v>2.7E-2</v>
          </cell>
          <cell r="P549">
            <v>0.09</v>
          </cell>
          <cell r="Q549">
            <v>0.16399999999999998</v>
          </cell>
          <cell r="R549">
            <v>0.502</v>
          </cell>
          <cell r="S549">
            <v>0.66100000000000003</v>
          </cell>
          <cell r="T549">
            <v>1.7769999999999999</v>
          </cell>
        </row>
        <row r="550">
          <cell r="A550">
            <v>206</v>
          </cell>
          <cell r="B550">
            <v>540</v>
          </cell>
          <cell r="C550" t="str">
            <v>New Caledonia</v>
          </cell>
          <cell r="G550">
            <v>5</v>
          </cell>
          <cell r="H550" t="str">
            <v>oai</v>
          </cell>
          <cell r="I550">
            <v>4</v>
          </cell>
          <cell r="J550" t="str">
            <v>high</v>
          </cell>
          <cell r="K550" t="str">
            <v>males</v>
          </cell>
          <cell r="L550" t="str">
            <v>1995-2000</v>
          </cell>
          <cell r="M550">
            <v>3.3450000000000002</v>
          </cell>
          <cell r="N550">
            <v>0.19500000000000001</v>
          </cell>
          <cell r="O550">
            <v>4.4999999999999998E-2</v>
          </cell>
          <cell r="P550">
            <v>0.27</v>
          </cell>
          <cell r="Q550">
            <v>0.27600000000000002</v>
          </cell>
          <cell r="R550">
            <v>0.65700000000000003</v>
          </cell>
          <cell r="S550">
            <v>0.71499999999999997</v>
          </cell>
          <cell r="T550">
            <v>1.1870000000000001</v>
          </cell>
        </row>
        <row r="551">
          <cell r="A551">
            <v>209</v>
          </cell>
          <cell r="B551">
            <v>548</v>
          </cell>
          <cell r="C551" t="str">
            <v>Vanuatu</v>
          </cell>
          <cell r="D551">
            <v>0</v>
          </cell>
          <cell r="E551">
            <v>6</v>
          </cell>
          <cell r="F551" t="str">
            <v>Wpro</v>
          </cell>
          <cell r="G551">
            <v>5</v>
          </cell>
          <cell r="H551" t="str">
            <v>oai</v>
          </cell>
          <cell r="I551">
            <v>1</v>
          </cell>
          <cell r="J551" t="str">
            <v>low and middle</v>
          </cell>
          <cell r="K551" t="str">
            <v>males</v>
          </cell>
          <cell r="L551" t="str">
            <v>1995-2000</v>
          </cell>
          <cell r="M551">
            <v>3.17</v>
          </cell>
          <cell r="N551">
            <v>0.82199999999999995</v>
          </cell>
          <cell r="O551">
            <v>0.107</v>
          </cell>
          <cell r="P551">
            <v>0.21299999999999999</v>
          </cell>
          <cell r="Q551">
            <v>0.22</v>
          </cell>
          <cell r="R551">
            <v>0.42</v>
          </cell>
          <cell r="S551">
            <v>0.41600000000000004</v>
          </cell>
          <cell r="T551">
            <v>0.97199999999999998</v>
          </cell>
        </row>
        <row r="552">
          <cell r="A552">
            <v>203</v>
          </cell>
          <cell r="B552">
            <v>554</v>
          </cell>
          <cell r="C552" t="str">
            <v>New Zealand</v>
          </cell>
          <cell r="D552">
            <v>0</v>
          </cell>
          <cell r="E552">
            <v>6</v>
          </cell>
          <cell r="F552" t="str">
            <v>Wpro</v>
          </cell>
          <cell r="G552">
            <v>1</v>
          </cell>
          <cell r="H552" t="str">
            <v>eme</v>
          </cell>
          <cell r="I552">
            <v>4</v>
          </cell>
          <cell r="J552" t="str">
            <v>high</v>
          </cell>
          <cell r="K552" t="str">
            <v>males</v>
          </cell>
          <cell r="L552" t="str">
            <v>1995-2000</v>
          </cell>
          <cell r="M552">
            <v>77.643000000000001</v>
          </cell>
          <cell r="N552">
            <v>1.325</v>
          </cell>
          <cell r="O552">
            <v>0.35099999999999998</v>
          </cell>
          <cell r="P552">
            <v>2.7860000000000005</v>
          </cell>
          <cell r="Q552">
            <v>3.39</v>
          </cell>
          <cell r="R552">
            <v>8.7210000000000001</v>
          </cell>
          <cell r="S552">
            <v>13.507000000000001</v>
          </cell>
          <cell r="T552">
            <v>47.562999999999995</v>
          </cell>
        </row>
        <row r="553">
          <cell r="A553">
            <v>182</v>
          </cell>
          <cell r="B553">
            <v>558</v>
          </cell>
          <cell r="C553" t="str">
            <v>Nicaragua</v>
          </cell>
          <cell r="D553">
            <v>0</v>
          </cell>
          <cell r="E553">
            <v>2</v>
          </cell>
          <cell r="F553" t="str">
            <v>Amro</v>
          </cell>
          <cell r="G553">
            <v>7</v>
          </cell>
          <cell r="H553" t="str">
            <v>lac</v>
          </cell>
          <cell r="I553">
            <v>1</v>
          </cell>
          <cell r="J553" t="str">
            <v>low and middle</v>
          </cell>
          <cell r="K553" t="str">
            <v>males</v>
          </cell>
          <cell r="L553" t="str">
            <v>1995-2000</v>
          </cell>
          <cell r="M553">
            <v>76.381</v>
          </cell>
          <cell r="N553">
            <v>28.074000000000002</v>
          </cell>
          <cell r="O553">
            <v>3.6690000000000005</v>
          </cell>
          <cell r="P553">
            <v>8.74</v>
          </cell>
          <cell r="Q553">
            <v>7.7220000000000004</v>
          </cell>
          <cell r="R553">
            <v>7.5049999999999999</v>
          </cell>
          <cell r="S553">
            <v>7.0020000000000007</v>
          </cell>
          <cell r="T553">
            <v>13.669</v>
          </cell>
        </row>
        <row r="554">
          <cell r="A554">
            <v>59</v>
          </cell>
          <cell r="B554">
            <v>562</v>
          </cell>
          <cell r="C554" t="str">
            <v>Niger</v>
          </cell>
          <cell r="D554">
            <v>0</v>
          </cell>
          <cell r="E554">
            <v>1</v>
          </cell>
          <cell r="F554" t="str">
            <v>Afro</v>
          </cell>
          <cell r="G554">
            <v>6</v>
          </cell>
          <cell r="H554" t="str">
            <v>ssa</v>
          </cell>
          <cell r="I554">
            <v>1</v>
          </cell>
          <cell r="J554" t="str">
            <v>low and middle</v>
          </cell>
          <cell r="K554" t="str">
            <v>males</v>
          </cell>
          <cell r="L554" t="str">
            <v>1995-2000</v>
          </cell>
          <cell r="M554">
            <v>440.53</v>
          </cell>
          <cell r="N554">
            <v>246.01599999999999</v>
          </cell>
          <cell r="O554">
            <v>39.726999999999997</v>
          </cell>
          <cell r="P554">
            <v>40.162000000000006</v>
          </cell>
          <cell r="Q554">
            <v>31.658999999999999</v>
          </cell>
          <cell r="R554">
            <v>30.128</v>
          </cell>
          <cell r="S554">
            <v>22.923000000000002</v>
          </cell>
          <cell r="T554">
            <v>29.914999999999999</v>
          </cell>
        </row>
        <row r="555">
          <cell r="A555">
            <v>60</v>
          </cell>
          <cell r="B555">
            <v>566</v>
          </cell>
          <cell r="C555" t="str">
            <v>Nigeria</v>
          </cell>
          <cell r="D555">
            <v>0</v>
          </cell>
          <cell r="E555">
            <v>1</v>
          </cell>
          <cell r="F555" t="str">
            <v>Afro</v>
          </cell>
          <cell r="G555">
            <v>6</v>
          </cell>
          <cell r="H555" t="str">
            <v>ssa</v>
          </cell>
          <cell r="I555">
            <v>1</v>
          </cell>
          <cell r="J555" t="str">
            <v>low and middle</v>
          </cell>
          <cell r="K555" t="str">
            <v>males</v>
          </cell>
          <cell r="L555" t="str">
            <v>1995-2000</v>
          </cell>
          <cell r="M555">
            <v>4017.22</v>
          </cell>
          <cell r="N555">
            <v>1631.068</v>
          </cell>
          <cell r="O555">
            <v>452.23700000000002</v>
          </cell>
          <cell r="P555">
            <v>421.11699999999996</v>
          </cell>
          <cell r="Q555">
            <v>421.06900000000007</v>
          </cell>
          <cell r="R555">
            <v>422.858</v>
          </cell>
          <cell r="S555">
            <v>290.363</v>
          </cell>
          <cell r="T555">
            <v>378.50800000000004</v>
          </cell>
        </row>
        <row r="556">
          <cell r="A556">
            <v>139</v>
          </cell>
          <cell r="B556">
            <v>578</v>
          </cell>
          <cell r="C556" t="str">
            <v>Norway</v>
          </cell>
          <cell r="D556">
            <v>0</v>
          </cell>
          <cell r="E556">
            <v>4</v>
          </cell>
          <cell r="F556" t="str">
            <v>Euro</v>
          </cell>
          <cell r="G556">
            <v>1</v>
          </cell>
          <cell r="H556" t="str">
            <v>eme</v>
          </cell>
          <cell r="I556">
            <v>4</v>
          </cell>
          <cell r="J556" t="str">
            <v>high</v>
          </cell>
          <cell r="K556" t="str">
            <v>males</v>
          </cell>
          <cell r="L556" t="str">
            <v>1995-2000</v>
          </cell>
          <cell r="M556">
            <v>114.16500000000001</v>
          </cell>
          <cell r="N556">
            <v>1.018</v>
          </cell>
          <cell r="O556">
            <v>0.25800000000000001</v>
          </cell>
          <cell r="P556">
            <v>1.6270000000000002</v>
          </cell>
          <cell r="Q556">
            <v>3.593</v>
          </cell>
          <cell r="R556">
            <v>10.312999999999999</v>
          </cell>
          <cell r="S556">
            <v>17.055</v>
          </cell>
          <cell r="T556">
            <v>80.300999999999988</v>
          </cell>
        </row>
        <row r="557">
          <cell r="A557">
            <v>83</v>
          </cell>
          <cell r="B557">
            <v>586</v>
          </cell>
          <cell r="C557" t="str">
            <v>Pakistan</v>
          </cell>
          <cell r="D557">
            <v>0</v>
          </cell>
          <cell r="E557">
            <v>3</v>
          </cell>
          <cell r="F557" t="str">
            <v>Emro</v>
          </cell>
          <cell r="G557">
            <v>8</v>
          </cell>
          <cell r="H557" t="str">
            <v>mec</v>
          </cell>
          <cell r="I557">
            <v>1</v>
          </cell>
          <cell r="J557" t="str">
            <v>low and middle</v>
          </cell>
          <cell r="K557" t="str">
            <v>males</v>
          </cell>
          <cell r="L557" t="str">
            <v>1995-2000</v>
          </cell>
          <cell r="M557">
            <v>3047.1439999999998</v>
          </cell>
          <cell r="N557">
            <v>1431.1790000000001</v>
          </cell>
          <cell r="O557">
            <v>127.16500000000001</v>
          </cell>
          <cell r="P557">
            <v>110.75</v>
          </cell>
          <cell r="Q557">
            <v>168.131</v>
          </cell>
          <cell r="R557">
            <v>308.58499999999998</v>
          </cell>
          <cell r="S557">
            <v>347.70699999999999</v>
          </cell>
          <cell r="T557">
            <v>553.62699999999995</v>
          </cell>
        </row>
        <row r="558">
          <cell r="A558">
            <v>183</v>
          </cell>
          <cell r="B558">
            <v>591</v>
          </cell>
          <cell r="C558" t="str">
            <v>Panama</v>
          </cell>
          <cell r="D558">
            <v>0</v>
          </cell>
          <cell r="E558">
            <v>2</v>
          </cell>
          <cell r="F558" t="str">
            <v>Amro</v>
          </cell>
          <cell r="G558">
            <v>7</v>
          </cell>
          <cell r="H558" t="str">
            <v>lac</v>
          </cell>
          <cell r="I558">
            <v>1</v>
          </cell>
          <cell r="J558" t="str">
            <v>low and middle</v>
          </cell>
          <cell r="K558" t="str">
            <v>males</v>
          </cell>
          <cell r="L558" t="str">
            <v>1995-2000</v>
          </cell>
          <cell r="M558">
            <v>39.752000000000002</v>
          </cell>
          <cell r="N558">
            <v>4.7080000000000002</v>
          </cell>
          <cell r="O558">
            <v>0.76600000000000001</v>
          </cell>
          <cell r="P558">
            <v>2.8419999999999996</v>
          </cell>
          <cell r="Q558">
            <v>3.2189999999999994</v>
          </cell>
          <cell r="R558">
            <v>5.1680000000000001</v>
          </cell>
          <cell r="S558">
            <v>5.9719999999999995</v>
          </cell>
          <cell r="T558">
            <v>17.076999999999998</v>
          </cell>
        </row>
        <row r="559">
          <cell r="A559">
            <v>207</v>
          </cell>
          <cell r="B559">
            <v>598</v>
          </cell>
          <cell r="C559" t="str">
            <v>Papua New Guinea</v>
          </cell>
          <cell r="D559">
            <v>0</v>
          </cell>
          <cell r="E559">
            <v>6</v>
          </cell>
          <cell r="F559" t="str">
            <v>Wpro</v>
          </cell>
          <cell r="G559">
            <v>5</v>
          </cell>
          <cell r="H559" t="str">
            <v>oai</v>
          </cell>
          <cell r="I559">
            <v>1</v>
          </cell>
          <cell r="J559" t="str">
            <v>low and middle</v>
          </cell>
          <cell r="K559" t="str">
            <v>males</v>
          </cell>
          <cell r="L559" t="str">
            <v>1995-2000</v>
          </cell>
          <cell r="M559">
            <v>118.181</v>
          </cell>
          <cell r="N559">
            <v>29.587</v>
          </cell>
          <cell r="O559">
            <v>4.2789999999999999</v>
          </cell>
          <cell r="P559">
            <v>10.358000000000001</v>
          </cell>
          <cell r="Q559">
            <v>13.414999999999999</v>
          </cell>
          <cell r="R559">
            <v>21.875999999999998</v>
          </cell>
          <cell r="S559">
            <v>19.868000000000002</v>
          </cell>
          <cell r="T559">
            <v>18.797999999999998</v>
          </cell>
        </row>
        <row r="560">
          <cell r="A560">
            <v>192</v>
          </cell>
          <cell r="B560">
            <v>600</v>
          </cell>
          <cell r="C560" t="str">
            <v>Paraguay</v>
          </cell>
          <cell r="D560">
            <v>0</v>
          </cell>
          <cell r="E560">
            <v>2</v>
          </cell>
          <cell r="F560" t="str">
            <v>Amro</v>
          </cell>
          <cell r="G560">
            <v>7</v>
          </cell>
          <cell r="H560" t="str">
            <v>lac</v>
          </cell>
          <cell r="I560">
            <v>1</v>
          </cell>
          <cell r="J560" t="str">
            <v>low and middle</v>
          </cell>
          <cell r="K560" t="str">
            <v>males</v>
          </cell>
          <cell r="L560" t="str">
            <v>1995-2000</v>
          </cell>
          <cell r="M560">
            <v>74.989000000000004</v>
          </cell>
          <cell r="N560">
            <v>22.315999999999999</v>
          </cell>
          <cell r="O560">
            <v>2.536</v>
          </cell>
          <cell r="P560">
            <v>4.8550000000000004</v>
          </cell>
          <cell r="Q560">
            <v>5.9290000000000003</v>
          </cell>
          <cell r="R560">
            <v>9.6440000000000001</v>
          </cell>
          <cell r="S560">
            <v>9.2550000000000008</v>
          </cell>
          <cell r="T560">
            <v>20.454000000000001</v>
          </cell>
        </row>
        <row r="561">
          <cell r="A561">
            <v>193</v>
          </cell>
          <cell r="B561">
            <v>604</v>
          </cell>
          <cell r="C561" t="str">
            <v>Peru</v>
          </cell>
          <cell r="D561">
            <v>0</v>
          </cell>
          <cell r="E561">
            <v>2</v>
          </cell>
          <cell r="F561" t="str">
            <v>Amro</v>
          </cell>
          <cell r="G561">
            <v>7</v>
          </cell>
          <cell r="H561" t="str">
            <v>lac</v>
          </cell>
          <cell r="I561">
            <v>1</v>
          </cell>
          <cell r="J561" t="str">
            <v>low and middle</v>
          </cell>
          <cell r="K561" t="str">
            <v>males</v>
          </cell>
          <cell r="L561" t="str">
            <v>1995-2000</v>
          </cell>
          <cell r="M561">
            <v>434.68400000000003</v>
          </cell>
          <cell r="N561">
            <v>112.54</v>
          </cell>
          <cell r="O561">
            <v>16.364000000000001</v>
          </cell>
          <cell r="P561">
            <v>31.195999999999998</v>
          </cell>
          <cell r="Q561">
            <v>37.896999999999998</v>
          </cell>
          <cell r="R561">
            <v>58.4</v>
          </cell>
          <cell r="S561">
            <v>61.233999999999995</v>
          </cell>
          <cell r="T561">
            <v>117.053</v>
          </cell>
        </row>
        <row r="562">
          <cell r="A562">
            <v>96</v>
          </cell>
          <cell r="B562">
            <v>608</v>
          </cell>
          <cell r="C562" t="str">
            <v>Philippines</v>
          </cell>
          <cell r="D562">
            <v>0</v>
          </cell>
          <cell r="E562">
            <v>6</v>
          </cell>
          <cell r="F562" t="str">
            <v>Wpro</v>
          </cell>
          <cell r="G562">
            <v>5</v>
          </cell>
          <cell r="H562" t="str">
            <v>oai</v>
          </cell>
          <cell r="I562">
            <v>1</v>
          </cell>
          <cell r="J562" t="str">
            <v>low and middle</v>
          </cell>
          <cell r="K562" t="str">
            <v>males</v>
          </cell>
          <cell r="L562" t="str">
            <v>1995-2000</v>
          </cell>
          <cell r="M562">
            <v>1131.261</v>
          </cell>
          <cell r="N562">
            <v>259.42700000000002</v>
          </cell>
          <cell r="O562">
            <v>35.1</v>
          </cell>
          <cell r="P562">
            <v>84.043999999999997</v>
          </cell>
          <cell r="Q562">
            <v>97.15</v>
          </cell>
          <cell r="R562">
            <v>169.03199999999998</v>
          </cell>
          <cell r="S562">
            <v>172.541</v>
          </cell>
          <cell r="T562">
            <v>313.96700000000004</v>
          </cell>
        </row>
        <row r="563">
          <cell r="A563">
            <v>125</v>
          </cell>
          <cell r="B563">
            <v>616</v>
          </cell>
          <cell r="C563" t="str">
            <v>Poland</v>
          </cell>
          <cell r="D563">
            <v>0</v>
          </cell>
          <cell r="E563">
            <v>4</v>
          </cell>
          <cell r="F563" t="str">
            <v>Euro</v>
          </cell>
          <cell r="G563">
            <v>2</v>
          </cell>
          <cell r="H563" t="str">
            <v>fse</v>
          </cell>
          <cell r="I563">
            <v>1</v>
          </cell>
          <cell r="J563" t="str">
            <v>low and middle</v>
          </cell>
          <cell r="K563" t="str">
            <v>males</v>
          </cell>
          <cell r="L563" t="str">
            <v>1995-2000</v>
          </cell>
          <cell r="M563">
            <v>1023.578</v>
          </cell>
          <cell r="N563">
            <v>21.295999999999999</v>
          </cell>
          <cell r="O563">
            <v>4.508</v>
          </cell>
          <cell r="P563">
            <v>25.374000000000002</v>
          </cell>
          <cell r="Q563">
            <v>70.704999999999998</v>
          </cell>
          <cell r="R563">
            <v>187.62</v>
          </cell>
          <cell r="S563">
            <v>244.06099999999998</v>
          </cell>
          <cell r="T563">
            <v>470.01400000000007</v>
          </cell>
        </row>
        <row r="564">
          <cell r="A564">
            <v>149</v>
          </cell>
          <cell r="B564">
            <v>620</v>
          </cell>
          <cell r="C564" t="str">
            <v>Portugal</v>
          </cell>
          <cell r="D564">
            <v>0</v>
          </cell>
          <cell r="E564">
            <v>4</v>
          </cell>
          <cell r="F564" t="str">
            <v>Euro</v>
          </cell>
          <cell r="G564">
            <v>1</v>
          </cell>
          <cell r="H564" t="str">
            <v>eme</v>
          </cell>
          <cell r="I564">
            <v>4</v>
          </cell>
          <cell r="J564" t="str">
            <v>high</v>
          </cell>
          <cell r="K564" t="str">
            <v>males</v>
          </cell>
          <cell r="L564" t="str">
            <v>1995-2000</v>
          </cell>
          <cell r="M564">
            <v>277.23399999999998</v>
          </cell>
          <cell r="N564">
            <v>3.3460000000000001</v>
          </cell>
          <cell r="O564">
            <v>1.131</v>
          </cell>
          <cell r="P564">
            <v>7.8469999999999995</v>
          </cell>
          <cell r="Q564">
            <v>11.405999999999999</v>
          </cell>
          <cell r="R564">
            <v>31.335000000000001</v>
          </cell>
          <cell r="S564">
            <v>53.902000000000001</v>
          </cell>
          <cell r="T564">
            <v>168.26699999999997</v>
          </cell>
        </row>
        <row r="565">
          <cell r="A565">
            <v>55</v>
          </cell>
          <cell r="B565">
            <v>624</v>
          </cell>
          <cell r="C565" t="str">
            <v>Guinea-Bissau</v>
          </cell>
          <cell r="D565">
            <v>0</v>
          </cell>
          <cell r="E565">
            <v>1</v>
          </cell>
          <cell r="F565" t="str">
            <v>Afro</v>
          </cell>
          <cell r="G565">
            <v>6</v>
          </cell>
          <cell r="H565" t="str">
            <v>ssa</v>
          </cell>
          <cell r="I565">
            <v>1</v>
          </cell>
          <cell r="J565" t="str">
            <v>low and middle</v>
          </cell>
          <cell r="K565" t="str">
            <v>males</v>
          </cell>
          <cell r="L565" t="str">
            <v>1995-2000</v>
          </cell>
          <cell r="M565">
            <v>59.037999999999997</v>
          </cell>
          <cell r="N565">
            <v>26.951000000000001</v>
          </cell>
          <cell r="O565">
            <v>6.12</v>
          </cell>
          <cell r="P565">
            <v>4.9270000000000005</v>
          </cell>
          <cell r="Q565">
            <v>5.0060000000000002</v>
          </cell>
          <cell r="R565">
            <v>5.6080000000000005</v>
          </cell>
          <cell r="S565">
            <v>4.4640000000000004</v>
          </cell>
          <cell r="T565">
            <v>5.9619999999999997</v>
          </cell>
        </row>
        <row r="566">
          <cell r="A566">
            <v>91</v>
          </cell>
          <cell r="B566">
            <v>626</v>
          </cell>
          <cell r="C566" t="str">
            <v>East Timor</v>
          </cell>
          <cell r="K566" t="str">
            <v>males</v>
          </cell>
          <cell r="L566" t="str">
            <v>1995-2000</v>
          </cell>
          <cell r="M566">
            <v>33.787999999999997</v>
          </cell>
          <cell r="N566">
            <v>14.33</v>
          </cell>
          <cell r="O566">
            <v>2.101</v>
          </cell>
          <cell r="P566">
            <v>3.4119999999999999</v>
          </cell>
          <cell r="Q566">
            <v>4.1050000000000004</v>
          </cell>
          <cell r="R566">
            <v>4.1880000000000006</v>
          </cell>
          <cell r="S566">
            <v>2.7839999999999998</v>
          </cell>
          <cell r="T566">
            <v>2.8679999999999999</v>
          </cell>
        </row>
        <row r="567">
          <cell r="A567">
            <v>173</v>
          </cell>
          <cell r="B567">
            <v>630</v>
          </cell>
          <cell r="C567" t="str">
            <v>Puerto Rico</v>
          </cell>
          <cell r="G567">
            <v>7</v>
          </cell>
          <cell r="H567" t="str">
            <v>lac</v>
          </cell>
          <cell r="I567">
            <v>1</v>
          </cell>
          <cell r="J567" t="str">
            <v>low and middle</v>
          </cell>
          <cell r="K567" t="str">
            <v>males</v>
          </cell>
          <cell r="L567" t="str">
            <v>1995-2000</v>
          </cell>
          <cell r="M567">
            <v>88.149000000000001</v>
          </cell>
          <cell r="N567">
            <v>2.56</v>
          </cell>
          <cell r="O567">
            <v>0.39599999999999996</v>
          </cell>
          <cell r="P567">
            <v>5.83</v>
          </cell>
          <cell r="Q567">
            <v>10.471</v>
          </cell>
          <cell r="R567">
            <v>13.823</v>
          </cell>
          <cell r="S567">
            <v>13.199</v>
          </cell>
          <cell r="T567">
            <v>41.87</v>
          </cell>
        </row>
        <row r="568">
          <cell r="A568">
            <v>113</v>
          </cell>
          <cell r="B568">
            <v>634</v>
          </cell>
          <cell r="C568" t="str">
            <v>Qatar</v>
          </cell>
          <cell r="D568">
            <v>0</v>
          </cell>
          <cell r="E568">
            <v>3</v>
          </cell>
          <cell r="F568" t="str">
            <v>Emro</v>
          </cell>
          <cell r="G568">
            <v>8</v>
          </cell>
          <cell r="H568" t="str">
            <v>mec</v>
          </cell>
          <cell r="I568">
            <v>4</v>
          </cell>
          <cell r="J568" t="str">
            <v>high</v>
          </cell>
          <cell r="K568" t="str">
            <v>males</v>
          </cell>
          <cell r="L568" t="str">
            <v>1995-2000</v>
          </cell>
          <cell r="M568">
            <v>8.3849999999999998</v>
          </cell>
          <cell r="N568">
            <v>0.745</v>
          </cell>
          <cell r="O568">
            <v>0.126</v>
          </cell>
          <cell r="P568">
            <v>0.313</v>
          </cell>
          <cell r="Q568">
            <v>1.2949999999999999</v>
          </cell>
          <cell r="R568">
            <v>2.9539999999999997</v>
          </cell>
          <cell r="S568">
            <v>1.8220000000000001</v>
          </cell>
          <cell r="T568">
            <v>1.1299999999999999</v>
          </cell>
        </row>
        <row r="569">
          <cell r="A569">
            <v>17</v>
          </cell>
          <cell r="B569">
            <v>638</v>
          </cell>
          <cell r="C569" t="str">
            <v>Reunion</v>
          </cell>
          <cell r="G569">
            <v>5</v>
          </cell>
          <cell r="H569" t="str">
            <v>oai</v>
          </cell>
          <cell r="I569">
            <v>4</v>
          </cell>
          <cell r="J569" t="str">
            <v>high</v>
          </cell>
          <cell r="K569" t="str">
            <v>males</v>
          </cell>
          <cell r="L569" t="str">
            <v>1995-2000</v>
          </cell>
          <cell r="M569">
            <v>10.006</v>
          </cell>
          <cell r="N569">
            <v>0.36699999999999999</v>
          </cell>
          <cell r="O569">
            <v>6.4000000000000001E-2</v>
          </cell>
          <cell r="P569">
            <v>0.42299999999999999</v>
          </cell>
          <cell r="Q569">
            <v>0.98</v>
          </cell>
          <cell r="R569">
            <v>1.9890000000000001</v>
          </cell>
          <cell r="S569">
            <v>2.234</v>
          </cell>
          <cell r="T569">
            <v>3.9489999999999998</v>
          </cell>
        </row>
        <row r="570">
          <cell r="A570">
            <v>127</v>
          </cell>
          <cell r="B570">
            <v>642</v>
          </cell>
          <cell r="C570" t="str">
            <v>Romania</v>
          </cell>
          <cell r="D570">
            <v>0</v>
          </cell>
          <cell r="E570">
            <v>4</v>
          </cell>
          <cell r="F570" t="str">
            <v>Euro</v>
          </cell>
          <cell r="G570">
            <v>2</v>
          </cell>
          <cell r="H570" t="str">
            <v>fse</v>
          </cell>
          <cell r="I570">
            <v>1</v>
          </cell>
          <cell r="J570" t="str">
            <v>low and middle</v>
          </cell>
          <cell r="K570" t="str">
            <v>males</v>
          </cell>
          <cell r="L570" t="str">
            <v>1995-2000</v>
          </cell>
          <cell r="M570">
            <v>697.54700000000003</v>
          </cell>
          <cell r="N570">
            <v>21.780999999999999</v>
          </cell>
          <cell r="O570">
            <v>5.319</v>
          </cell>
          <cell r="P570">
            <v>20.692999999999998</v>
          </cell>
          <cell r="Q570">
            <v>47.854999999999997</v>
          </cell>
          <cell r="R570">
            <v>120.108</v>
          </cell>
          <cell r="S570">
            <v>161.04499999999999</v>
          </cell>
          <cell r="T570">
            <v>320.74599999999992</v>
          </cell>
        </row>
        <row r="571">
          <cell r="A571">
            <v>128</v>
          </cell>
          <cell r="B571">
            <v>643</v>
          </cell>
          <cell r="C571" t="str">
            <v>Russian Federation</v>
          </cell>
          <cell r="D571">
            <v>0</v>
          </cell>
          <cell r="E571">
            <v>4</v>
          </cell>
          <cell r="F571" t="str">
            <v>Euro</v>
          </cell>
          <cell r="G571">
            <v>2</v>
          </cell>
          <cell r="H571" t="str">
            <v>fse</v>
          </cell>
          <cell r="I571">
            <v>1</v>
          </cell>
          <cell r="J571" t="str">
            <v>low and middle</v>
          </cell>
          <cell r="K571" t="str">
            <v>males</v>
          </cell>
          <cell r="L571" t="str">
            <v>1995-2000</v>
          </cell>
          <cell r="M571">
            <v>5272.4219999999996</v>
          </cell>
          <cell r="N571">
            <v>95.302999999999997</v>
          </cell>
          <cell r="O571">
            <v>37.825000000000003</v>
          </cell>
          <cell r="P571">
            <v>257.762</v>
          </cell>
          <cell r="Q571">
            <v>744.18700000000001</v>
          </cell>
          <cell r="R571">
            <v>1265.027</v>
          </cell>
          <cell r="S571">
            <v>1365.509</v>
          </cell>
          <cell r="T571">
            <v>1506.8090000000002</v>
          </cell>
        </row>
        <row r="572">
          <cell r="A572">
            <v>18</v>
          </cell>
          <cell r="B572">
            <v>646</v>
          </cell>
          <cell r="C572" t="str">
            <v>Rwanda</v>
          </cell>
          <cell r="D572">
            <v>0</v>
          </cell>
          <cell r="E572">
            <v>1</v>
          </cell>
          <cell r="F572" t="str">
            <v>Afro</v>
          </cell>
          <cell r="G572">
            <v>6</v>
          </cell>
          <cell r="H572" t="str">
            <v>ssa</v>
          </cell>
          <cell r="I572">
            <v>1</v>
          </cell>
          <cell r="J572" t="str">
            <v>low and middle</v>
          </cell>
          <cell r="K572" t="str">
            <v>males</v>
          </cell>
          <cell r="L572" t="str">
            <v>1995-2000</v>
          </cell>
          <cell r="M572">
            <v>349.26</v>
          </cell>
          <cell r="N572">
            <v>159.334</v>
          </cell>
          <cell r="O572">
            <v>36.921999999999997</v>
          </cell>
          <cell r="P572">
            <v>33.878</v>
          </cell>
          <cell r="Q572">
            <v>44.803000000000004</v>
          </cell>
          <cell r="R572">
            <v>38.734999999999999</v>
          </cell>
          <cell r="S572">
            <v>18.597000000000001</v>
          </cell>
          <cell r="T572">
            <v>16.991</v>
          </cell>
        </row>
        <row r="573">
          <cell r="A573">
            <v>114</v>
          </cell>
          <cell r="B573">
            <v>682</v>
          </cell>
          <cell r="C573" t="str">
            <v>Saudi Arabia</v>
          </cell>
          <cell r="D573">
            <v>0</v>
          </cell>
          <cell r="E573">
            <v>3</v>
          </cell>
          <cell r="F573" t="str">
            <v>Emro</v>
          </cell>
          <cell r="G573">
            <v>8</v>
          </cell>
          <cell r="H573" t="str">
            <v>mec</v>
          </cell>
          <cell r="I573">
            <v>1</v>
          </cell>
          <cell r="J573" t="str">
            <v>low and middle</v>
          </cell>
          <cell r="K573" t="str">
            <v>males</v>
          </cell>
          <cell r="L573" t="str">
            <v>1995-2000</v>
          </cell>
          <cell r="M573">
            <v>248.899</v>
          </cell>
          <cell r="N573">
            <v>53.326000000000001</v>
          </cell>
          <cell r="O573">
            <v>6.1059999999999999</v>
          </cell>
          <cell r="P573">
            <v>14.274000000000001</v>
          </cell>
          <cell r="Q573">
            <v>25.085999999999999</v>
          </cell>
          <cell r="R573">
            <v>46.891999999999996</v>
          </cell>
          <cell r="S573">
            <v>39.314999999999998</v>
          </cell>
          <cell r="T573">
            <v>63.9</v>
          </cell>
        </row>
        <row r="574">
          <cell r="A574">
            <v>61</v>
          </cell>
          <cell r="B574">
            <v>686</v>
          </cell>
          <cell r="C574" t="str">
            <v>Senegal</v>
          </cell>
          <cell r="D574">
            <v>0</v>
          </cell>
          <cell r="E574">
            <v>1</v>
          </cell>
          <cell r="F574" t="str">
            <v>Afro</v>
          </cell>
          <cell r="G574">
            <v>6</v>
          </cell>
          <cell r="H574" t="str">
            <v>ssa</v>
          </cell>
          <cell r="I574">
            <v>1</v>
          </cell>
          <cell r="J574" t="str">
            <v>low and middle</v>
          </cell>
          <cell r="K574" t="str">
            <v>males</v>
          </cell>
          <cell r="L574" t="str">
            <v>1995-2000</v>
          </cell>
          <cell r="M574">
            <v>307.75599999999997</v>
          </cell>
          <cell r="N574">
            <v>108.20099999999999</v>
          </cell>
          <cell r="O574">
            <v>29.835999999999999</v>
          </cell>
          <cell r="P574">
            <v>36.923000000000002</v>
          </cell>
          <cell r="Q574">
            <v>30.948</v>
          </cell>
          <cell r="R574">
            <v>35.149000000000001</v>
          </cell>
          <cell r="S574">
            <v>30.353000000000002</v>
          </cell>
          <cell r="T574">
            <v>36.345999999999997</v>
          </cell>
        </row>
        <row r="575">
          <cell r="A575">
            <v>62</v>
          </cell>
          <cell r="B575">
            <v>694</v>
          </cell>
          <cell r="C575" t="str">
            <v>Sierra Leone</v>
          </cell>
          <cell r="D575">
            <v>0</v>
          </cell>
          <cell r="E575">
            <v>1</v>
          </cell>
          <cell r="F575" t="str">
            <v>Afro</v>
          </cell>
          <cell r="G575">
            <v>6</v>
          </cell>
          <cell r="H575" t="str">
            <v>ssa</v>
          </cell>
          <cell r="I575">
            <v>1</v>
          </cell>
          <cell r="J575" t="str">
            <v>low and middle</v>
          </cell>
          <cell r="K575" t="str">
            <v>males</v>
          </cell>
          <cell r="L575" t="str">
            <v>1995-2000</v>
          </cell>
          <cell r="M575">
            <v>303.10199999999998</v>
          </cell>
          <cell r="N575">
            <v>152.749</v>
          </cell>
          <cell r="O575">
            <v>33.036999999999999</v>
          </cell>
          <cell r="P575">
            <v>26.723999999999997</v>
          </cell>
          <cell r="Q575">
            <v>27.844000000000001</v>
          </cell>
          <cell r="R575">
            <v>26.347999999999999</v>
          </cell>
          <cell r="S575">
            <v>17.491</v>
          </cell>
          <cell r="T575">
            <v>18.909000000000002</v>
          </cell>
        </row>
        <row r="576">
          <cell r="A576">
            <v>97</v>
          </cell>
          <cell r="B576">
            <v>702</v>
          </cell>
          <cell r="C576" t="str">
            <v>Singapore</v>
          </cell>
          <cell r="D576">
            <v>0</v>
          </cell>
          <cell r="E576">
            <v>6</v>
          </cell>
          <cell r="F576" t="str">
            <v>Wpro</v>
          </cell>
          <cell r="G576">
            <v>5</v>
          </cell>
          <cell r="H576" t="str">
            <v>oai</v>
          </cell>
          <cell r="I576">
            <v>4</v>
          </cell>
          <cell r="J576" t="str">
            <v>high</v>
          </cell>
          <cell r="K576" t="str">
            <v>males</v>
          </cell>
          <cell r="L576" t="str">
            <v>1995-2000</v>
          </cell>
          <cell r="M576">
            <v>46.118000000000002</v>
          </cell>
          <cell r="N576">
            <v>0.85699999999999998</v>
          </cell>
          <cell r="O576">
            <v>0.249</v>
          </cell>
          <cell r="P576">
            <v>1.149</v>
          </cell>
          <cell r="Q576">
            <v>2.8719999999999999</v>
          </cell>
          <cell r="R576">
            <v>8.1810000000000009</v>
          </cell>
          <cell r="S576">
            <v>10.963000000000001</v>
          </cell>
          <cell r="T576">
            <v>21.847000000000001</v>
          </cell>
        </row>
        <row r="577">
          <cell r="A577">
            <v>129</v>
          </cell>
          <cell r="B577">
            <v>703</v>
          </cell>
          <cell r="C577" t="str">
            <v>Slovakia</v>
          </cell>
          <cell r="D577">
            <v>0</v>
          </cell>
          <cell r="E577">
            <v>4</v>
          </cell>
          <cell r="F577" t="str">
            <v>Euro</v>
          </cell>
          <cell r="G577">
            <v>2</v>
          </cell>
          <cell r="H577" t="str">
            <v>fse</v>
          </cell>
          <cell r="I577">
            <v>1</v>
          </cell>
          <cell r="J577" t="str">
            <v>low and middle</v>
          </cell>
          <cell r="K577" t="str">
            <v>males</v>
          </cell>
          <cell r="L577" t="str">
            <v>1995-2000</v>
          </cell>
          <cell r="M577">
            <v>137.17400000000001</v>
          </cell>
          <cell r="N577">
            <v>2.1070000000000002</v>
          </cell>
          <cell r="O577">
            <v>0.47399999999999998</v>
          </cell>
          <cell r="P577">
            <v>2.7570000000000001</v>
          </cell>
          <cell r="Q577">
            <v>8.2750000000000004</v>
          </cell>
          <cell r="R577">
            <v>25.411999999999999</v>
          </cell>
          <cell r="S577">
            <v>31.052999999999997</v>
          </cell>
          <cell r="T577">
            <v>67.096000000000004</v>
          </cell>
        </row>
        <row r="578">
          <cell r="A578">
            <v>99</v>
          </cell>
          <cell r="B578">
            <v>704</v>
          </cell>
          <cell r="C578" t="str">
            <v>Viet Nam</v>
          </cell>
          <cell r="D578">
            <v>0</v>
          </cell>
          <cell r="E578">
            <v>6</v>
          </cell>
          <cell r="F578" t="str">
            <v>Wpro</v>
          </cell>
          <cell r="G578">
            <v>5</v>
          </cell>
          <cell r="H578" t="str">
            <v>oai</v>
          </cell>
          <cell r="I578">
            <v>1</v>
          </cell>
          <cell r="J578" t="str">
            <v>low and middle</v>
          </cell>
          <cell r="K578" t="str">
            <v>males</v>
          </cell>
          <cell r="L578" t="str">
            <v>1995-2000</v>
          </cell>
          <cell r="M578">
            <v>1330.98</v>
          </cell>
          <cell r="N578">
            <v>250.828</v>
          </cell>
          <cell r="O578">
            <v>66.292000000000002</v>
          </cell>
          <cell r="P578">
            <v>115.62800000000001</v>
          </cell>
          <cell r="Q578">
            <v>123.79100000000001</v>
          </cell>
          <cell r="R578">
            <v>151.16499999999999</v>
          </cell>
          <cell r="S578">
            <v>216.50299999999999</v>
          </cell>
          <cell r="T578">
            <v>406.77300000000008</v>
          </cell>
        </row>
        <row r="579">
          <cell r="A579">
            <v>150</v>
          </cell>
          <cell r="B579">
            <v>705</v>
          </cell>
          <cell r="C579" t="str">
            <v>Slovenia</v>
          </cell>
          <cell r="D579">
            <v>0</v>
          </cell>
          <cell r="E579">
            <v>4</v>
          </cell>
          <cell r="F579" t="str">
            <v>Euro</v>
          </cell>
          <cell r="G579">
            <v>2</v>
          </cell>
          <cell r="H579" t="str">
            <v>fse</v>
          </cell>
          <cell r="I579">
            <v>1</v>
          </cell>
          <cell r="J579" t="str">
            <v>low and middle</v>
          </cell>
          <cell r="K579" t="str">
            <v>males</v>
          </cell>
          <cell r="L579" t="str">
            <v>1995-2000</v>
          </cell>
          <cell r="M579">
            <v>51.063000000000002</v>
          </cell>
          <cell r="N579">
            <v>0.44500000000000001</v>
          </cell>
          <cell r="O579">
            <v>0.14100000000000001</v>
          </cell>
          <cell r="P579">
            <v>1.4620000000000002</v>
          </cell>
          <cell r="Q579">
            <v>3.1680000000000001</v>
          </cell>
          <cell r="R579">
            <v>8.9819999999999993</v>
          </cell>
          <cell r="S579">
            <v>12.352</v>
          </cell>
          <cell r="T579">
            <v>24.513000000000002</v>
          </cell>
        </row>
        <row r="580">
          <cell r="A580">
            <v>19</v>
          </cell>
          <cell r="B580">
            <v>706</v>
          </cell>
          <cell r="C580" t="str">
            <v>Somalia</v>
          </cell>
          <cell r="D580">
            <v>0</v>
          </cell>
          <cell r="E580">
            <v>3</v>
          </cell>
          <cell r="F580" t="str">
            <v>Emro</v>
          </cell>
          <cell r="G580">
            <v>6</v>
          </cell>
          <cell r="H580" t="str">
            <v>ssa</v>
          </cell>
          <cell r="I580">
            <v>1</v>
          </cell>
          <cell r="J580" t="str">
            <v>low and middle</v>
          </cell>
          <cell r="K580" t="str">
            <v>males</v>
          </cell>
          <cell r="L580" t="str">
            <v>1995-2000</v>
          </cell>
          <cell r="M580">
            <v>443.62799999999999</v>
          </cell>
          <cell r="N580">
            <v>254.286</v>
          </cell>
          <cell r="O580">
            <v>38.74</v>
          </cell>
          <cell r="P580">
            <v>39.606999999999999</v>
          </cell>
          <cell r="Q580">
            <v>30.943000000000005</v>
          </cell>
          <cell r="R580">
            <v>28.418999999999997</v>
          </cell>
          <cell r="S580">
            <v>21.795000000000002</v>
          </cell>
          <cell r="T580">
            <v>29.837999999999997</v>
          </cell>
        </row>
        <row r="581">
          <cell r="A581">
            <v>45</v>
          </cell>
          <cell r="B581">
            <v>710</v>
          </cell>
          <cell r="C581" t="str">
            <v>South Africa</v>
          </cell>
          <cell r="D581">
            <v>0</v>
          </cell>
          <cell r="E581">
            <v>1</v>
          </cell>
          <cell r="F581" t="str">
            <v>Afro</v>
          </cell>
          <cell r="G581">
            <v>6</v>
          </cell>
          <cell r="H581" t="str">
            <v>ssa</v>
          </cell>
          <cell r="I581">
            <v>1</v>
          </cell>
          <cell r="J581" t="str">
            <v>low and middle</v>
          </cell>
          <cell r="K581" t="str">
            <v>males</v>
          </cell>
          <cell r="L581" t="str">
            <v>1995-2000</v>
          </cell>
          <cell r="M581">
            <v>1300.633</v>
          </cell>
          <cell r="N581">
            <v>264.47199999999998</v>
          </cell>
          <cell r="O581">
            <v>46.325999999999993</v>
          </cell>
          <cell r="P581">
            <v>111.57400000000001</v>
          </cell>
          <cell r="Q581">
            <v>239.18700000000001</v>
          </cell>
          <cell r="R581">
            <v>288.41899999999998</v>
          </cell>
          <cell r="S581">
            <v>182.89500000000001</v>
          </cell>
          <cell r="T581">
            <v>167.76</v>
          </cell>
        </row>
        <row r="582">
          <cell r="A582">
            <v>23</v>
          </cell>
          <cell r="B582">
            <v>716</v>
          </cell>
          <cell r="C582" t="str">
            <v>Zimbabwe</v>
          </cell>
          <cell r="D582">
            <v>0</v>
          </cell>
          <cell r="E582">
            <v>1</v>
          </cell>
          <cell r="F582" t="str">
            <v>Afro</v>
          </cell>
          <cell r="G582">
            <v>6</v>
          </cell>
          <cell r="H582" t="str">
            <v>ssa</v>
          </cell>
          <cell r="I582">
            <v>1</v>
          </cell>
          <cell r="J582" t="str">
            <v>low and middle</v>
          </cell>
          <cell r="K582" t="str">
            <v>males</v>
          </cell>
          <cell r="L582" t="str">
            <v>1995-2000</v>
          </cell>
          <cell r="M582">
            <v>490.90800000000002</v>
          </cell>
          <cell r="N582">
            <v>112.57899999999999</v>
          </cell>
          <cell r="O582">
            <v>27.468</v>
          </cell>
          <cell r="P582">
            <v>54.914000000000001</v>
          </cell>
          <cell r="Q582">
            <v>118.80600000000001</v>
          </cell>
          <cell r="R582">
            <v>92.911000000000001</v>
          </cell>
          <cell r="S582">
            <v>37.698</v>
          </cell>
          <cell r="T582">
            <v>46.532000000000004</v>
          </cell>
        </row>
        <row r="583">
          <cell r="A583">
            <v>151</v>
          </cell>
          <cell r="B583">
            <v>724</v>
          </cell>
          <cell r="C583" t="str">
            <v>Spain</v>
          </cell>
          <cell r="D583">
            <v>0</v>
          </cell>
          <cell r="E583">
            <v>4</v>
          </cell>
          <cell r="F583" t="str">
            <v>Euro</v>
          </cell>
          <cell r="G583">
            <v>1</v>
          </cell>
          <cell r="H583" t="str">
            <v>eme</v>
          </cell>
          <cell r="I583">
            <v>4</v>
          </cell>
          <cell r="J583" t="str">
            <v>high</v>
          </cell>
          <cell r="K583" t="str">
            <v>males</v>
          </cell>
          <cell r="L583" t="str">
            <v>1995-2000</v>
          </cell>
          <cell r="M583">
            <v>980.95500000000004</v>
          </cell>
          <cell r="N583">
            <v>8.234</v>
          </cell>
          <cell r="O583">
            <v>2.5840000000000001</v>
          </cell>
          <cell r="P583">
            <v>28.597999999999999</v>
          </cell>
          <cell r="Q583">
            <v>39.552</v>
          </cell>
          <cell r="R583">
            <v>100.816</v>
          </cell>
          <cell r="S583">
            <v>179.328</v>
          </cell>
          <cell r="T583">
            <v>621.84299999999996</v>
          </cell>
        </row>
        <row r="584">
          <cell r="A584">
            <v>40</v>
          </cell>
          <cell r="B584">
            <v>732</v>
          </cell>
          <cell r="C584" t="str">
            <v>Western Sahara</v>
          </cell>
          <cell r="G584">
            <v>8</v>
          </cell>
          <cell r="H584" t="str">
            <v>mec</v>
          </cell>
          <cell r="K584" t="str">
            <v>males</v>
          </cell>
          <cell r="L584" t="str">
            <v>1995-2000</v>
          </cell>
          <cell r="M584">
            <v>6.0990000000000002</v>
          </cell>
          <cell r="N584">
            <v>2.052</v>
          </cell>
          <cell r="O584">
            <v>0.25900000000000001</v>
          </cell>
          <cell r="P584">
            <v>0.56800000000000006</v>
          </cell>
          <cell r="Q584">
            <v>0.55699999999999994</v>
          </cell>
          <cell r="R584">
            <v>0.80800000000000005</v>
          </cell>
          <cell r="S584">
            <v>0.754</v>
          </cell>
          <cell r="T584">
            <v>1.1010000000000002</v>
          </cell>
        </row>
        <row r="585">
          <cell r="A585">
            <v>38</v>
          </cell>
          <cell r="B585">
            <v>736</v>
          </cell>
          <cell r="C585" t="str">
            <v>Sudan</v>
          </cell>
          <cell r="D585">
            <v>0</v>
          </cell>
          <cell r="E585">
            <v>3</v>
          </cell>
          <cell r="F585" t="str">
            <v>Emro</v>
          </cell>
          <cell r="G585">
            <v>6</v>
          </cell>
          <cell r="H585" t="str">
            <v>ssa</v>
          </cell>
          <cell r="I585">
            <v>1</v>
          </cell>
          <cell r="J585" t="str">
            <v>low and middle</v>
          </cell>
          <cell r="K585" t="str">
            <v>males</v>
          </cell>
          <cell r="L585" t="str">
            <v>1995-2000</v>
          </cell>
          <cell r="M585">
            <v>860.26800000000003</v>
          </cell>
          <cell r="N585">
            <v>286.976</v>
          </cell>
          <cell r="O585">
            <v>80.122</v>
          </cell>
          <cell r="P585">
            <v>109.066</v>
          </cell>
          <cell r="Q585">
            <v>93.646999999999991</v>
          </cell>
          <cell r="R585">
            <v>97.855999999999995</v>
          </cell>
          <cell r="S585">
            <v>79.344999999999999</v>
          </cell>
          <cell r="T585">
            <v>113.25600000000001</v>
          </cell>
        </row>
        <row r="586">
          <cell r="A586">
            <v>194</v>
          </cell>
          <cell r="B586">
            <v>740</v>
          </cell>
          <cell r="C586" t="str">
            <v>Suriname</v>
          </cell>
          <cell r="D586">
            <v>0</v>
          </cell>
          <cell r="E586">
            <v>2</v>
          </cell>
          <cell r="F586" t="str">
            <v>Amro</v>
          </cell>
          <cell r="G586">
            <v>7</v>
          </cell>
          <cell r="H586" t="str">
            <v>lac</v>
          </cell>
          <cell r="I586">
            <v>1</v>
          </cell>
          <cell r="J586" t="str">
            <v>low and middle</v>
          </cell>
          <cell r="K586" t="str">
            <v>males</v>
          </cell>
          <cell r="L586" t="str">
            <v>1995-2000</v>
          </cell>
          <cell r="M586">
            <v>6.7450000000000001</v>
          </cell>
          <cell r="N586">
            <v>0.84199999999999997</v>
          </cell>
          <cell r="O586">
            <v>0.109</v>
          </cell>
          <cell r="P586">
            <v>0.47600000000000003</v>
          </cell>
          <cell r="Q586">
            <v>0.63100000000000001</v>
          </cell>
          <cell r="R586">
            <v>0.86599999999999999</v>
          </cell>
          <cell r="S586">
            <v>1.3879999999999999</v>
          </cell>
          <cell r="T586">
            <v>2.4329999999999998</v>
          </cell>
        </row>
        <row r="587">
          <cell r="A587">
            <v>46</v>
          </cell>
          <cell r="B587">
            <v>748</v>
          </cell>
          <cell r="C587" t="str">
            <v>Swaziland</v>
          </cell>
          <cell r="D587">
            <v>0</v>
          </cell>
          <cell r="E587">
            <v>1</v>
          </cell>
          <cell r="F587" t="str">
            <v>Afro</v>
          </cell>
          <cell r="G587">
            <v>6</v>
          </cell>
          <cell r="H587" t="str">
            <v>ssa</v>
          </cell>
          <cell r="I587">
            <v>1</v>
          </cell>
          <cell r="J587" t="str">
            <v>low and middle</v>
          </cell>
          <cell r="K587" t="str">
            <v>males</v>
          </cell>
          <cell r="L587" t="str">
            <v>1995-2000</v>
          </cell>
          <cell r="M587">
            <v>23.036000000000001</v>
          </cell>
          <cell r="N587">
            <v>10.045</v>
          </cell>
          <cell r="O587">
            <v>1.7989999999999999</v>
          </cell>
          <cell r="P587">
            <v>2.6850000000000001</v>
          </cell>
          <cell r="Q587">
            <v>1.7790000000000004</v>
          </cell>
          <cell r="R587">
            <v>1.9550000000000001</v>
          </cell>
          <cell r="S587">
            <v>1.8010000000000002</v>
          </cell>
          <cell r="T587">
            <v>2.972</v>
          </cell>
        </row>
        <row r="588">
          <cell r="A588">
            <v>140</v>
          </cell>
          <cell r="B588">
            <v>752</v>
          </cell>
          <cell r="C588" t="str">
            <v>Sweden</v>
          </cell>
          <cell r="D588">
            <v>0</v>
          </cell>
          <cell r="E588">
            <v>4</v>
          </cell>
          <cell r="F588" t="str">
            <v>Euro</v>
          </cell>
          <cell r="G588">
            <v>1</v>
          </cell>
          <cell r="H588" t="str">
            <v>eme</v>
          </cell>
          <cell r="I588">
            <v>4</v>
          </cell>
          <cell r="J588" t="str">
            <v>high</v>
          </cell>
          <cell r="K588" t="str">
            <v>males</v>
          </cell>
          <cell r="L588" t="str">
            <v>1995-2000</v>
          </cell>
          <cell r="M588">
            <v>243.387</v>
          </cell>
          <cell r="N588">
            <v>1.6240000000000001</v>
          </cell>
          <cell r="O588">
            <v>0.39800000000000002</v>
          </cell>
          <cell r="P588">
            <v>2.56</v>
          </cell>
          <cell r="Q588">
            <v>5.82</v>
          </cell>
          <cell r="R588">
            <v>21.417999999999999</v>
          </cell>
          <cell r="S588">
            <v>33.968000000000004</v>
          </cell>
          <cell r="T588">
            <v>177.59899999999999</v>
          </cell>
        </row>
        <row r="589">
          <cell r="A589">
            <v>161</v>
          </cell>
          <cell r="B589">
            <v>756</v>
          </cell>
          <cell r="C589" t="str">
            <v>Switzerland</v>
          </cell>
          <cell r="D589">
            <v>0</v>
          </cell>
          <cell r="E589">
            <v>4</v>
          </cell>
          <cell r="F589" t="str">
            <v>Euro</v>
          </cell>
          <cell r="G589">
            <v>1</v>
          </cell>
          <cell r="H589" t="str">
            <v>eme</v>
          </cell>
          <cell r="I589">
            <v>4</v>
          </cell>
          <cell r="J589" t="str">
            <v>high</v>
          </cell>
          <cell r="K589" t="str">
            <v>males</v>
          </cell>
          <cell r="L589" t="str">
            <v>1995-2000</v>
          </cell>
          <cell r="M589">
            <v>160.08600000000001</v>
          </cell>
          <cell r="N589">
            <v>2.0550000000000002</v>
          </cell>
          <cell r="O589">
            <v>0.61699999999999999</v>
          </cell>
          <cell r="P589">
            <v>4.1769999999999996</v>
          </cell>
          <cell r="Q589">
            <v>8.0950000000000006</v>
          </cell>
          <cell r="R589">
            <v>17.323</v>
          </cell>
          <cell r="S589">
            <v>25.055999999999997</v>
          </cell>
          <cell r="T589">
            <v>102.76299999999999</v>
          </cell>
        </row>
        <row r="590">
          <cell r="A590">
            <v>115</v>
          </cell>
          <cell r="B590">
            <v>760</v>
          </cell>
          <cell r="C590" t="str">
            <v>Syrian Arab Republic</v>
          </cell>
          <cell r="D590">
            <v>0</v>
          </cell>
          <cell r="E590">
            <v>3</v>
          </cell>
          <cell r="F590" t="str">
            <v>Emro</v>
          </cell>
          <cell r="G590">
            <v>8</v>
          </cell>
          <cell r="H590" t="str">
            <v>mec</v>
          </cell>
          <cell r="I590">
            <v>1</v>
          </cell>
          <cell r="J590" t="str">
            <v>low and middle</v>
          </cell>
          <cell r="K590" t="str">
            <v>males</v>
          </cell>
          <cell r="L590" t="str">
            <v>1995-2000</v>
          </cell>
          <cell r="M590">
            <v>210.136</v>
          </cell>
          <cell r="N590">
            <v>56.302</v>
          </cell>
          <cell r="O590">
            <v>8.2059999999999995</v>
          </cell>
          <cell r="P590">
            <v>18.201000000000001</v>
          </cell>
          <cell r="Q590">
            <v>16.614000000000001</v>
          </cell>
          <cell r="R590">
            <v>24.28</v>
          </cell>
          <cell r="S590">
            <v>30.907</v>
          </cell>
          <cell r="T590">
            <v>55.625999999999998</v>
          </cell>
        </row>
        <row r="591">
          <cell r="A591">
            <v>85</v>
          </cell>
          <cell r="B591">
            <v>762</v>
          </cell>
          <cell r="C591" t="str">
            <v>Tajikistan</v>
          </cell>
          <cell r="D591">
            <v>0</v>
          </cell>
          <cell r="E591">
            <v>4</v>
          </cell>
          <cell r="F591" t="str">
            <v>Euro</v>
          </cell>
          <cell r="G591">
            <v>8</v>
          </cell>
          <cell r="H591" t="str">
            <v>mec</v>
          </cell>
          <cell r="I591">
            <v>1</v>
          </cell>
          <cell r="J591" t="str">
            <v>low and middle</v>
          </cell>
          <cell r="K591" t="str">
            <v>males</v>
          </cell>
          <cell r="L591" t="str">
            <v>1995-2000</v>
          </cell>
          <cell r="M591">
            <v>111.38500000000001</v>
          </cell>
          <cell r="N591">
            <v>41.5</v>
          </cell>
          <cell r="O591">
            <v>3.9550000000000001</v>
          </cell>
          <cell r="P591">
            <v>5.4349999999999996</v>
          </cell>
          <cell r="Q591">
            <v>9.048</v>
          </cell>
          <cell r="R591">
            <v>12.128</v>
          </cell>
          <cell r="S591">
            <v>15.768000000000001</v>
          </cell>
          <cell r="T591">
            <v>23.551000000000002</v>
          </cell>
        </row>
        <row r="592">
          <cell r="A592">
            <v>98</v>
          </cell>
          <cell r="B592">
            <v>764</v>
          </cell>
          <cell r="C592" t="str">
            <v>Thailand</v>
          </cell>
          <cell r="D592">
            <v>0</v>
          </cell>
          <cell r="E592">
            <v>5</v>
          </cell>
          <cell r="F592" t="str">
            <v>Searo</v>
          </cell>
          <cell r="G592">
            <v>5</v>
          </cell>
          <cell r="H592" t="str">
            <v>oai</v>
          </cell>
          <cell r="I592">
            <v>1</v>
          </cell>
          <cell r="J592" t="str">
            <v>low and middle</v>
          </cell>
          <cell r="K592" t="str">
            <v>males</v>
          </cell>
          <cell r="L592" t="str">
            <v>1995-2000</v>
          </cell>
          <cell r="M592">
            <v>1132.4549999999999</v>
          </cell>
          <cell r="N592">
            <v>96.846999999999994</v>
          </cell>
          <cell r="O592">
            <v>29.395</v>
          </cell>
          <cell r="P592">
            <v>92.292000000000002</v>
          </cell>
          <cell r="Q592">
            <v>193.23</v>
          </cell>
          <cell r="R592">
            <v>229.50900000000001</v>
          </cell>
          <cell r="S592">
            <v>176.40600000000001</v>
          </cell>
          <cell r="T592">
            <v>314.77599999999995</v>
          </cell>
        </row>
        <row r="593">
          <cell r="A593">
            <v>63</v>
          </cell>
          <cell r="B593">
            <v>768</v>
          </cell>
          <cell r="C593" t="str">
            <v>Togo</v>
          </cell>
          <cell r="D593">
            <v>0</v>
          </cell>
          <cell r="E593">
            <v>1</v>
          </cell>
          <cell r="F593" t="str">
            <v>Afro</v>
          </cell>
          <cell r="G593">
            <v>6</v>
          </cell>
          <cell r="H593" t="str">
            <v>ssa</v>
          </cell>
          <cell r="I593">
            <v>1</v>
          </cell>
          <cell r="J593" t="str">
            <v>low and middle</v>
          </cell>
          <cell r="K593" t="str">
            <v>males</v>
          </cell>
          <cell r="L593" t="str">
            <v>1995-2000</v>
          </cell>
          <cell r="M593">
            <v>173.227</v>
          </cell>
          <cell r="N593">
            <v>64.331999999999994</v>
          </cell>
          <cell r="O593">
            <v>15.157</v>
          </cell>
          <cell r="P593">
            <v>16.605999999999998</v>
          </cell>
          <cell r="Q593">
            <v>24.568000000000001</v>
          </cell>
          <cell r="R593">
            <v>22.454000000000001</v>
          </cell>
          <cell r="S593">
            <v>12.471</v>
          </cell>
          <cell r="T593">
            <v>17.638999999999999</v>
          </cell>
        </row>
        <row r="594">
          <cell r="A594">
            <v>174</v>
          </cell>
          <cell r="B594">
            <v>780</v>
          </cell>
          <cell r="C594" t="str">
            <v>Trinidad and Tobago</v>
          </cell>
          <cell r="D594">
            <v>0</v>
          </cell>
          <cell r="E594">
            <v>2</v>
          </cell>
          <cell r="F594" t="str">
            <v>Amro</v>
          </cell>
          <cell r="G594">
            <v>7</v>
          </cell>
          <cell r="H594" t="str">
            <v>lac</v>
          </cell>
          <cell r="I594">
            <v>1</v>
          </cell>
          <cell r="J594" t="str">
            <v>low and middle</v>
          </cell>
          <cell r="K594" t="str">
            <v>males</v>
          </cell>
          <cell r="L594" t="str">
            <v>1995-2000</v>
          </cell>
          <cell r="M594">
            <v>20.454000000000001</v>
          </cell>
          <cell r="N594">
            <v>0.91300000000000003</v>
          </cell>
          <cell r="O594">
            <v>0.16400000000000001</v>
          </cell>
          <cell r="P594">
            <v>0.90300000000000002</v>
          </cell>
          <cell r="Q594">
            <v>1.383</v>
          </cell>
          <cell r="R594">
            <v>3.34</v>
          </cell>
          <cell r="S594">
            <v>3.7290000000000001</v>
          </cell>
          <cell r="T594">
            <v>10.022</v>
          </cell>
        </row>
        <row r="595">
          <cell r="A595">
            <v>117</v>
          </cell>
          <cell r="B595">
            <v>784</v>
          </cell>
          <cell r="C595" t="str">
            <v>United Arab Emirates</v>
          </cell>
          <cell r="D595">
            <v>0</v>
          </cell>
          <cell r="E595">
            <v>3</v>
          </cell>
          <cell r="F595" t="str">
            <v>Emro</v>
          </cell>
          <cell r="G595">
            <v>8</v>
          </cell>
          <cell r="H595" t="str">
            <v>mec</v>
          </cell>
          <cell r="I595">
            <v>4</v>
          </cell>
          <cell r="J595" t="str">
            <v>high</v>
          </cell>
          <cell r="K595" t="str">
            <v>males</v>
          </cell>
          <cell r="L595" t="str">
            <v>1995-2000</v>
          </cell>
          <cell r="M595">
            <v>23.812000000000001</v>
          </cell>
          <cell r="N595">
            <v>2.427</v>
          </cell>
          <cell r="O595">
            <v>0.29499999999999998</v>
          </cell>
          <cell r="P595">
            <v>0.47899999999999998</v>
          </cell>
          <cell r="Q595">
            <v>2.2320000000000002</v>
          </cell>
          <cell r="R595">
            <v>7.7609999999999992</v>
          </cell>
          <cell r="S595">
            <v>5.14</v>
          </cell>
          <cell r="T595">
            <v>5.4780000000000006</v>
          </cell>
        </row>
        <row r="596">
          <cell r="A596">
            <v>39</v>
          </cell>
          <cell r="B596">
            <v>788</v>
          </cell>
          <cell r="C596" t="str">
            <v>Tunisia</v>
          </cell>
          <cell r="D596">
            <v>0</v>
          </cell>
          <cell r="E596">
            <v>3</v>
          </cell>
          <cell r="F596" t="str">
            <v>Emro</v>
          </cell>
          <cell r="G596">
            <v>8</v>
          </cell>
          <cell r="H596" t="str">
            <v>mec</v>
          </cell>
          <cell r="I596">
            <v>1</v>
          </cell>
          <cell r="J596" t="str">
            <v>low and middle</v>
          </cell>
          <cell r="K596" t="str">
            <v>males</v>
          </cell>
          <cell r="L596" t="str">
            <v>1995-2000</v>
          </cell>
          <cell r="M596">
            <v>170.37899999999999</v>
          </cell>
          <cell r="N596">
            <v>19.122</v>
          </cell>
          <cell r="O596">
            <v>3.12</v>
          </cell>
          <cell r="P596">
            <v>9.1229999999999993</v>
          </cell>
          <cell r="Q596">
            <v>10.731</v>
          </cell>
          <cell r="R596">
            <v>19.928000000000001</v>
          </cell>
          <cell r="S596">
            <v>31.245000000000001</v>
          </cell>
          <cell r="T596">
            <v>77.11</v>
          </cell>
        </row>
        <row r="597">
          <cell r="A597">
            <v>116</v>
          </cell>
          <cell r="B597">
            <v>792</v>
          </cell>
          <cell r="C597" t="str">
            <v>Turkey</v>
          </cell>
          <cell r="D597">
            <v>0</v>
          </cell>
          <cell r="E597">
            <v>4</v>
          </cell>
          <cell r="F597" t="str">
            <v>Euro</v>
          </cell>
          <cell r="G597">
            <v>8</v>
          </cell>
          <cell r="H597" t="str">
            <v>mec</v>
          </cell>
          <cell r="I597">
            <v>1</v>
          </cell>
          <cell r="J597" t="str">
            <v>low and middle</v>
          </cell>
          <cell r="K597" t="str">
            <v>males</v>
          </cell>
          <cell r="L597" t="str">
            <v>1995-2000</v>
          </cell>
          <cell r="M597">
            <v>1143.8030000000001</v>
          </cell>
          <cell r="N597">
            <v>248.715</v>
          </cell>
          <cell r="O597">
            <v>29.131999999999998</v>
          </cell>
          <cell r="P597">
            <v>62.706000000000003</v>
          </cell>
          <cell r="Q597">
            <v>75.900999999999996</v>
          </cell>
          <cell r="R597">
            <v>156.184</v>
          </cell>
          <cell r="S597">
            <v>210.82300000000001</v>
          </cell>
          <cell r="T597">
            <v>360.34199999999998</v>
          </cell>
        </row>
        <row r="598">
          <cell r="A598">
            <v>86</v>
          </cell>
          <cell r="B598">
            <v>795</v>
          </cell>
          <cell r="C598" t="str">
            <v>Turkmenistan</v>
          </cell>
          <cell r="D598">
            <v>0</v>
          </cell>
          <cell r="E598">
            <v>4</v>
          </cell>
          <cell r="F598" t="str">
            <v>Euro</v>
          </cell>
          <cell r="G598">
            <v>8</v>
          </cell>
          <cell r="H598" t="str">
            <v>mec</v>
          </cell>
          <cell r="I598">
            <v>1</v>
          </cell>
          <cell r="J598" t="str">
            <v>low and middle</v>
          </cell>
          <cell r="K598" t="str">
            <v>males</v>
          </cell>
          <cell r="L598" t="str">
            <v>1995-2000</v>
          </cell>
          <cell r="M598">
            <v>83.933999999999997</v>
          </cell>
          <cell r="N598">
            <v>26.143000000000001</v>
          </cell>
          <cell r="O598">
            <v>2.4289999999999998</v>
          </cell>
          <cell r="P598">
            <v>4.9640000000000004</v>
          </cell>
          <cell r="Q598">
            <v>8.3559999999999999</v>
          </cell>
          <cell r="R598">
            <v>11.648</v>
          </cell>
          <cell r="S598">
            <v>13.954000000000001</v>
          </cell>
          <cell r="T598">
            <v>16.440000000000001</v>
          </cell>
        </row>
        <row r="599">
          <cell r="A599">
            <v>20</v>
          </cell>
          <cell r="B599">
            <v>800</v>
          </cell>
          <cell r="C599" t="str">
            <v>Uganda</v>
          </cell>
          <cell r="D599">
            <v>0</v>
          </cell>
          <cell r="E599">
            <v>1</v>
          </cell>
          <cell r="F599" t="str">
            <v>Afro</v>
          </cell>
          <cell r="G599">
            <v>6</v>
          </cell>
          <cell r="H599" t="str">
            <v>ssa</v>
          </cell>
          <cell r="I599">
            <v>1</v>
          </cell>
          <cell r="J599" t="str">
            <v>low and middle</v>
          </cell>
          <cell r="K599" t="str">
            <v>males</v>
          </cell>
          <cell r="L599" t="str">
            <v>1995-2000</v>
          </cell>
          <cell r="M599">
            <v>1126.8879999999999</v>
          </cell>
          <cell r="N599">
            <v>479.70400000000001</v>
          </cell>
          <cell r="O599">
            <v>105.09399999999999</v>
          </cell>
          <cell r="P599">
            <v>113.71099999999998</v>
          </cell>
          <cell r="Q599">
            <v>176.49699999999999</v>
          </cell>
          <cell r="R599">
            <v>130.44400000000002</v>
          </cell>
          <cell r="S599">
            <v>56.248000000000005</v>
          </cell>
          <cell r="T599">
            <v>65.19</v>
          </cell>
        </row>
        <row r="600">
          <cell r="A600">
            <v>130</v>
          </cell>
          <cell r="B600">
            <v>804</v>
          </cell>
          <cell r="C600" t="str">
            <v>Ukraine</v>
          </cell>
          <cell r="D600">
            <v>0</v>
          </cell>
          <cell r="E600">
            <v>4</v>
          </cell>
          <cell r="F600" t="str">
            <v>Euro</v>
          </cell>
          <cell r="G600">
            <v>2</v>
          </cell>
          <cell r="H600" t="str">
            <v>fse</v>
          </cell>
          <cell r="I600">
            <v>1</v>
          </cell>
          <cell r="J600" t="str">
            <v>low and middle</v>
          </cell>
          <cell r="K600" t="str">
            <v>males</v>
          </cell>
          <cell r="L600" t="str">
            <v>1995-2000</v>
          </cell>
          <cell r="M600">
            <v>1720.5889999999999</v>
          </cell>
          <cell r="N600">
            <v>39.012999999999998</v>
          </cell>
          <cell r="O600">
            <v>12.01</v>
          </cell>
          <cell r="P600">
            <v>62.634</v>
          </cell>
          <cell r="Q600">
            <v>151.613</v>
          </cell>
          <cell r="R600">
            <v>354.97900000000004</v>
          </cell>
          <cell r="S600">
            <v>439.322</v>
          </cell>
          <cell r="T600">
            <v>661.01799999999992</v>
          </cell>
        </row>
        <row r="601">
          <cell r="A601">
            <v>152</v>
          </cell>
          <cell r="B601">
            <v>807</v>
          </cell>
          <cell r="C601" t="str">
            <v>TFYR Macedonia</v>
          </cell>
          <cell r="D601">
            <v>0</v>
          </cell>
          <cell r="E601">
            <v>4</v>
          </cell>
          <cell r="F601" t="str">
            <v>Euro</v>
          </cell>
          <cell r="G601">
            <v>2</v>
          </cell>
          <cell r="H601" t="str">
            <v>fse</v>
          </cell>
          <cell r="I601">
            <v>1</v>
          </cell>
          <cell r="J601" t="str">
            <v>low and middle</v>
          </cell>
          <cell r="K601" t="str">
            <v>males</v>
          </cell>
          <cell r="L601" t="str">
            <v>1995-2000</v>
          </cell>
          <cell r="M601">
            <v>42.161999999999999</v>
          </cell>
          <cell r="N601">
            <v>2.2690000000000001</v>
          </cell>
          <cell r="O601">
            <v>0.27100000000000002</v>
          </cell>
          <cell r="P601">
            <v>0.96799999999999997</v>
          </cell>
          <cell r="Q601">
            <v>2.004</v>
          </cell>
          <cell r="R601">
            <v>6.011000000000001</v>
          </cell>
          <cell r="S601">
            <v>9.6850000000000005</v>
          </cell>
          <cell r="T601">
            <v>20.954000000000001</v>
          </cell>
        </row>
        <row r="602">
          <cell r="A602">
            <v>35</v>
          </cell>
          <cell r="B602">
            <v>818</v>
          </cell>
          <cell r="C602" t="str">
            <v>Egypt</v>
          </cell>
          <cell r="D602">
            <v>0</v>
          </cell>
          <cell r="E602">
            <v>3</v>
          </cell>
          <cell r="F602" t="str">
            <v>Emro</v>
          </cell>
          <cell r="G602">
            <v>8</v>
          </cell>
          <cell r="H602" t="str">
            <v>mec</v>
          </cell>
          <cell r="I602">
            <v>1</v>
          </cell>
          <cell r="J602" t="str">
            <v>low and middle</v>
          </cell>
          <cell r="K602" t="str">
            <v>males</v>
          </cell>
          <cell r="L602" t="str">
            <v>1995-2000</v>
          </cell>
          <cell r="M602">
            <v>1161.923</v>
          </cell>
          <cell r="N602">
            <v>288.05</v>
          </cell>
          <cell r="O602">
            <v>32.08</v>
          </cell>
          <cell r="P602">
            <v>50.474000000000004</v>
          </cell>
          <cell r="Q602">
            <v>85.174999999999997</v>
          </cell>
          <cell r="R602">
            <v>167.94300000000001</v>
          </cell>
          <cell r="S602">
            <v>215.65300000000002</v>
          </cell>
          <cell r="T602">
            <v>322.548</v>
          </cell>
        </row>
        <row r="603">
          <cell r="A603">
            <v>141</v>
          </cell>
          <cell r="B603">
            <v>826</v>
          </cell>
          <cell r="C603" t="str">
            <v>United Kingdom</v>
          </cell>
          <cell r="D603">
            <v>0</v>
          </cell>
          <cell r="E603">
            <v>4</v>
          </cell>
          <cell r="F603" t="str">
            <v>Euro</v>
          </cell>
          <cell r="G603">
            <v>1</v>
          </cell>
          <cell r="H603" t="str">
            <v>eme</v>
          </cell>
          <cell r="I603">
            <v>4</v>
          </cell>
          <cell r="J603" t="str">
            <v>high</v>
          </cell>
          <cell r="K603" t="str">
            <v>males</v>
          </cell>
          <cell r="L603" t="str">
            <v>1995-2000</v>
          </cell>
          <cell r="M603">
            <v>1570.2170000000001</v>
          </cell>
          <cell r="N603">
            <v>16.030999999999999</v>
          </cell>
          <cell r="O603">
            <v>3.4420000000000002</v>
          </cell>
          <cell r="P603">
            <v>21.064</v>
          </cell>
          <cell r="Q603">
            <v>39.72</v>
          </cell>
          <cell r="R603">
            <v>150.71699999999998</v>
          </cell>
          <cell r="S603">
            <v>290.40800000000002</v>
          </cell>
          <cell r="T603">
            <v>1048.835</v>
          </cell>
        </row>
        <row r="604">
          <cell r="A604">
            <v>21</v>
          </cell>
          <cell r="B604">
            <v>834</v>
          </cell>
          <cell r="C604" t="str">
            <v>United Rep. of Tanzania</v>
          </cell>
          <cell r="D604">
            <v>0</v>
          </cell>
          <cell r="E604">
            <v>1</v>
          </cell>
          <cell r="F604" t="str">
            <v>Afro</v>
          </cell>
          <cell r="G604">
            <v>6</v>
          </cell>
          <cell r="H604" t="str">
            <v>ssa</v>
          </cell>
          <cell r="I604">
            <v>1</v>
          </cell>
          <cell r="J604" t="str">
            <v>low and middle</v>
          </cell>
          <cell r="K604" t="str">
            <v>males</v>
          </cell>
          <cell r="L604" t="str">
            <v>1995-2000</v>
          </cell>
          <cell r="M604">
            <v>1248.1179999999999</v>
          </cell>
          <cell r="N604">
            <v>462.82600000000002</v>
          </cell>
          <cell r="O604">
            <v>113.687</v>
          </cell>
          <cell r="P604">
            <v>129.73500000000001</v>
          </cell>
          <cell r="Q604">
            <v>190.476</v>
          </cell>
          <cell r="R604">
            <v>167.98</v>
          </cell>
          <cell r="S604">
            <v>83.507000000000005</v>
          </cell>
          <cell r="T604">
            <v>99.907000000000011</v>
          </cell>
        </row>
        <row r="605">
          <cell r="A605">
            <v>199</v>
          </cell>
          <cell r="B605">
            <v>840</v>
          </cell>
          <cell r="C605" t="str">
            <v>United States of America</v>
          </cell>
          <cell r="D605">
            <v>0</v>
          </cell>
          <cell r="E605">
            <v>2</v>
          </cell>
          <cell r="F605" t="str">
            <v>Amro</v>
          </cell>
          <cell r="G605">
            <v>1</v>
          </cell>
          <cell r="H605" t="str">
            <v>eme</v>
          </cell>
          <cell r="I605">
            <v>4</v>
          </cell>
          <cell r="J605" t="str">
            <v>high</v>
          </cell>
          <cell r="K605" t="str">
            <v>males</v>
          </cell>
          <cell r="L605" t="str">
            <v>1995-2000</v>
          </cell>
          <cell r="M605">
            <v>5998.7820000000002</v>
          </cell>
          <cell r="N605">
            <v>93.74</v>
          </cell>
          <cell r="O605">
            <v>25.213999999999999</v>
          </cell>
          <cell r="P605">
            <v>185.244</v>
          </cell>
          <cell r="Q605">
            <v>422.67700000000002</v>
          </cell>
          <cell r="R605">
            <v>794.23500000000001</v>
          </cell>
          <cell r="S605">
            <v>1003.873</v>
          </cell>
          <cell r="T605">
            <v>3473.799</v>
          </cell>
        </row>
        <row r="606">
          <cell r="A606">
            <v>49</v>
          </cell>
          <cell r="B606">
            <v>854</v>
          </cell>
          <cell r="C606" t="str">
            <v>Burkina Faso</v>
          </cell>
          <cell r="D606">
            <v>0</v>
          </cell>
          <cell r="E606">
            <v>1</v>
          </cell>
          <cell r="F606" t="str">
            <v>Afro</v>
          </cell>
          <cell r="G606">
            <v>6</v>
          </cell>
          <cell r="H606" t="str">
            <v>ssa</v>
          </cell>
          <cell r="I606">
            <v>1</v>
          </cell>
          <cell r="J606" t="str">
            <v>low and middle</v>
          </cell>
          <cell r="K606" t="str">
            <v>males</v>
          </cell>
          <cell r="L606" t="str">
            <v>1995-2000</v>
          </cell>
          <cell r="M606">
            <v>529.80499999999995</v>
          </cell>
          <cell r="N606">
            <v>232.35300000000001</v>
          </cell>
          <cell r="O606">
            <v>51.497</v>
          </cell>
          <cell r="P606">
            <v>50.895000000000003</v>
          </cell>
          <cell r="Q606">
            <v>63.744</v>
          </cell>
          <cell r="R606">
            <v>58.243000000000002</v>
          </cell>
          <cell r="S606">
            <v>32.927</v>
          </cell>
          <cell r="T606">
            <v>40.146000000000001</v>
          </cell>
        </row>
        <row r="607">
          <cell r="A607">
            <v>195</v>
          </cell>
          <cell r="B607">
            <v>858</v>
          </cell>
          <cell r="C607" t="str">
            <v>Uruguay</v>
          </cell>
          <cell r="D607">
            <v>0</v>
          </cell>
          <cell r="E607">
            <v>2</v>
          </cell>
          <cell r="F607" t="str">
            <v>Amro</v>
          </cell>
          <cell r="G607">
            <v>7</v>
          </cell>
          <cell r="H607" t="str">
            <v>lac</v>
          </cell>
          <cell r="I607">
            <v>1</v>
          </cell>
          <cell r="J607" t="str">
            <v>low and middle</v>
          </cell>
          <cell r="K607" t="str">
            <v>males</v>
          </cell>
          <cell r="L607" t="str">
            <v>1995-2000</v>
          </cell>
          <cell r="M607">
            <v>81.846000000000004</v>
          </cell>
          <cell r="N607">
            <v>3.4830000000000001</v>
          </cell>
          <cell r="O607">
            <v>0.49299999999999999</v>
          </cell>
          <cell r="P607">
            <v>2.4470000000000001</v>
          </cell>
          <cell r="Q607">
            <v>3.5720000000000001</v>
          </cell>
          <cell r="R607">
            <v>11.033000000000001</v>
          </cell>
          <cell r="S607">
            <v>17.596</v>
          </cell>
          <cell r="T607">
            <v>43.222000000000001</v>
          </cell>
        </row>
        <row r="608">
          <cell r="A608">
            <v>87</v>
          </cell>
          <cell r="B608">
            <v>860</v>
          </cell>
          <cell r="C608" t="str">
            <v>Uzbekistan</v>
          </cell>
          <cell r="D608">
            <v>0</v>
          </cell>
          <cell r="E608">
            <v>4</v>
          </cell>
          <cell r="F608" t="str">
            <v>Euro</v>
          </cell>
          <cell r="G608">
            <v>8</v>
          </cell>
          <cell r="H608" t="str">
            <v>mec</v>
          </cell>
          <cell r="I608">
            <v>1</v>
          </cell>
          <cell r="J608" t="str">
            <v>low and middle</v>
          </cell>
          <cell r="K608" t="str">
            <v>males</v>
          </cell>
          <cell r="L608" t="str">
            <v>1995-2000</v>
          </cell>
          <cell r="M608">
            <v>414.39100000000002</v>
          </cell>
          <cell r="N608">
            <v>114.274</v>
          </cell>
          <cell r="O608">
            <v>11.975</v>
          </cell>
          <cell r="P608">
            <v>24.748999999999999</v>
          </cell>
          <cell r="Q608">
            <v>42.725999999999999</v>
          </cell>
          <cell r="R608">
            <v>58.043999999999997</v>
          </cell>
          <cell r="S608">
            <v>67.462999999999994</v>
          </cell>
          <cell r="T608">
            <v>95.16</v>
          </cell>
        </row>
        <row r="609">
          <cell r="A609">
            <v>196</v>
          </cell>
          <cell r="B609">
            <v>862</v>
          </cell>
          <cell r="C609" t="str">
            <v>Venezuela</v>
          </cell>
          <cell r="D609">
            <v>0</v>
          </cell>
          <cell r="E609">
            <v>2</v>
          </cell>
          <cell r="F609" t="str">
            <v>Amro</v>
          </cell>
          <cell r="G609">
            <v>7</v>
          </cell>
          <cell r="H609" t="str">
            <v>lac</v>
          </cell>
          <cell r="I609">
            <v>1</v>
          </cell>
          <cell r="J609" t="str">
            <v>low and middle</v>
          </cell>
          <cell r="K609" t="str">
            <v>males</v>
          </cell>
          <cell r="L609" t="str">
            <v>1995-2000</v>
          </cell>
          <cell r="M609">
            <v>306.88799999999998</v>
          </cell>
          <cell r="N609">
            <v>40.959000000000003</v>
          </cell>
          <cell r="O609">
            <v>7.0920000000000005</v>
          </cell>
          <cell r="P609">
            <v>28.493000000000002</v>
          </cell>
          <cell r="Q609">
            <v>32.474000000000004</v>
          </cell>
          <cell r="R609">
            <v>51.129000000000005</v>
          </cell>
          <cell r="S609">
            <v>49.033999999999999</v>
          </cell>
          <cell r="T609">
            <v>97.706999999999994</v>
          </cell>
        </row>
        <row r="610">
          <cell r="A610">
            <v>214</v>
          </cell>
          <cell r="B610">
            <v>882</v>
          </cell>
          <cell r="C610" t="str">
            <v>Samoa</v>
          </cell>
          <cell r="D610">
            <v>0</v>
          </cell>
          <cell r="E610">
            <v>6</v>
          </cell>
          <cell r="F610" t="str">
            <v>Wpro</v>
          </cell>
          <cell r="G610">
            <v>5</v>
          </cell>
          <cell r="H610" t="str">
            <v>oai</v>
          </cell>
          <cell r="I610">
            <v>1</v>
          </cell>
          <cell r="J610" t="str">
            <v>low and middle</v>
          </cell>
          <cell r="K610" t="str">
            <v>males</v>
          </cell>
          <cell r="L610" t="str">
            <v>1995-2000</v>
          </cell>
          <cell r="M610">
            <v>2.3919999999999999</v>
          </cell>
          <cell r="N610">
            <v>0.32300000000000001</v>
          </cell>
          <cell r="O610">
            <v>4.1000000000000002E-2</v>
          </cell>
          <cell r="P610">
            <v>0.121</v>
          </cell>
          <cell r="Q610">
            <v>0.14399999999999999</v>
          </cell>
          <cell r="R610">
            <v>0.34</v>
          </cell>
          <cell r="S610">
            <v>0.52100000000000002</v>
          </cell>
          <cell r="T610">
            <v>0.90200000000000002</v>
          </cell>
        </row>
        <row r="611">
          <cell r="A611">
            <v>118</v>
          </cell>
          <cell r="B611">
            <v>887</v>
          </cell>
          <cell r="C611" t="str">
            <v>Yemen</v>
          </cell>
          <cell r="D611">
            <v>0</v>
          </cell>
          <cell r="E611">
            <v>3</v>
          </cell>
          <cell r="F611" t="str">
            <v>Emro</v>
          </cell>
          <cell r="G611">
            <v>8</v>
          </cell>
          <cell r="H611" t="str">
            <v>mec</v>
          </cell>
          <cell r="I611">
            <v>1</v>
          </cell>
          <cell r="J611" t="str">
            <v>low and middle</v>
          </cell>
          <cell r="K611" t="str">
            <v>males</v>
          </cell>
          <cell r="L611" t="str">
            <v>1995-2000</v>
          </cell>
          <cell r="M611">
            <v>427.75</v>
          </cell>
          <cell r="N611">
            <v>221.023</v>
          </cell>
          <cell r="O611">
            <v>21.988</v>
          </cell>
          <cell r="P611">
            <v>40.43</v>
          </cell>
          <cell r="Q611">
            <v>31.613999999999997</v>
          </cell>
          <cell r="R611">
            <v>31.233999999999998</v>
          </cell>
          <cell r="S611">
            <v>33.348999999999997</v>
          </cell>
          <cell r="T611">
            <v>48.111999999999995</v>
          </cell>
        </row>
        <row r="612">
          <cell r="A612">
            <v>153</v>
          </cell>
          <cell r="B612">
            <v>891</v>
          </cell>
          <cell r="C612" t="str">
            <v>Yugoslavia</v>
          </cell>
          <cell r="D612">
            <v>0</v>
          </cell>
          <cell r="E612">
            <v>4</v>
          </cell>
          <cell r="F612" t="str">
            <v>Euro</v>
          </cell>
          <cell r="G612">
            <v>2</v>
          </cell>
          <cell r="H612" t="str">
            <v>fse</v>
          </cell>
          <cell r="I612">
            <v>1</v>
          </cell>
          <cell r="J612" t="str">
            <v>low and middle</v>
          </cell>
          <cell r="K612" t="str">
            <v>males</v>
          </cell>
          <cell r="L612" t="str">
            <v>1995-2000</v>
          </cell>
          <cell r="M612">
            <v>269.41399999999999</v>
          </cell>
          <cell r="N612">
            <v>10.163</v>
          </cell>
          <cell r="O612">
            <v>1.2130000000000001</v>
          </cell>
          <cell r="P612">
            <v>4.9220000000000006</v>
          </cell>
          <cell r="Q612">
            <v>11.237000000000002</v>
          </cell>
          <cell r="R612">
            <v>38.079000000000001</v>
          </cell>
          <cell r="S612">
            <v>68.084999999999994</v>
          </cell>
          <cell r="T612">
            <v>135.715</v>
          </cell>
        </row>
        <row r="613">
          <cell r="A613">
            <v>22</v>
          </cell>
          <cell r="B613">
            <v>894</v>
          </cell>
          <cell r="C613" t="str">
            <v>Zambia</v>
          </cell>
          <cell r="D613">
            <v>0</v>
          </cell>
          <cell r="E613">
            <v>1</v>
          </cell>
          <cell r="F613" t="str">
            <v>Afro</v>
          </cell>
          <cell r="G613">
            <v>6</v>
          </cell>
          <cell r="H613" t="str">
            <v>ssa</v>
          </cell>
          <cell r="I613">
            <v>1</v>
          </cell>
          <cell r="J613" t="str">
            <v>low and middle</v>
          </cell>
          <cell r="K613" t="str">
            <v>males</v>
          </cell>
          <cell r="L613" t="str">
            <v>1995-2000</v>
          </cell>
          <cell r="M613">
            <v>431.50599999999997</v>
          </cell>
          <cell r="N613">
            <v>139.96600000000001</v>
          </cell>
          <cell r="O613">
            <v>33.151000000000003</v>
          </cell>
          <cell r="P613">
            <v>47.372</v>
          </cell>
          <cell r="Q613">
            <v>86.227000000000004</v>
          </cell>
          <cell r="R613">
            <v>65.293000000000006</v>
          </cell>
          <cell r="S613">
            <v>26.823999999999998</v>
          </cell>
          <cell r="T613">
            <v>32.672999999999995</v>
          </cell>
        </row>
        <row r="614">
          <cell r="A614">
            <v>1</v>
          </cell>
          <cell r="B614">
            <v>900</v>
          </cell>
          <cell r="C614" t="str">
            <v>World total</v>
          </cell>
          <cell r="K614" t="str">
            <v>males</v>
          </cell>
          <cell r="L614" t="str">
            <v>1995-2000</v>
          </cell>
          <cell r="M614">
            <v>137581.58300000001</v>
          </cell>
          <cell r="N614">
            <v>27018.807000000001</v>
          </cell>
          <cell r="O614">
            <v>4976.9050000000007</v>
          </cell>
          <cell r="P614">
            <v>7969.4250000000011</v>
          </cell>
          <cell r="Q614">
            <v>11855.838</v>
          </cell>
          <cell r="R614">
            <v>19614.427</v>
          </cell>
          <cell r="S614">
            <v>22730.446</v>
          </cell>
          <cell r="T614">
            <v>43415.735000000001</v>
          </cell>
        </row>
        <row r="615">
          <cell r="A615">
            <v>2</v>
          </cell>
          <cell r="B615">
            <v>901</v>
          </cell>
          <cell r="C615" t="str">
            <v>More developed regions (*)</v>
          </cell>
          <cell r="K615" t="str">
            <v>males</v>
          </cell>
          <cell r="L615" t="str">
            <v>1995-2000</v>
          </cell>
          <cell r="M615">
            <v>30625.838</v>
          </cell>
          <cell r="N615">
            <v>453.88900000000001</v>
          </cell>
          <cell r="O615">
            <v>130.59100000000001</v>
          </cell>
          <cell r="P615">
            <v>866.36599999999999</v>
          </cell>
          <cell r="Q615">
            <v>2088.9459999999999</v>
          </cell>
          <cell r="R615">
            <v>4717.6149999999998</v>
          </cell>
          <cell r="S615">
            <v>6400.4070000000002</v>
          </cell>
          <cell r="T615">
            <v>15968.023999999998</v>
          </cell>
        </row>
        <row r="616">
          <cell r="A616">
            <v>3</v>
          </cell>
          <cell r="B616">
            <v>902</v>
          </cell>
          <cell r="C616" t="str">
            <v>Less developed regions (+)</v>
          </cell>
          <cell r="K616" t="str">
            <v>males</v>
          </cell>
          <cell r="L616" t="str">
            <v>1995-2000</v>
          </cell>
          <cell r="M616">
            <v>106955.74400000001</v>
          </cell>
          <cell r="N616">
            <v>26564.917000000001</v>
          </cell>
          <cell r="O616">
            <v>4846.3140000000003</v>
          </cell>
          <cell r="P616">
            <v>7103.0590000000002</v>
          </cell>
          <cell r="Q616">
            <v>9766.8919999999998</v>
          </cell>
          <cell r="R616">
            <v>14896.812000000002</v>
          </cell>
          <cell r="S616">
            <v>16330.039000000001</v>
          </cell>
          <cell r="T616">
            <v>27447.710999999999</v>
          </cell>
        </row>
        <row r="617">
          <cell r="A617">
            <v>5</v>
          </cell>
          <cell r="B617">
            <v>903</v>
          </cell>
          <cell r="C617" t="str">
            <v>Africa</v>
          </cell>
          <cell r="K617" t="str">
            <v>males</v>
          </cell>
          <cell r="L617" t="str">
            <v>1995-2000</v>
          </cell>
          <cell r="M617">
            <v>26836.300999999999</v>
          </cell>
          <cell r="N617">
            <v>10622.416999999999</v>
          </cell>
          <cell r="O617">
            <v>2268.7719999999999</v>
          </cell>
          <cell r="P617">
            <v>2512.3490000000002</v>
          </cell>
          <cell r="Q617">
            <v>3195.0230000000001</v>
          </cell>
          <cell r="R617">
            <v>3149.3680000000004</v>
          </cell>
          <cell r="S617">
            <v>2138.79</v>
          </cell>
          <cell r="T617">
            <v>2949.5820000000003</v>
          </cell>
        </row>
        <row r="618">
          <cell r="A618">
            <v>162</v>
          </cell>
          <cell r="B618">
            <v>904</v>
          </cell>
          <cell r="C618" t="str">
            <v>Latin America and the Caribbean</v>
          </cell>
          <cell r="K618" t="str">
            <v>males</v>
          </cell>
          <cell r="L618" t="str">
            <v>1995-2000</v>
          </cell>
          <cell r="M618">
            <v>9155.9079999999994</v>
          </cell>
          <cell r="N618">
            <v>1458.5650000000001</v>
          </cell>
          <cell r="O618">
            <v>220.988</v>
          </cell>
          <cell r="P618">
            <v>808.01600000000008</v>
          </cell>
          <cell r="Q618">
            <v>1088.559</v>
          </cell>
          <cell r="R618">
            <v>1439.8340000000001</v>
          </cell>
          <cell r="S618">
            <v>1334.848</v>
          </cell>
          <cell r="T618">
            <v>2805.0980000000004</v>
          </cell>
        </row>
        <row r="619">
          <cell r="A619">
            <v>197</v>
          </cell>
          <cell r="B619">
            <v>905</v>
          </cell>
          <cell r="C619" t="str">
            <v>Northern America (12)</v>
          </cell>
          <cell r="K619" t="str">
            <v>males</v>
          </cell>
          <cell r="L619" t="str">
            <v>1995-2000</v>
          </cell>
          <cell r="M619">
            <v>6566.0050000000001</v>
          </cell>
          <cell r="N619">
            <v>101.086</v>
          </cell>
          <cell r="O619">
            <v>27.38</v>
          </cell>
          <cell r="P619">
            <v>198.715</v>
          </cell>
          <cell r="Q619">
            <v>453.33100000000002</v>
          </cell>
          <cell r="R619">
            <v>860.346</v>
          </cell>
          <cell r="S619">
            <v>1104.703</v>
          </cell>
          <cell r="T619">
            <v>3820.444</v>
          </cell>
        </row>
        <row r="620">
          <cell r="A620">
            <v>65</v>
          </cell>
          <cell r="B620">
            <v>906</v>
          </cell>
          <cell r="C620" t="str">
            <v>Eastern Asia</v>
          </cell>
          <cell r="K620" t="str">
            <v>males</v>
          </cell>
          <cell r="L620" t="str">
            <v>1995-2000</v>
          </cell>
          <cell r="M620">
            <v>28206.026999999998</v>
          </cell>
          <cell r="N620">
            <v>2388.2640000000001</v>
          </cell>
          <cell r="O620">
            <v>374.17</v>
          </cell>
          <cell r="P620">
            <v>1077.433</v>
          </cell>
          <cell r="Q620">
            <v>1809.181</v>
          </cell>
          <cell r="R620">
            <v>4231.3589999999995</v>
          </cell>
          <cell r="S620">
            <v>6357.1710000000003</v>
          </cell>
          <cell r="T620">
            <v>11968.449000000001</v>
          </cell>
        </row>
        <row r="621">
          <cell r="A621">
            <v>119</v>
          </cell>
          <cell r="B621">
            <v>908</v>
          </cell>
          <cell r="C621" t="str">
            <v>Europe</v>
          </cell>
          <cell r="K621" t="str">
            <v>males</v>
          </cell>
          <cell r="L621" t="str">
            <v>1995-2000</v>
          </cell>
          <cell r="M621">
            <v>20963.687999999998</v>
          </cell>
          <cell r="N621">
            <v>325.476</v>
          </cell>
          <cell r="O621">
            <v>95.367999999999995</v>
          </cell>
          <cell r="P621">
            <v>612.55899999999997</v>
          </cell>
          <cell r="Q621">
            <v>1539.5609999999999</v>
          </cell>
          <cell r="R621">
            <v>3465.7650000000003</v>
          </cell>
          <cell r="S621">
            <v>4677.7309999999998</v>
          </cell>
          <cell r="T621">
            <v>10247.228000000001</v>
          </cell>
        </row>
        <row r="622">
          <cell r="A622">
            <v>200</v>
          </cell>
          <cell r="B622">
            <v>909</v>
          </cell>
          <cell r="C622" t="str">
            <v>Oceania</v>
          </cell>
          <cell r="K622" t="str">
            <v>males</v>
          </cell>
          <cell r="L622" t="str">
            <v>1995-2000</v>
          </cell>
          <cell r="M622">
            <v>598.298</v>
          </cell>
          <cell r="N622">
            <v>42.182000000000002</v>
          </cell>
          <cell r="O622">
            <v>6.8320000000000007</v>
          </cell>
          <cell r="P622">
            <v>25.366</v>
          </cell>
          <cell r="Q622">
            <v>35.759</v>
          </cell>
          <cell r="R622">
            <v>74.691000000000003</v>
          </cell>
          <cell r="S622">
            <v>101.27600000000001</v>
          </cell>
          <cell r="T622">
            <v>312.19200000000001</v>
          </cell>
        </row>
        <row r="623">
          <cell r="A623">
            <v>6</v>
          </cell>
          <cell r="B623">
            <v>910</v>
          </cell>
          <cell r="C623" t="str">
            <v>Eastern Africa (1)</v>
          </cell>
          <cell r="K623" t="str">
            <v>males</v>
          </cell>
          <cell r="L623" t="str">
            <v>1995-2000</v>
          </cell>
          <cell r="M623">
            <v>10430.14</v>
          </cell>
          <cell r="N623">
            <v>4273.0600000000004</v>
          </cell>
          <cell r="O623">
            <v>916.23</v>
          </cell>
          <cell r="P623">
            <v>1004.4259999999999</v>
          </cell>
          <cell r="Q623">
            <v>1470.558</v>
          </cell>
          <cell r="R623">
            <v>1262.8489999999999</v>
          </cell>
          <cell r="S623">
            <v>661.88199999999995</v>
          </cell>
          <cell r="T623">
            <v>841.13499999999999</v>
          </cell>
        </row>
        <row r="624">
          <cell r="A624">
            <v>24</v>
          </cell>
          <cell r="B624">
            <v>911</v>
          </cell>
          <cell r="C624" t="str">
            <v>Middle Africa (3)</v>
          </cell>
          <cell r="K624" t="str">
            <v>males</v>
          </cell>
          <cell r="L624" t="str">
            <v>1995-2000</v>
          </cell>
          <cell r="M624">
            <v>3573.9760000000001</v>
          </cell>
          <cell r="N624">
            <v>1629.6890000000001</v>
          </cell>
          <cell r="O624">
            <v>327.92599999999999</v>
          </cell>
          <cell r="P624">
            <v>326.69200000000001</v>
          </cell>
          <cell r="Q624">
            <v>364.22399999999999</v>
          </cell>
          <cell r="R624">
            <v>352.84500000000003</v>
          </cell>
          <cell r="S624">
            <v>237.63</v>
          </cell>
          <cell r="T624">
            <v>334.97</v>
          </cell>
        </row>
        <row r="625">
          <cell r="A625">
            <v>33</v>
          </cell>
          <cell r="B625">
            <v>912</v>
          </cell>
          <cell r="C625" t="str">
            <v>Northern Africa</v>
          </cell>
          <cell r="K625" t="str">
            <v>males</v>
          </cell>
          <cell r="L625" t="str">
            <v>1995-2000</v>
          </cell>
          <cell r="M625">
            <v>3211.471</v>
          </cell>
          <cell r="N625">
            <v>864.35</v>
          </cell>
          <cell r="O625">
            <v>150.554</v>
          </cell>
          <cell r="P625">
            <v>238.6</v>
          </cell>
          <cell r="Q625">
            <v>261.822</v>
          </cell>
          <cell r="R625">
            <v>396.30500000000001</v>
          </cell>
          <cell r="S625">
            <v>474.11199999999997</v>
          </cell>
          <cell r="T625">
            <v>825.72800000000007</v>
          </cell>
        </row>
        <row r="626">
          <cell r="A626">
            <v>41</v>
          </cell>
          <cell r="B626">
            <v>913</v>
          </cell>
          <cell r="C626" t="str">
            <v>Southern Africa</v>
          </cell>
          <cell r="K626" t="str">
            <v>males</v>
          </cell>
          <cell r="L626" t="str">
            <v>1995-2000</v>
          </cell>
          <cell r="M626">
            <v>1497.7159999999999</v>
          </cell>
          <cell r="N626">
            <v>331.71300000000002</v>
          </cell>
          <cell r="O626">
            <v>57.445</v>
          </cell>
          <cell r="P626">
            <v>129.67500000000001</v>
          </cell>
          <cell r="Q626">
            <v>269.971</v>
          </cell>
          <cell r="R626">
            <v>317.49200000000002</v>
          </cell>
          <cell r="S626">
            <v>199.48500000000001</v>
          </cell>
          <cell r="T626">
            <v>191.935</v>
          </cell>
        </row>
        <row r="627">
          <cell r="A627">
            <v>47</v>
          </cell>
          <cell r="B627">
            <v>914</v>
          </cell>
          <cell r="C627" t="str">
            <v>Western Africa (4)</v>
          </cell>
          <cell r="K627" t="str">
            <v>males</v>
          </cell>
          <cell r="L627" t="str">
            <v>1995-2000</v>
          </cell>
          <cell r="M627">
            <v>8122.9979999999996</v>
          </cell>
          <cell r="N627">
            <v>3523.605</v>
          </cell>
          <cell r="O627">
            <v>816.61699999999996</v>
          </cell>
          <cell r="P627">
            <v>812.95600000000002</v>
          </cell>
          <cell r="Q627">
            <v>828.44800000000009</v>
          </cell>
          <cell r="R627">
            <v>819.87699999999995</v>
          </cell>
          <cell r="S627">
            <v>565.68100000000004</v>
          </cell>
          <cell r="T627">
            <v>755.81399999999996</v>
          </cell>
        </row>
        <row r="628">
          <cell r="A628">
            <v>163</v>
          </cell>
          <cell r="B628">
            <v>915</v>
          </cell>
          <cell r="C628" t="str">
            <v>Caribbean (10)</v>
          </cell>
          <cell r="K628" t="str">
            <v>males</v>
          </cell>
          <cell r="L628" t="str">
            <v>1995-2000</v>
          </cell>
          <cell r="M628">
            <v>784.34</v>
          </cell>
          <cell r="N628">
            <v>116.486</v>
          </cell>
          <cell r="O628">
            <v>25.798999999999999</v>
          </cell>
          <cell r="P628">
            <v>54.926000000000002</v>
          </cell>
          <cell r="Q628">
            <v>80.284000000000006</v>
          </cell>
          <cell r="R628">
            <v>109.71</v>
          </cell>
          <cell r="S628">
            <v>105.833</v>
          </cell>
          <cell r="T628">
            <v>291.30199999999996</v>
          </cell>
        </row>
        <row r="629">
          <cell r="A629">
            <v>175</v>
          </cell>
          <cell r="B629">
            <v>916</v>
          </cell>
          <cell r="C629" t="str">
            <v>Central America</v>
          </cell>
          <cell r="K629" t="str">
            <v>males</v>
          </cell>
          <cell r="L629" t="str">
            <v>1995-2000</v>
          </cell>
          <cell r="M629">
            <v>1933.7149999999999</v>
          </cell>
          <cell r="N629">
            <v>397.09</v>
          </cell>
          <cell r="O629">
            <v>53.301000000000002</v>
          </cell>
          <cell r="P629">
            <v>197.303</v>
          </cell>
          <cell r="Q629">
            <v>223.38399999999999</v>
          </cell>
          <cell r="R629">
            <v>269.04700000000003</v>
          </cell>
          <cell r="S629">
            <v>248.51400000000001</v>
          </cell>
          <cell r="T629">
            <v>545.07599999999991</v>
          </cell>
        </row>
        <row r="630">
          <cell r="A630">
            <v>88</v>
          </cell>
          <cell r="B630">
            <v>920</v>
          </cell>
          <cell r="C630" t="str">
            <v>South-eastern Asia</v>
          </cell>
          <cell r="K630" t="str">
            <v>males</v>
          </cell>
          <cell r="L630" t="str">
            <v>1995-2000</v>
          </cell>
          <cell r="M630">
            <v>9692.3629999999994</v>
          </cell>
          <cell r="N630">
            <v>1985.03</v>
          </cell>
          <cell r="O630">
            <v>345.39099999999996</v>
          </cell>
          <cell r="P630">
            <v>769.07799999999997</v>
          </cell>
          <cell r="Q630">
            <v>982.86400000000003</v>
          </cell>
          <cell r="R630">
            <v>1465.287</v>
          </cell>
          <cell r="S630">
            <v>1561.41</v>
          </cell>
          <cell r="T630">
            <v>2583.3030000000003</v>
          </cell>
        </row>
        <row r="631">
          <cell r="A631">
            <v>73</v>
          </cell>
          <cell r="B631">
            <v>921</v>
          </cell>
          <cell r="C631" t="str">
            <v>South-central Asia</v>
          </cell>
          <cell r="K631" t="str">
            <v>males</v>
          </cell>
          <cell r="L631" t="str">
            <v>1995-2000</v>
          </cell>
          <cell r="M631">
            <v>32377.812999999998</v>
          </cell>
          <cell r="N631">
            <v>9209.3420000000006</v>
          </cell>
          <cell r="O631">
            <v>1544.664</v>
          </cell>
          <cell r="P631">
            <v>1770.54</v>
          </cell>
          <cell r="Q631">
            <v>2513.2539999999999</v>
          </cell>
          <cell r="R631">
            <v>4507.018</v>
          </cell>
          <cell r="S631">
            <v>4947.2790000000005</v>
          </cell>
          <cell r="T631">
            <v>7885.7159999999994</v>
          </cell>
        </row>
        <row r="632">
          <cell r="A632">
            <v>100</v>
          </cell>
          <cell r="B632">
            <v>922</v>
          </cell>
          <cell r="C632" t="str">
            <v>Western Asia</v>
          </cell>
          <cell r="K632" t="str">
            <v>males</v>
          </cell>
          <cell r="L632" t="str">
            <v>1995-2000</v>
          </cell>
          <cell r="M632">
            <v>3184.5419999999999</v>
          </cell>
          <cell r="N632">
            <v>885.62800000000004</v>
          </cell>
          <cell r="O632">
            <v>93.35</v>
          </cell>
          <cell r="P632">
            <v>195.636</v>
          </cell>
          <cell r="Q632">
            <v>238.339</v>
          </cell>
          <cell r="R632">
            <v>419.99799999999999</v>
          </cell>
          <cell r="S632">
            <v>505.88900000000001</v>
          </cell>
          <cell r="T632">
            <v>845.702</v>
          </cell>
        </row>
        <row r="633">
          <cell r="A633">
            <v>120</v>
          </cell>
          <cell r="B633">
            <v>923</v>
          </cell>
          <cell r="C633" t="str">
            <v>Eastern Europe</v>
          </cell>
          <cell r="K633" t="str">
            <v>males</v>
          </cell>
          <cell r="L633" t="str">
            <v>1995-2000</v>
          </cell>
          <cell r="M633">
            <v>10272</v>
          </cell>
          <cell r="N633">
            <v>206.14400000000001</v>
          </cell>
          <cell r="O633">
            <v>67.442000000000007</v>
          </cell>
          <cell r="P633">
            <v>407.91899999999998</v>
          </cell>
          <cell r="Q633">
            <v>1123.3040000000001</v>
          </cell>
          <cell r="R633">
            <v>2219.2910000000002</v>
          </cell>
          <cell r="S633">
            <v>2571.7939999999999</v>
          </cell>
          <cell r="T633">
            <v>3676.1060000000002</v>
          </cell>
        </row>
        <row r="634">
          <cell r="A634">
            <v>131</v>
          </cell>
          <cell r="B634">
            <v>924</v>
          </cell>
          <cell r="C634" t="str">
            <v>Northern Europe (7)</v>
          </cell>
          <cell r="K634" t="str">
            <v>males</v>
          </cell>
          <cell r="L634" t="str">
            <v>1995-2000</v>
          </cell>
          <cell r="M634">
            <v>2551.1080000000002</v>
          </cell>
          <cell r="N634">
            <v>28.727</v>
          </cell>
          <cell r="O634">
            <v>7.3330000000000002</v>
          </cell>
          <cell r="P634">
            <v>42.067000000000007</v>
          </cell>
          <cell r="Q634">
            <v>88.894999999999996</v>
          </cell>
          <cell r="R634">
            <v>282.50299999999999</v>
          </cell>
          <cell r="S634">
            <v>471.40700000000004</v>
          </cell>
          <cell r="T634">
            <v>1630.1760000000002</v>
          </cell>
        </row>
        <row r="635">
          <cell r="A635">
            <v>142</v>
          </cell>
          <cell r="B635">
            <v>925</v>
          </cell>
          <cell r="C635" t="str">
            <v>Southern Europe (8)</v>
          </cell>
          <cell r="K635" t="str">
            <v>males</v>
          </cell>
          <cell r="L635" t="str">
            <v>1995-2000</v>
          </cell>
          <cell r="M635">
            <v>3689.8159999999998</v>
          </cell>
          <cell r="N635">
            <v>50.515000000000001</v>
          </cell>
          <cell r="O635">
            <v>10.754</v>
          </cell>
          <cell r="P635">
            <v>80.358000000000004</v>
          </cell>
          <cell r="Q635">
            <v>131.95500000000001</v>
          </cell>
          <cell r="R635">
            <v>401.697</v>
          </cell>
          <cell r="S635">
            <v>737.827</v>
          </cell>
          <cell r="T635">
            <v>2276.71</v>
          </cell>
        </row>
        <row r="636">
          <cell r="A636">
            <v>154</v>
          </cell>
          <cell r="B636">
            <v>926</v>
          </cell>
          <cell r="C636" t="str">
            <v>Western Europe (9)</v>
          </cell>
          <cell r="K636" t="str">
            <v>males</v>
          </cell>
          <cell r="L636" t="str">
            <v>1995-2000</v>
          </cell>
          <cell r="M636">
            <v>4450.7640000000001</v>
          </cell>
          <cell r="N636">
            <v>40.090000000000003</v>
          </cell>
          <cell r="O636">
            <v>9.8390000000000004</v>
          </cell>
          <cell r="P636">
            <v>82.215000000000003</v>
          </cell>
          <cell r="Q636">
            <v>195.40699999999998</v>
          </cell>
          <cell r="R636">
            <v>562.274</v>
          </cell>
          <cell r="S636">
            <v>896.70299999999997</v>
          </cell>
          <cell r="T636">
            <v>2664.2360000000003</v>
          </cell>
        </row>
        <row r="637">
          <cell r="A637">
            <v>201</v>
          </cell>
          <cell r="B637">
            <v>927</v>
          </cell>
          <cell r="C637" t="str">
            <v>Australia/New Zealand</v>
          </cell>
          <cell r="K637" t="str">
            <v>males</v>
          </cell>
          <cell r="L637" t="str">
            <v>1995-2000</v>
          </cell>
          <cell r="M637">
            <v>442.73599999999999</v>
          </cell>
          <cell r="N637">
            <v>6.4</v>
          </cell>
          <cell r="O637">
            <v>1.657</v>
          </cell>
          <cell r="P637">
            <v>12.323</v>
          </cell>
          <cell r="Q637">
            <v>19.5</v>
          </cell>
          <cell r="R637">
            <v>46.804000000000002</v>
          </cell>
          <cell r="S637">
            <v>74.444999999999993</v>
          </cell>
          <cell r="T637">
            <v>281.60700000000003</v>
          </cell>
        </row>
        <row r="638">
          <cell r="A638">
            <v>204</v>
          </cell>
          <cell r="B638">
            <v>928</v>
          </cell>
          <cell r="C638" t="str">
            <v>Melanesia</v>
          </cell>
          <cell r="K638" t="str">
            <v>males</v>
          </cell>
          <cell r="L638" t="str">
            <v>1995-2000</v>
          </cell>
          <cell r="M638">
            <v>139.75899999999999</v>
          </cell>
          <cell r="N638">
            <v>33.067</v>
          </cell>
          <cell r="O638">
            <v>4.766</v>
          </cell>
          <cell r="P638">
            <v>11.756</v>
          </cell>
          <cell r="Q638">
            <v>14.93</v>
          </cell>
          <cell r="R638">
            <v>25.375</v>
          </cell>
          <cell r="S638">
            <v>23.885000000000002</v>
          </cell>
          <cell r="T638">
            <v>25.98</v>
          </cell>
        </row>
        <row r="639">
          <cell r="A639">
            <v>184</v>
          </cell>
          <cell r="B639">
            <v>931</v>
          </cell>
          <cell r="C639" t="str">
            <v>South America (11)</v>
          </cell>
          <cell r="K639" t="str">
            <v>males</v>
          </cell>
          <cell r="L639" t="str">
            <v>1995-2000</v>
          </cell>
          <cell r="M639">
            <v>6437.8530000000001</v>
          </cell>
          <cell r="N639">
            <v>944.98900000000003</v>
          </cell>
          <cell r="O639">
            <v>141.88800000000001</v>
          </cell>
          <cell r="P639">
            <v>555.78700000000003</v>
          </cell>
          <cell r="Q639">
            <v>784.89100000000008</v>
          </cell>
          <cell r="R639">
            <v>1061.077</v>
          </cell>
          <cell r="S639">
            <v>980.50099999999998</v>
          </cell>
          <cell r="T639">
            <v>1968.72</v>
          </cell>
        </row>
        <row r="640">
          <cell r="A640">
            <v>64</v>
          </cell>
          <cell r="B640">
            <v>935</v>
          </cell>
          <cell r="C640" t="str">
            <v>Asia</v>
          </cell>
          <cell r="K640" t="str">
            <v>males</v>
          </cell>
          <cell r="L640" t="str">
            <v>1995-2000</v>
          </cell>
          <cell r="M640">
            <v>73460.744999999995</v>
          </cell>
          <cell r="N640">
            <v>14468.263999999999</v>
          </cell>
          <cell r="O640">
            <v>2357.5749999999998</v>
          </cell>
          <cell r="P640">
            <v>3812.6869999999999</v>
          </cell>
          <cell r="Q640">
            <v>5543.637999999999</v>
          </cell>
          <cell r="R640">
            <v>10623.662</v>
          </cell>
          <cell r="S640">
            <v>13371.749</v>
          </cell>
          <cell r="T640">
            <v>23283.17</v>
          </cell>
        </row>
        <row r="641">
          <cell r="A641">
            <v>4</v>
          </cell>
          <cell r="B641">
            <v>941</v>
          </cell>
          <cell r="C641" t="str">
            <v>Least developed countries (#)</v>
          </cell>
          <cell r="K641" t="str">
            <v>males</v>
          </cell>
          <cell r="L641" t="str">
            <v>1995-2000</v>
          </cell>
          <cell r="M641">
            <v>22750.358</v>
          </cell>
          <cell r="N641">
            <v>9637.4310000000005</v>
          </cell>
          <cell r="O641">
            <v>1778.7269999999999</v>
          </cell>
          <cell r="P641">
            <v>2109.1559999999999</v>
          </cell>
          <cell r="Q641">
            <v>2456.029</v>
          </cell>
          <cell r="R641">
            <v>2526.4340000000002</v>
          </cell>
          <cell r="S641">
            <v>1783.6</v>
          </cell>
          <cell r="T641">
            <v>2458.9809999999998</v>
          </cell>
        </row>
        <row r="642">
          <cell r="A642">
            <v>210</v>
          </cell>
          <cell r="B642">
            <v>954</v>
          </cell>
          <cell r="C642" t="str">
            <v>Micronesia (14)</v>
          </cell>
          <cell r="K642" t="str">
            <v>males</v>
          </cell>
          <cell r="L642" t="str">
            <v>1995-2000</v>
          </cell>
          <cell r="M642">
            <v>7.3449999999999998</v>
          </cell>
          <cell r="N642">
            <v>1.9039999999999999</v>
          </cell>
          <cell r="O642">
            <v>0.26</v>
          </cell>
          <cell r="P642">
            <v>0.69499999999999995</v>
          </cell>
          <cell r="Q642">
            <v>0.70499999999999996</v>
          </cell>
          <cell r="R642">
            <v>1.022</v>
          </cell>
          <cell r="S642">
            <v>1.0230000000000001</v>
          </cell>
          <cell r="T642">
            <v>1.736</v>
          </cell>
        </row>
        <row r="643">
          <cell r="A643">
            <v>212</v>
          </cell>
          <cell r="B643">
            <v>957</v>
          </cell>
          <cell r="C643" t="str">
            <v>Polynesia (15)</v>
          </cell>
          <cell r="K643" t="str">
            <v>males</v>
          </cell>
          <cell r="L643" t="str">
            <v>1995-2000</v>
          </cell>
          <cell r="M643">
            <v>8.4580000000000002</v>
          </cell>
          <cell r="N643">
            <v>0.81100000000000005</v>
          </cell>
          <cell r="O643">
            <v>0.14900000000000002</v>
          </cell>
          <cell r="P643">
            <v>0.59200000000000008</v>
          </cell>
          <cell r="Q643">
            <v>0.624</v>
          </cell>
          <cell r="R643">
            <v>1.49</v>
          </cell>
          <cell r="S643">
            <v>1.923</v>
          </cell>
          <cell r="T643">
            <v>2.8689999999999998</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Setup"/>
      <sheetName val="Mortality inputs"/>
      <sheetName val="YLD inputs"/>
      <sheetName val="Ranks"/>
      <sheetName val="Ranks 0-14"/>
      <sheetName val="Ranks 15-59"/>
      <sheetName val="Ranks 60+"/>
      <sheetName val="Comparisons"/>
      <sheetName val="Deaths"/>
      <sheetName val="YLL"/>
      <sheetName val="YLD"/>
      <sheetName val="DALY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rvivors"/>
      <sheetName val="AdjustedY"/>
      <sheetName val="intercept+slope graphs"/>
      <sheetName val="intercept+slope projections"/>
      <sheetName val="99"/>
      <sheetName val="2000"/>
      <sheetName val="Results"/>
    </sheetNames>
    <sheetDataSet>
      <sheetData sheetId="0" refreshError="1"/>
      <sheetData sheetId="1" refreshError="1"/>
      <sheetData sheetId="2" refreshError="1"/>
      <sheetData sheetId="3" refreshError="1">
        <row r="3">
          <cell r="A3">
            <v>70</v>
          </cell>
          <cell r="B3">
            <v>0.79194196750393619</v>
          </cell>
          <cell r="C3">
            <v>70</v>
          </cell>
          <cell r="D3">
            <v>0.22794850265882238</v>
          </cell>
          <cell r="E3">
            <v>71</v>
          </cell>
          <cell r="F3">
            <v>0.77626037959599914</v>
          </cell>
          <cell r="G3">
            <v>71</v>
          </cell>
          <cell r="H3">
            <v>0.13589749103560211</v>
          </cell>
        </row>
        <row r="4">
          <cell r="A4">
            <v>75</v>
          </cell>
          <cell r="B4">
            <v>0.81310574701108085</v>
          </cell>
          <cell r="C4">
            <v>75</v>
          </cell>
          <cell r="D4">
            <v>0.18932607843421523</v>
          </cell>
          <cell r="E4">
            <v>73</v>
          </cell>
          <cell r="F4">
            <v>0.78976160758999236</v>
          </cell>
          <cell r="G4">
            <v>75</v>
          </cell>
          <cell r="H4">
            <v>0.12619586439332364</v>
          </cell>
        </row>
        <row r="5">
          <cell r="A5">
            <v>76</v>
          </cell>
          <cell r="B5">
            <v>0.84421259975988916</v>
          </cell>
          <cell r="C5">
            <v>76</v>
          </cell>
          <cell r="D5">
            <v>0.19269407779667502</v>
          </cell>
          <cell r="E5">
            <v>75</v>
          </cell>
          <cell r="F5">
            <v>0.81242903327055715</v>
          </cell>
          <cell r="G5">
            <v>76</v>
          </cell>
          <cell r="H5">
            <v>0.12884520643427155</v>
          </cell>
        </row>
        <row r="6">
          <cell r="A6">
            <v>77</v>
          </cell>
          <cell r="B6">
            <v>0.85059169360938336</v>
          </cell>
          <cell r="C6">
            <v>77</v>
          </cell>
          <cell r="D6">
            <v>0.18963932180514975</v>
          </cell>
          <cell r="E6">
            <v>79</v>
          </cell>
          <cell r="F6">
            <v>0.85227264928025659</v>
          </cell>
          <cell r="G6">
            <v>79</v>
          </cell>
          <cell r="H6">
            <v>0.10738296102641298</v>
          </cell>
        </row>
        <row r="7">
          <cell r="A7">
            <v>80</v>
          </cell>
          <cell r="B7">
            <v>0.86408256133543027</v>
          </cell>
          <cell r="C7">
            <v>85</v>
          </cell>
          <cell r="D7">
            <v>0.12960893664663664</v>
          </cell>
          <cell r="E7">
            <v>80</v>
          </cell>
          <cell r="F7">
            <v>0.86054891594345251</v>
          </cell>
          <cell r="G7">
            <v>80</v>
          </cell>
          <cell r="H7">
            <v>0.11070165690153666</v>
          </cell>
        </row>
        <row r="8">
          <cell r="A8">
            <v>82</v>
          </cell>
          <cell r="B8">
            <v>0.87979936504953016</v>
          </cell>
          <cell r="C8">
            <v>86</v>
          </cell>
          <cell r="D8">
            <v>0.1154042720357471</v>
          </cell>
          <cell r="E8">
            <v>84</v>
          </cell>
          <cell r="F8">
            <v>0.89653572026385153</v>
          </cell>
          <cell r="G8">
            <v>84</v>
          </cell>
          <cell r="H8">
            <v>9.7455030091307293E-2</v>
          </cell>
        </row>
        <row r="9">
          <cell r="A9">
            <v>85</v>
          </cell>
          <cell r="B9">
            <v>0.89196668193024276</v>
          </cell>
          <cell r="C9">
            <v>88</v>
          </cell>
          <cell r="D9">
            <v>0.10556342262409646</v>
          </cell>
          <cell r="E9">
            <v>89</v>
          </cell>
          <cell r="F9">
            <v>0.93112400092055736</v>
          </cell>
          <cell r="G9">
            <v>86</v>
          </cell>
          <cell r="H9">
            <v>9.0944594623021402E-2</v>
          </cell>
        </row>
        <row r="10">
          <cell r="A10">
            <v>86</v>
          </cell>
          <cell r="B10">
            <v>0.90694873800886566</v>
          </cell>
          <cell r="C10">
            <v>95</v>
          </cell>
          <cell r="D10">
            <v>7.1271526767790139E-2</v>
          </cell>
          <cell r="E10">
            <v>90</v>
          </cell>
          <cell r="F10">
            <v>0.9378344670883425</v>
          </cell>
          <cell r="G10">
            <v>94</v>
          </cell>
          <cell r="H10">
            <v>5.9537488619671786E-2</v>
          </cell>
        </row>
        <row r="11">
          <cell r="A11">
            <v>87</v>
          </cell>
          <cell r="B11">
            <v>0.91997581133415152</v>
          </cell>
          <cell r="C11">
            <v>96</v>
          </cell>
          <cell r="D11">
            <v>5.8114682143674878E-2</v>
          </cell>
          <cell r="E11">
            <v>91</v>
          </cell>
          <cell r="F11">
            <v>0.95446595395617695</v>
          </cell>
          <cell r="G11">
            <v>96</v>
          </cell>
          <cell r="H11">
            <v>5.8190030052317931E-2</v>
          </cell>
        </row>
        <row r="12">
          <cell r="A12">
            <v>89</v>
          </cell>
          <cell r="B12">
            <v>0.9316113839392427</v>
          </cell>
          <cell r="C12">
            <v>97</v>
          </cell>
          <cell r="D12">
            <v>4.8077819623093543E-2</v>
          </cell>
          <cell r="E12">
            <v>93</v>
          </cell>
          <cell r="F12">
            <v>0.97807636160213418</v>
          </cell>
        </row>
        <row r="13">
          <cell r="A13">
            <v>90</v>
          </cell>
          <cell r="B13">
            <v>0.94384428161121448</v>
          </cell>
          <cell r="E13">
            <v>94</v>
          </cell>
          <cell r="F13">
            <v>0.97729789572597603</v>
          </cell>
        </row>
        <row r="14">
          <cell r="A14">
            <v>91</v>
          </cell>
          <cell r="B14">
            <v>0.94367225407303135</v>
          </cell>
          <cell r="E14">
            <v>96</v>
          </cell>
          <cell r="F14">
            <v>1.0087995500170002</v>
          </cell>
        </row>
        <row r="15">
          <cell r="A15">
            <v>92</v>
          </cell>
          <cell r="B15">
            <v>0.94408541643753308</v>
          </cell>
          <cell r="E15">
            <v>97</v>
          </cell>
          <cell r="F15">
            <v>1.0015136497555539</v>
          </cell>
        </row>
        <row r="16">
          <cell r="A16">
            <v>93</v>
          </cell>
          <cell r="B16">
            <v>0.96250626167911424</v>
          </cell>
        </row>
        <row r="17">
          <cell r="A17">
            <v>94</v>
          </cell>
          <cell r="B17">
            <v>0.96362740025063498</v>
          </cell>
        </row>
      </sheetData>
      <sheetData sheetId="4" refreshError="1"/>
      <sheetData sheetId="5" refreshError="1"/>
      <sheetData sheetId="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SMPH"/>
      <sheetName val="Setup"/>
      <sheetName val="Mortality inputs"/>
      <sheetName val="YLD inputs"/>
      <sheetName val="Ranks"/>
      <sheetName val="Ranks 0-14"/>
      <sheetName val="Ranks 15-59"/>
      <sheetName val="Ranks 60+"/>
      <sheetName val="Comparisons"/>
      <sheetName val="Deaths"/>
      <sheetName val="YLL"/>
      <sheetName val="YLD"/>
      <sheetName val="DALY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who.int/healthinfo/global_burden_disease/en/" TargetMode="External"/><Relationship Id="rId6" Type="http://schemas.openxmlformats.org/officeDocument/2006/relationships/image" Target="../media/image1.emf"/><Relationship Id="rId5" Type="http://schemas.openxmlformats.org/officeDocument/2006/relationships/oleObject" Target="../embeddings/oleObject1.bin"/><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6"/>
  <sheetViews>
    <sheetView tabSelected="1" workbookViewId="0">
      <selection activeCell="B5" sqref="B5:D6"/>
    </sheetView>
  </sheetViews>
  <sheetFormatPr defaultRowHeight="14.4"/>
  <cols>
    <col min="1" max="1" width="2.83984375" customWidth="1"/>
    <col min="2" max="2" width="45.68359375" customWidth="1"/>
    <col min="3" max="3" width="67.41796875" customWidth="1"/>
    <col min="4" max="4" width="28.734375" customWidth="1"/>
  </cols>
  <sheetData>
    <row r="1" spans="2:4" ht="14.7" thickBot="1"/>
    <row r="2" spans="2:4" ht="104.25" customHeight="1">
      <c r="B2" s="261" t="s">
        <v>432</v>
      </c>
      <c r="C2" s="262"/>
      <c r="D2" s="263"/>
    </row>
    <row r="3" spans="2:4" ht="15.75" customHeight="1" thickBot="1">
      <c r="B3" s="264" t="s">
        <v>409</v>
      </c>
      <c r="C3" s="265"/>
      <c r="D3" s="266"/>
    </row>
    <row r="4" spans="2:4" ht="15" customHeight="1" thickBot="1"/>
    <row r="5" spans="2:4" ht="357.75" customHeight="1">
      <c r="B5" s="267" t="s">
        <v>433</v>
      </c>
      <c r="C5" s="268"/>
      <c r="D5" s="269"/>
    </row>
    <row r="6" spans="2:4" ht="108.6" customHeight="1" thickBot="1">
      <c r="B6" s="270"/>
      <c r="C6" s="271"/>
      <c r="D6" s="272"/>
    </row>
  </sheetData>
  <mergeCells count="3">
    <mergeCell ref="B2:D2"/>
    <mergeCell ref="B3:D3"/>
    <mergeCell ref="B5:D6"/>
  </mergeCells>
  <hyperlinks>
    <hyperlink ref="B3" r:id="rId1" xr:uid="{00000000-0004-0000-0000-000000000000}"/>
  </hyperlinks>
  <pageMargins left="0.7" right="0.7" top="0.75" bottom="0.75" header="0.3" footer="0.3"/>
  <pageSetup paperSize="9" orientation="portrait" r:id="rId2"/>
  <drawing r:id="rId3"/>
  <legacyDrawing r:id="rId4"/>
  <oleObjects>
    <mc:AlternateContent xmlns:mc="http://schemas.openxmlformats.org/markup-compatibility/2006">
      <mc:Choice Requires="x14">
        <oleObject progId="StaticMetafile" shapeId="2054" r:id="rId5">
          <objectPr defaultSize="0" autoPict="0" r:id="rId6">
            <anchor moveWithCells="1">
              <from>
                <xdr:col>1</xdr:col>
                <xdr:colOff>34290</xdr:colOff>
                <xdr:row>1</xdr:row>
                <xdr:rowOff>41910</xdr:rowOff>
              </from>
              <to>
                <xdr:col>1</xdr:col>
                <xdr:colOff>975360</xdr:colOff>
                <xdr:row>1</xdr:row>
                <xdr:rowOff>308610</xdr:rowOff>
              </to>
            </anchor>
          </objectPr>
        </oleObject>
      </mc:Choice>
      <mc:Fallback>
        <oleObject progId="StaticMetafile" shapeId="2054" r:id="rId5"/>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192"/>
  <sheetViews>
    <sheetView zoomScale="75" zoomScaleNormal="75" workbookViewId="0">
      <selection activeCell="A73" sqref="A73:XFD73"/>
    </sheetView>
  </sheetViews>
  <sheetFormatPr defaultRowHeight="14.4"/>
  <cols>
    <col min="1" max="1" width="3.26171875" customWidth="1"/>
    <col min="2" max="2" width="30" customWidth="1"/>
    <col min="3" max="3" width="104.68359375" customWidth="1"/>
  </cols>
  <sheetData>
    <row r="1" spans="2:6" ht="14.7" thickBot="1"/>
    <row r="2" spans="2:6" ht="108.75" customHeight="1" thickBot="1">
      <c r="B2" s="273" t="s">
        <v>419</v>
      </c>
      <c r="C2" s="274"/>
      <c r="D2" s="275"/>
      <c r="F2" t="s">
        <v>411</v>
      </c>
    </row>
    <row r="3" spans="2:6" ht="14.7" thickBot="1"/>
    <row r="4" spans="2:6" ht="15.6">
      <c r="B4" s="162" t="s">
        <v>387</v>
      </c>
      <c r="C4" s="163"/>
    </row>
    <row r="5" spans="2:6">
      <c r="B5" s="166"/>
      <c r="C5" s="164"/>
    </row>
    <row r="6" spans="2:6" ht="14.7" thickBot="1">
      <c r="B6" s="170" t="s">
        <v>401</v>
      </c>
      <c r="C6" s="171" t="s">
        <v>393</v>
      </c>
    </row>
    <row r="7" spans="2:6">
      <c r="B7" s="172" t="s">
        <v>397</v>
      </c>
      <c r="C7" s="163" t="s">
        <v>333</v>
      </c>
    </row>
    <row r="8" spans="2:6">
      <c r="B8" s="166"/>
      <c r="C8" s="164" t="s">
        <v>342</v>
      </c>
    </row>
    <row r="9" spans="2:6">
      <c r="B9" s="166"/>
      <c r="C9" s="164" t="s">
        <v>344</v>
      </c>
    </row>
    <row r="10" spans="2:6">
      <c r="B10" s="166"/>
      <c r="C10" s="164" t="s">
        <v>345</v>
      </c>
    </row>
    <row r="11" spans="2:6">
      <c r="B11" s="166"/>
      <c r="C11" s="164" t="s">
        <v>347</v>
      </c>
    </row>
    <row r="12" spans="2:6">
      <c r="B12" s="166"/>
      <c r="C12" s="164" t="s">
        <v>348</v>
      </c>
    </row>
    <row r="13" spans="2:6">
      <c r="B13" s="166"/>
      <c r="C13" s="164" t="s">
        <v>349</v>
      </c>
    </row>
    <row r="14" spans="2:6">
      <c r="B14" s="166"/>
      <c r="C14" s="164" t="s">
        <v>247</v>
      </c>
    </row>
    <row r="15" spans="2:6">
      <c r="B15" s="166"/>
      <c r="C15" s="164" t="s">
        <v>352</v>
      </c>
    </row>
    <row r="16" spans="2:6">
      <c r="B16" s="166"/>
      <c r="C16" s="164" t="s">
        <v>354</v>
      </c>
    </row>
    <row r="17" spans="2:3">
      <c r="B17" s="166"/>
      <c r="C17" s="164" t="s">
        <v>355</v>
      </c>
    </row>
    <row r="18" spans="2:3">
      <c r="B18" s="166"/>
      <c r="C18" s="164" t="s">
        <v>357</v>
      </c>
    </row>
    <row r="19" spans="2:3">
      <c r="B19" s="166"/>
      <c r="C19" s="164" t="s">
        <v>359</v>
      </c>
    </row>
    <row r="20" spans="2:3">
      <c r="B20" s="166"/>
      <c r="C20" s="164" t="s">
        <v>360</v>
      </c>
    </row>
    <row r="21" spans="2:3">
      <c r="B21" s="166"/>
      <c r="C21" s="164" t="s">
        <v>305</v>
      </c>
    </row>
    <row r="22" spans="2:3">
      <c r="B22" s="166"/>
      <c r="C22" s="164" t="s">
        <v>363</v>
      </c>
    </row>
    <row r="23" spans="2:3">
      <c r="B23" s="166"/>
      <c r="C23" s="164" t="s">
        <v>364</v>
      </c>
    </row>
    <row r="24" spans="2:3">
      <c r="B24" s="166"/>
      <c r="C24" s="164" t="s">
        <v>365</v>
      </c>
    </row>
    <row r="25" spans="2:3">
      <c r="B25" s="166"/>
      <c r="C25" s="164" t="s">
        <v>366</v>
      </c>
    </row>
    <row r="26" spans="2:3">
      <c r="B26" s="166"/>
      <c r="C26" s="164" t="s">
        <v>369</v>
      </c>
    </row>
    <row r="27" spans="2:3">
      <c r="B27" s="166"/>
      <c r="C27" s="164" t="s">
        <v>338</v>
      </c>
    </row>
    <row r="28" spans="2:3">
      <c r="B28" s="166"/>
      <c r="C28" s="164" t="s">
        <v>371</v>
      </c>
    </row>
    <row r="29" spans="2:3">
      <c r="B29" s="166"/>
      <c r="C29" s="164" t="s">
        <v>373</v>
      </c>
    </row>
    <row r="30" spans="2:3">
      <c r="B30" s="166"/>
      <c r="C30" s="164" t="s">
        <v>375</v>
      </c>
    </row>
    <row r="31" spans="2:3">
      <c r="B31" s="166"/>
      <c r="C31" s="164" t="s">
        <v>377</v>
      </c>
    </row>
    <row r="32" spans="2:3">
      <c r="B32" s="166"/>
      <c r="C32" s="164" t="s">
        <v>378</v>
      </c>
    </row>
    <row r="33" spans="2:3">
      <c r="B33" s="166"/>
      <c r="C33" s="164" t="s">
        <v>392</v>
      </c>
    </row>
    <row r="34" spans="2:3">
      <c r="B34" s="166"/>
      <c r="C34" s="164" t="s">
        <v>382</v>
      </c>
    </row>
    <row r="35" spans="2:3">
      <c r="B35" s="166"/>
      <c r="C35" s="164" t="s">
        <v>383</v>
      </c>
    </row>
    <row r="36" spans="2:3">
      <c r="B36" s="166"/>
      <c r="C36" s="164" t="s">
        <v>384</v>
      </c>
    </row>
    <row r="37" spans="2:3">
      <c r="B37" s="166"/>
      <c r="C37" s="164" t="s">
        <v>386</v>
      </c>
    </row>
    <row r="38" spans="2:3">
      <c r="B38" s="166"/>
      <c r="C38" s="164"/>
    </row>
    <row r="39" spans="2:3">
      <c r="B39" s="166" t="s">
        <v>398</v>
      </c>
      <c r="C39" s="164" t="s">
        <v>341</v>
      </c>
    </row>
    <row r="40" spans="2:3">
      <c r="B40" s="166"/>
      <c r="C40" s="164" t="s">
        <v>266</v>
      </c>
    </row>
    <row r="41" spans="2:3">
      <c r="B41" s="166"/>
      <c r="C41" s="164" t="s">
        <v>334</v>
      </c>
    </row>
    <row r="42" spans="2:3">
      <c r="B42" s="166"/>
      <c r="C42" s="164" t="s">
        <v>335</v>
      </c>
    </row>
    <row r="43" spans="2:3">
      <c r="B43" s="166"/>
      <c r="C43" s="164" t="s">
        <v>388</v>
      </c>
    </row>
    <row r="44" spans="2:3">
      <c r="B44" s="166"/>
      <c r="C44" s="164" t="s">
        <v>420</v>
      </c>
    </row>
    <row r="45" spans="2:3">
      <c r="B45" s="166"/>
      <c r="C45" s="164" t="s">
        <v>245</v>
      </c>
    </row>
    <row r="46" spans="2:3">
      <c r="B46" s="166"/>
      <c r="C46" s="164" t="s">
        <v>346</v>
      </c>
    </row>
    <row r="47" spans="2:3">
      <c r="B47" s="166"/>
      <c r="C47" s="164" t="s">
        <v>350</v>
      </c>
    </row>
    <row r="48" spans="2:3">
      <c r="B48" s="166"/>
      <c r="C48" s="164" t="s">
        <v>351</v>
      </c>
    </row>
    <row r="49" spans="2:3">
      <c r="B49" s="166"/>
      <c r="C49" s="164" t="s">
        <v>320</v>
      </c>
    </row>
    <row r="50" spans="2:3">
      <c r="B50" s="166"/>
      <c r="C50" s="164" t="s">
        <v>321</v>
      </c>
    </row>
    <row r="51" spans="2:3">
      <c r="B51" s="166"/>
      <c r="C51" s="164" t="s">
        <v>301</v>
      </c>
    </row>
    <row r="52" spans="2:3">
      <c r="B52" s="166"/>
      <c r="C52" s="164" t="s">
        <v>273</v>
      </c>
    </row>
    <row r="53" spans="2:3">
      <c r="B53" s="166"/>
      <c r="C53" s="164" t="s">
        <v>358</v>
      </c>
    </row>
    <row r="54" spans="2:3">
      <c r="B54" s="166"/>
      <c r="C54" s="164" t="s">
        <v>303</v>
      </c>
    </row>
    <row r="55" spans="2:3">
      <c r="B55" s="166"/>
      <c r="C55" s="164" t="s">
        <v>306</v>
      </c>
    </row>
    <row r="56" spans="2:3">
      <c r="B56" s="166"/>
      <c r="C56" s="164" t="s">
        <v>336</v>
      </c>
    </row>
    <row r="57" spans="2:3">
      <c r="B57" s="166"/>
      <c r="C57" s="164" t="s">
        <v>249</v>
      </c>
    </row>
    <row r="58" spans="2:3">
      <c r="B58" s="166"/>
      <c r="C58" s="164" t="s">
        <v>324</v>
      </c>
    </row>
    <row r="59" spans="2:3">
      <c r="B59" s="166"/>
      <c r="C59" s="164" t="s">
        <v>361</v>
      </c>
    </row>
    <row r="60" spans="2:3">
      <c r="B60" s="166"/>
      <c r="C60" s="164" t="s">
        <v>250</v>
      </c>
    </row>
    <row r="61" spans="2:3">
      <c r="B61" s="166"/>
      <c r="C61" s="164" t="s">
        <v>276</v>
      </c>
    </row>
    <row r="62" spans="2:3">
      <c r="B62" s="166"/>
      <c r="C62" s="164" t="s">
        <v>251</v>
      </c>
    </row>
    <row r="63" spans="2:3">
      <c r="B63" s="166"/>
      <c r="C63" s="164" t="s">
        <v>362</v>
      </c>
    </row>
    <row r="64" spans="2:3">
      <c r="B64" s="166"/>
      <c r="C64" s="164" t="s">
        <v>367</v>
      </c>
    </row>
    <row r="65" spans="2:3">
      <c r="B65" s="166"/>
      <c r="C65" s="164" t="s">
        <v>253</v>
      </c>
    </row>
    <row r="66" spans="2:3">
      <c r="B66" s="166"/>
      <c r="C66" s="164" t="s">
        <v>254</v>
      </c>
    </row>
    <row r="67" spans="2:3">
      <c r="B67" s="166"/>
      <c r="C67" s="164" t="s">
        <v>327</v>
      </c>
    </row>
    <row r="68" spans="2:3">
      <c r="B68" s="166"/>
      <c r="C68" s="164" t="s">
        <v>255</v>
      </c>
    </row>
    <row r="69" spans="2:3">
      <c r="B69" s="166"/>
      <c r="C69" s="164" t="s">
        <v>309</v>
      </c>
    </row>
    <row r="70" spans="2:3">
      <c r="B70" s="166"/>
      <c r="C70" s="164" t="s">
        <v>372</v>
      </c>
    </row>
    <row r="71" spans="2:3">
      <c r="B71" s="166"/>
      <c r="C71" s="164" t="s">
        <v>339</v>
      </c>
    </row>
    <row r="72" spans="2:3">
      <c r="B72" s="166"/>
      <c r="C72" s="164" t="s">
        <v>256</v>
      </c>
    </row>
    <row r="73" spans="2:3">
      <c r="B73" s="166"/>
      <c r="C73" s="164" t="s">
        <v>257</v>
      </c>
    </row>
    <row r="74" spans="2:3">
      <c r="B74" s="166"/>
      <c r="C74" s="164" t="s">
        <v>280</v>
      </c>
    </row>
    <row r="75" spans="2:3">
      <c r="B75" s="166"/>
      <c r="C75" s="164" t="s">
        <v>374</v>
      </c>
    </row>
    <row r="76" spans="2:3">
      <c r="B76" s="166"/>
      <c r="C76" s="164" t="s">
        <v>259</v>
      </c>
    </row>
    <row r="77" spans="2:3">
      <c r="B77" s="166"/>
      <c r="C77" s="164" t="s">
        <v>340</v>
      </c>
    </row>
    <row r="78" spans="2:3">
      <c r="B78" s="166"/>
      <c r="C78" s="164" t="s">
        <v>380</v>
      </c>
    </row>
    <row r="79" spans="2:3">
      <c r="B79" s="166"/>
      <c r="C79" s="164" t="s">
        <v>381</v>
      </c>
    </row>
    <row r="80" spans="2:3">
      <c r="B80" s="166"/>
      <c r="C80" s="164" t="s">
        <v>330</v>
      </c>
    </row>
    <row r="81" spans="2:3">
      <c r="B81" s="166"/>
      <c r="C81" s="164" t="s">
        <v>284</v>
      </c>
    </row>
    <row r="82" spans="2:3">
      <c r="B82" s="166"/>
      <c r="C82" s="164" t="s">
        <v>261</v>
      </c>
    </row>
    <row r="83" spans="2:3">
      <c r="B83" s="166"/>
      <c r="C83" s="164" t="s">
        <v>331</v>
      </c>
    </row>
    <row r="84" spans="2:3">
      <c r="B84" s="166"/>
      <c r="C84" s="164" t="s">
        <v>288</v>
      </c>
    </row>
    <row r="85" spans="2:3">
      <c r="B85" s="166"/>
      <c r="C85" s="164" t="s">
        <v>289</v>
      </c>
    </row>
    <row r="86" spans="2:3">
      <c r="B86" s="166"/>
      <c r="C86" s="164" t="s">
        <v>263</v>
      </c>
    </row>
    <row r="87" spans="2:3">
      <c r="B87" s="166"/>
      <c r="C87" s="164" t="s">
        <v>264</v>
      </c>
    </row>
    <row r="88" spans="2:3">
      <c r="B88" s="166"/>
      <c r="C88" s="164" t="s">
        <v>332</v>
      </c>
    </row>
    <row r="89" spans="2:3">
      <c r="B89" s="166"/>
      <c r="C89" s="164" t="s">
        <v>385</v>
      </c>
    </row>
    <row r="90" spans="2:3">
      <c r="B90" s="166"/>
      <c r="C90" s="164"/>
    </row>
    <row r="91" spans="2:3">
      <c r="B91" s="166" t="s">
        <v>399</v>
      </c>
      <c r="C91" s="164" t="s">
        <v>265</v>
      </c>
    </row>
    <row r="92" spans="2:3">
      <c r="B92" s="166"/>
      <c r="C92" s="164" t="s">
        <v>319</v>
      </c>
    </row>
    <row r="93" spans="2:3">
      <c r="B93" s="166"/>
      <c r="C93" s="164" t="s">
        <v>291</v>
      </c>
    </row>
    <row r="94" spans="2:3">
      <c r="B94" s="166"/>
      <c r="C94" s="164" t="s">
        <v>267</v>
      </c>
    </row>
    <row r="95" spans="2:3">
      <c r="B95" s="166"/>
      <c r="C95" s="164" t="s">
        <v>268</v>
      </c>
    </row>
    <row r="96" spans="2:3">
      <c r="B96" s="166"/>
      <c r="C96" s="164" t="s">
        <v>293</v>
      </c>
    </row>
    <row r="97" spans="2:3">
      <c r="B97" s="166"/>
      <c r="C97" s="164" t="s">
        <v>269</v>
      </c>
    </row>
    <row r="98" spans="2:3">
      <c r="B98" s="166"/>
      <c r="C98" s="164" t="s">
        <v>343</v>
      </c>
    </row>
    <row r="99" spans="2:3">
      <c r="B99" s="166"/>
      <c r="C99" s="164" t="s">
        <v>294</v>
      </c>
    </row>
    <row r="100" spans="2:3">
      <c r="B100" s="166"/>
      <c r="C100" s="164" t="s">
        <v>270</v>
      </c>
    </row>
    <row r="101" spans="2:3">
      <c r="B101" s="166"/>
      <c r="C101" s="164" t="s">
        <v>246</v>
      </c>
    </row>
    <row r="102" spans="2:3">
      <c r="B102" s="166"/>
      <c r="C102" s="164" t="s">
        <v>296</v>
      </c>
    </row>
    <row r="103" spans="2:3">
      <c r="B103" s="166"/>
      <c r="C103" s="164" t="s">
        <v>297</v>
      </c>
    </row>
    <row r="104" spans="2:3">
      <c r="B104" s="166"/>
      <c r="C104" s="164" t="s">
        <v>271</v>
      </c>
    </row>
    <row r="105" spans="2:3">
      <c r="B105" s="166"/>
      <c r="C105" s="164" t="s">
        <v>298</v>
      </c>
    </row>
    <row r="106" spans="2:3">
      <c r="B106" s="166"/>
      <c r="C106" s="164" t="s">
        <v>299</v>
      </c>
    </row>
    <row r="107" spans="2:3">
      <c r="B107" s="166"/>
      <c r="C107" s="164" t="s">
        <v>300</v>
      </c>
    </row>
    <row r="108" spans="2:3">
      <c r="B108" s="166"/>
      <c r="C108" s="164" t="s">
        <v>353</v>
      </c>
    </row>
    <row r="109" spans="2:3">
      <c r="B109" s="166"/>
      <c r="C109" s="164" t="s">
        <v>248</v>
      </c>
    </row>
    <row r="110" spans="2:3">
      <c r="B110" s="166"/>
      <c r="C110" s="164" t="s">
        <v>356</v>
      </c>
    </row>
    <row r="111" spans="2:3">
      <c r="B111" s="166"/>
      <c r="C111" s="164" t="s">
        <v>302</v>
      </c>
    </row>
    <row r="112" spans="2:3">
      <c r="B112" s="166"/>
      <c r="C112" s="164" t="s">
        <v>304</v>
      </c>
    </row>
    <row r="113" spans="2:3">
      <c r="B113" s="166"/>
      <c r="C113" s="164" t="s">
        <v>322</v>
      </c>
    </row>
    <row r="114" spans="2:3">
      <c r="B114" s="166"/>
      <c r="C114" s="164" t="s">
        <v>323</v>
      </c>
    </row>
    <row r="115" spans="2:3">
      <c r="B115" s="166"/>
      <c r="C115" s="164" t="s">
        <v>307</v>
      </c>
    </row>
    <row r="116" spans="2:3">
      <c r="B116" s="166"/>
      <c r="C116" s="164" t="s">
        <v>275</v>
      </c>
    </row>
    <row r="117" spans="2:3">
      <c r="B117" s="166"/>
      <c r="C117" s="164" t="s">
        <v>325</v>
      </c>
    </row>
    <row r="118" spans="2:3">
      <c r="B118" s="166"/>
      <c r="C118" s="164" t="s">
        <v>389</v>
      </c>
    </row>
    <row r="119" spans="2:3">
      <c r="B119" s="166"/>
      <c r="C119" s="164" t="s">
        <v>252</v>
      </c>
    </row>
    <row r="120" spans="2:3">
      <c r="B120" s="166"/>
      <c r="C120" s="164" t="s">
        <v>337</v>
      </c>
    </row>
    <row r="121" spans="2:3">
      <c r="B121" s="166"/>
      <c r="C121" s="164" t="s">
        <v>368</v>
      </c>
    </row>
    <row r="122" spans="2:3">
      <c r="B122" s="166"/>
      <c r="C122" s="164" t="s">
        <v>308</v>
      </c>
    </row>
    <row r="123" spans="2:3">
      <c r="B123" s="166"/>
      <c r="C123" s="164" t="s">
        <v>390</v>
      </c>
    </row>
    <row r="124" spans="2:3">
      <c r="B124" s="166"/>
      <c r="C124" s="164" t="s">
        <v>370</v>
      </c>
    </row>
    <row r="125" spans="2:3">
      <c r="B125" s="166"/>
      <c r="C125" s="164" t="s">
        <v>310</v>
      </c>
    </row>
    <row r="126" spans="2:3">
      <c r="B126" s="166"/>
      <c r="C126" s="164" t="s">
        <v>311</v>
      </c>
    </row>
    <row r="127" spans="2:3">
      <c r="B127" s="166"/>
      <c r="C127" s="164" t="s">
        <v>312</v>
      </c>
    </row>
    <row r="128" spans="2:3">
      <c r="B128" s="166"/>
      <c r="C128" s="164" t="s">
        <v>281</v>
      </c>
    </row>
    <row r="129" spans="2:3">
      <c r="B129" s="166"/>
      <c r="C129" s="164" t="s">
        <v>282</v>
      </c>
    </row>
    <row r="130" spans="2:3">
      <c r="B130" s="166"/>
      <c r="C130" s="164" t="s">
        <v>313</v>
      </c>
    </row>
    <row r="131" spans="2:3">
      <c r="B131" s="166"/>
      <c r="C131" s="164" t="s">
        <v>314</v>
      </c>
    </row>
    <row r="132" spans="2:3">
      <c r="B132" s="166"/>
      <c r="C132" s="164" t="s">
        <v>258</v>
      </c>
    </row>
    <row r="133" spans="2:3">
      <c r="B133" s="166"/>
      <c r="C133" s="164" t="s">
        <v>391</v>
      </c>
    </row>
    <row r="134" spans="2:3">
      <c r="B134" s="166"/>
      <c r="C134" s="164" t="s">
        <v>379</v>
      </c>
    </row>
    <row r="135" spans="2:3">
      <c r="B135" s="166"/>
      <c r="C135" s="164" t="s">
        <v>315</v>
      </c>
    </row>
    <row r="136" spans="2:3">
      <c r="B136" s="166"/>
      <c r="C136" s="164" t="s">
        <v>260</v>
      </c>
    </row>
    <row r="137" spans="2:3">
      <c r="B137" s="166"/>
      <c r="C137" s="164" t="s">
        <v>285</v>
      </c>
    </row>
    <row r="138" spans="2:3">
      <c r="B138" s="166"/>
      <c r="C138" s="164" t="s">
        <v>262</v>
      </c>
    </row>
    <row r="139" spans="2:3">
      <c r="B139" s="166"/>
      <c r="C139" s="164" t="s">
        <v>286</v>
      </c>
    </row>
    <row r="140" spans="2:3">
      <c r="B140" s="166"/>
      <c r="C140" s="164" t="s">
        <v>287</v>
      </c>
    </row>
    <row r="141" spans="2:3">
      <c r="B141" s="166"/>
      <c r="C141" s="164" t="s">
        <v>318</v>
      </c>
    </row>
    <row r="142" spans="2:3">
      <c r="B142" s="166"/>
      <c r="C142" s="164"/>
    </row>
    <row r="143" spans="2:3">
      <c r="B143" s="166" t="s">
        <v>402</v>
      </c>
      <c r="C143" s="164" t="s">
        <v>290</v>
      </c>
    </row>
    <row r="144" spans="2:3">
      <c r="B144" s="166"/>
      <c r="C144" s="164" t="s">
        <v>211</v>
      </c>
    </row>
    <row r="145" spans="2:3">
      <c r="B145" s="166"/>
      <c r="C145" s="164" t="s">
        <v>212</v>
      </c>
    </row>
    <row r="146" spans="2:3">
      <c r="B146" s="166"/>
      <c r="C146" s="164" t="s">
        <v>213</v>
      </c>
    </row>
    <row r="147" spans="2:3">
      <c r="B147" s="166"/>
      <c r="C147" s="164" t="s">
        <v>214</v>
      </c>
    </row>
    <row r="148" spans="2:3">
      <c r="B148" s="166"/>
      <c r="C148" s="164" t="s">
        <v>292</v>
      </c>
    </row>
    <row r="149" spans="2:3">
      <c r="B149" s="166"/>
      <c r="C149" s="164" t="s">
        <v>215</v>
      </c>
    </row>
    <row r="150" spans="2:3">
      <c r="B150" s="166"/>
      <c r="C150" s="164" t="s">
        <v>216</v>
      </c>
    </row>
    <row r="151" spans="2:3">
      <c r="B151" s="166"/>
      <c r="C151" s="164" t="s">
        <v>217</v>
      </c>
    </row>
    <row r="152" spans="2:3">
      <c r="B152" s="166"/>
      <c r="C152" s="164" t="s">
        <v>295</v>
      </c>
    </row>
    <row r="153" spans="2:3">
      <c r="B153" s="166"/>
      <c r="C153" s="164" t="s">
        <v>218</v>
      </c>
    </row>
    <row r="154" spans="2:3">
      <c r="B154" s="166"/>
      <c r="C154" s="164" t="s">
        <v>421</v>
      </c>
    </row>
    <row r="155" spans="2:3">
      <c r="B155" s="166"/>
      <c r="C155" s="164" t="s">
        <v>219</v>
      </c>
    </row>
    <row r="156" spans="2:3">
      <c r="B156" s="166"/>
      <c r="C156" s="164" t="s">
        <v>272</v>
      </c>
    </row>
    <row r="157" spans="2:3">
      <c r="B157" s="166"/>
      <c r="C157" s="164" t="s">
        <v>220</v>
      </c>
    </row>
    <row r="158" spans="2:3">
      <c r="B158" s="166"/>
      <c r="C158" s="164" t="s">
        <v>221</v>
      </c>
    </row>
    <row r="159" spans="2:3">
      <c r="B159" s="166"/>
      <c r="C159" s="164" t="s">
        <v>222</v>
      </c>
    </row>
    <row r="160" spans="2:3">
      <c r="B160" s="166"/>
      <c r="C160" s="164" t="s">
        <v>223</v>
      </c>
    </row>
    <row r="161" spans="2:3">
      <c r="B161" s="166"/>
      <c r="C161" s="164" t="s">
        <v>274</v>
      </c>
    </row>
    <row r="162" spans="2:3">
      <c r="B162" s="166"/>
      <c r="C162" s="164" t="s">
        <v>224</v>
      </c>
    </row>
    <row r="163" spans="2:3">
      <c r="B163" s="166"/>
      <c r="C163" s="164" t="s">
        <v>225</v>
      </c>
    </row>
    <row r="164" spans="2:3">
      <c r="B164" s="166"/>
      <c r="C164" s="164" t="s">
        <v>226</v>
      </c>
    </row>
    <row r="165" spans="2:3">
      <c r="B165" s="166"/>
      <c r="C165" s="164" t="s">
        <v>227</v>
      </c>
    </row>
    <row r="166" spans="2:3">
      <c r="B166" s="166"/>
      <c r="C166" s="164" t="s">
        <v>228</v>
      </c>
    </row>
    <row r="167" spans="2:3">
      <c r="B167" s="166"/>
      <c r="C167" s="164" t="s">
        <v>229</v>
      </c>
    </row>
    <row r="168" spans="2:3">
      <c r="B168" s="166"/>
      <c r="C168" s="164" t="s">
        <v>277</v>
      </c>
    </row>
    <row r="169" spans="2:3">
      <c r="B169" s="166"/>
      <c r="C169" s="164" t="s">
        <v>278</v>
      </c>
    </row>
    <row r="170" spans="2:3">
      <c r="B170" s="166"/>
      <c r="C170" s="164" t="s">
        <v>230</v>
      </c>
    </row>
    <row r="171" spans="2:3">
      <c r="B171" s="166"/>
      <c r="C171" s="164" t="s">
        <v>326</v>
      </c>
    </row>
    <row r="172" spans="2:3">
      <c r="B172" s="166"/>
      <c r="C172" s="164" t="s">
        <v>231</v>
      </c>
    </row>
    <row r="173" spans="2:3">
      <c r="B173" s="166"/>
      <c r="C173" s="164" t="s">
        <v>232</v>
      </c>
    </row>
    <row r="174" spans="2:3">
      <c r="B174" s="166"/>
      <c r="C174" s="164" t="s">
        <v>233</v>
      </c>
    </row>
    <row r="175" spans="2:3">
      <c r="B175" s="166"/>
      <c r="C175" s="164" t="s">
        <v>328</v>
      </c>
    </row>
    <row r="176" spans="2:3">
      <c r="B176" s="166"/>
      <c r="C176" s="164" t="s">
        <v>279</v>
      </c>
    </row>
    <row r="177" spans="2:3">
      <c r="B177" s="166"/>
      <c r="C177" s="164" t="s">
        <v>234</v>
      </c>
    </row>
    <row r="178" spans="2:3">
      <c r="B178" s="166"/>
      <c r="C178" s="164" t="s">
        <v>235</v>
      </c>
    </row>
    <row r="179" spans="2:3">
      <c r="B179" s="166"/>
      <c r="C179" s="164" t="s">
        <v>236</v>
      </c>
    </row>
    <row r="180" spans="2:3">
      <c r="B180" s="166"/>
      <c r="C180" s="164" t="s">
        <v>329</v>
      </c>
    </row>
    <row r="181" spans="2:3">
      <c r="B181" s="166"/>
      <c r="C181" s="164" t="s">
        <v>376</v>
      </c>
    </row>
    <row r="182" spans="2:3">
      <c r="B182" s="166"/>
      <c r="C182" s="164" t="s">
        <v>237</v>
      </c>
    </row>
    <row r="183" spans="2:3">
      <c r="B183" s="166"/>
      <c r="C183" s="164" t="s">
        <v>283</v>
      </c>
    </row>
    <row r="184" spans="2:3">
      <c r="B184" s="166"/>
      <c r="C184" s="164" t="s">
        <v>238</v>
      </c>
    </row>
    <row r="185" spans="2:3">
      <c r="B185" s="166"/>
      <c r="C185" s="164" t="s">
        <v>239</v>
      </c>
    </row>
    <row r="186" spans="2:3">
      <c r="B186" s="166"/>
      <c r="C186" s="164" t="s">
        <v>240</v>
      </c>
    </row>
    <row r="187" spans="2:3">
      <c r="B187" s="166"/>
      <c r="C187" s="164" t="s">
        <v>241</v>
      </c>
    </row>
    <row r="188" spans="2:3">
      <c r="B188" s="166"/>
      <c r="C188" s="164" t="s">
        <v>316</v>
      </c>
    </row>
    <row r="189" spans="2:3">
      <c r="B189" s="166"/>
      <c r="C189" s="164" t="s">
        <v>242</v>
      </c>
    </row>
    <row r="190" spans="2:3">
      <c r="B190" s="166"/>
      <c r="C190" s="164" t="s">
        <v>243</v>
      </c>
    </row>
    <row r="191" spans="2:3">
      <c r="B191" s="166"/>
      <c r="C191" s="164" t="s">
        <v>244</v>
      </c>
    </row>
    <row r="192" spans="2:3" ht="14.7" thickBot="1">
      <c r="B192" s="167"/>
      <c r="C192" s="165" t="s">
        <v>317</v>
      </c>
    </row>
  </sheetData>
  <mergeCells count="1">
    <mergeCell ref="B2:D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T155"/>
  <sheetViews>
    <sheetView zoomScaleNormal="100" workbookViewId="0">
      <pane xSplit="6" ySplit="7" topLeftCell="G8" activePane="bottomRight" state="frozen"/>
      <selection pane="topRight" activeCell="G1" sqref="G1"/>
      <selection pane="bottomLeft" activeCell="A12" sqref="A12"/>
      <selection pane="bottomRight" activeCell="AQ28" sqref="AQ28"/>
    </sheetView>
  </sheetViews>
  <sheetFormatPr defaultColWidth="9.15625" defaultRowHeight="12.3"/>
  <cols>
    <col min="1" max="1" width="9.26171875" style="2" hidden="1" customWidth="1"/>
    <col min="2" max="5" width="3" style="2" customWidth="1"/>
    <col min="6" max="6" width="32.578125" style="2" customWidth="1"/>
    <col min="7" max="7" width="8.578125" style="2" customWidth="1"/>
    <col min="8" max="8" width="5.68359375" style="2" customWidth="1"/>
    <col min="9" max="9" width="8.578125" style="2" customWidth="1"/>
    <col min="10" max="10" width="5.578125" style="2" customWidth="1"/>
    <col min="11" max="11" width="8.578125" style="2" customWidth="1"/>
    <col min="12" max="12" width="5.578125" style="2" customWidth="1"/>
    <col min="13" max="13" width="8.578125" style="2" customWidth="1"/>
    <col min="14" max="14" width="5.578125" style="2" customWidth="1"/>
    <col min="15" max="15" width="8.578125" style="2" customWidth="1"/>
    <col min="16" max="16" width="5.578125" style="2" customWidth="1"/>
    <col min="17" max="17" width="8.578125" style="2" customWidth="1"/>
    <col min="18" max="18" width="5.68359375" style="2" customWidth="1"/>
    <col min="19" max="19" width="8.578125" style="2" customWidth="1"/>
    <col min="20" max="20" width="5.578125" style="2" customWidth="1"/>
    <col min="21" max="21" width="8.578125" style="2" customWidth="1"/>
    <col min="22" max="22" width="5.578125" style="2" customWidth="1"/>
    <col min="23" max="23" width="8.578125" style="2" customWidth="1"/>
    <col min="24" max="24" width="5.578125" style="2" customWidth="1"/>
    <col min="25" max="25" width="8.578125" style="2" customWidth="1"/>
    <col min="26" max="26" width="5.578125" style="2" customWidth="1"/>
    <col min="27" max="27" width="8.578125" style="2" customWidth="1"/>
    <col min="28" max="28" width="5.68359375" style="2" customWidth="1"/>
    <col min="29" max="29" width="8.578125" style="2" customWidth="1"/>
    <col min="30" max="30" width="5.578125" style="2" customWidth="1"/>
    <col min="31" max="31" width="8.578125" style="2" customWidth="1"/>
    <col min="32" max="32" width="5.578125" style="2" customWidth="1"/>
    <col min="33" max="33" width="8.578125" style="2" customWidth="1"/>
    <col min="34" max="34" width="5.578125" style="2" customWidth="1"/>
    <col min="35" max="35" width="8.578125" style="2" customWidth="1"/>
    <col min="36" max="36" width="5.578125" style="2" customWidth="1"/>
    <col min="37" max="37" width="8.578125" style="2" customWidth="1"/>
    <col min="38" max="38" width="5.68359375" style="2" customWidth="1"/>
    <col min="39" max="39" width="8.578125" style="2" customWidth="1"/>
    <col min="40" max="40" width="5.578125" style="2" customWidth="1"/>
    <col min="41" max="41" width="8.578125" style="2" customWidth="1"/>
    <col min="42" max="42" width="5.578125" style="2" customWidth="1"/>
    <col min="43" max="43" width="8.578125" style="2" customWidth="1"/>
    <col min="44" max="44" width="5.578125" style="2" customWidth="1"/>
    <col min="45" max="45" width="8.578125" style="2" customWidth="1"/>
    <col min="46" max="46" width="5.578125" style="2" customWidth="1"/>
    <col min="47" max="16384" width="9.15625" style="2"/>
  </cols>
  <sheetData>
    <row r="1" spans="1:46" ht="15">
      <c r="B1" s="5" t="s">
        <v>400</v>
      </c>
    </row>
    <row r="2" spans="1:46" ht="15.3" thickBot="1">
      <c r="B2" s="5"/>
      <c r="G2" s="158"/>
      <c r="I2" s="158"/>
      <c r="O2" s="158"/>
      <c r="Q2" s="158"/>
      <c r="S2" s="158"/>
      <c r="Y2" s="158"/>
      <c r="AA2" s="158"/>
      <c r="AC2" s="158"/>
      <c r="AI2" s="158"/>
      <c r="AK2" s="158"/>
      <c r="AM2" s="158"/>
      <c r="AS2" s="158"/>
    </row>
    <row r="3" spans="1:46" s="18" customFormat="1" ht="15" customHeight="1" thickBot="1">
      <c r="A3" s="30"/>
      <c r="B3" s="31"/>
      <c r="C3" s="31"/>
      <c r="D3" s="31"/>
      <c r="E3" s="31"/>
      <c r="F3" s="32" t="s">
        <v>205</v>
      </c>
      <c r="G3" s="276">
        <v>2016</v>
      </c>
      <c r="H3" s="277"/>
      <c r="I3" s="277"/>
      <c r="J3" s="277"/>
      <c r="K3" s="277"/>
      <c r="L3" s="277"/>
      <c r="M3" s="277"/>
      <c r="N3" s="277"/>
      <c r="O3" s="277"/>
      <c r="P3" s="278"/>
      <c r="Q3" s="279">
        <v>2030</v>
      </c>
      <c r="R3" s="280"/>
      <c r="S3" s="280"/>
      <c r="T3" s="280"/>
      <c r="U3" s="280"/>
      <c r="V3" s="280"/>
      <c r="W3" s="280"/>
      <c r="X3" s="280"/>
      <c r="Y3" s="280"/>
      <c r="Z3" s="281"/>
      <c r="AA3" s="276">
        <v>2045</v>
      </c>
      <c r="AB3" s="277"/>
      <c r="AC3" s="277"/>
      <c r="AD3" s="277"/>
      <c r="AE3" s="277"/>
      <c r="AF3" s="277"/>
      <c r="AG3" s="277"/>
      <c r="AH3" s="277"/>
      <c r="AI3" s="277"/>
      <c r="AJ3" s="278"/>
      <c r="AK3" s="279">
        <v>2060</v>
      </c>
      <c r="AL3" s="280"/>
      <c r="AM3" s="280"/>
      <c r="AN3" s="280"/>
      <c r="AO3" s="280"/>
      <c r="AP3" s="280"/>
      <c r="AQ3" s="280"/>
      <c r="AR3" s="280"/>
      <c r="AS3" s="280"/>
      <c r="AT3" s="281"/>
    </row>
    <row r="4" spans="1:46" s="18" customFormat="1" ht="15" customHeight="1">
      <c r="A4" s="109"/>
      <c r="B4" s="110"/>
      <c r="C4" s="110"/>
      <c r="D4" s="110"/>
      <c r="E4" s="110"/>
      <c r="F4" s="297" t="s">
        <v>202</v>
      </c>
      <c r="G4" s="282" t="s">
        <v>203</v>
      </c>
      <c r="H4" s="283"/>
      <c r="I4" s="286" t="s">
        <v>394</v>
      </c>
      <c r="J4" s="287"/>
      <c r="K4" s="290" t="s">
        <v>395</v>
      </c>
      <c r="L4" s="290"/>
      <c r="M4" s="286" t="s">
        <v>396</v>
      </c>
      <c r="N4" s="287"/>
      <c r="O4" s="286" t="s">
        <v>204</v>
      </c>
      <c r="P4" s="287"/>
      <c r="Q4" s="282" t="s">
        <v>203</v>
      </c>
      <c r="R4" s="283"/>
      <c r="S4" s="286" t="s">
        <v>394</v>
      </c>
      <c r="T4" s="287"/>
      <c r="U4" s="290" t="s">
        <v>395</v>
      </c>
      <c r="V4" s="290"/>
      <c r="W4" s="286" t="s">
        <v>396</v>
      </c>
      <c r="X4" s="287"/>
      <c r="Y4" s="286" t="s">
        <v>204</v>
      </c>
      <c r="Z4" s="287"/>
      <c r="AA4" s="282" t="s">
        <v>203</v>
      </c>
      <c r="AB4" s="283"/>
      <c r="AC4" s="286" t="s">
        <v>394</v>
      </c>
      <c r="AD4" s="287"/>
      <c r="AE4" s="290" t="s">
        <v>395</v>
      </c>
      <c r="AF4" s="290"/>
      <c r="AG4" s="286" t="s">
        <v>396</v>
      </c>
      <c r="AH4" s="287"/>
      <c r="AI4" s="286" t="s">
        <v>204</v>
      </c>
      <c r="AJ4" s="287"/>
      <c r="AK4" s="282" t="s">
        <v>203</v>
      </c>
      <c r="AL4" s="283"/>
      <c r="AM4" s="286" t="s">
        <v>394</v>
      </c>
      <c r="AN4" s="287"/>
      <c r="AO4" s="290" t="s">
        <v>395</v>
      </c>
      <c r="AP4" s="290"/>
      <c r="AQ4" s="286" t="s">
        <v>396</v>
      </c>
      <c r="AR4" s="287"/>
      <c r="AS4" s="286" t="s">
        <v>204</v>
      </c>
      <c r="AT4" s="287"/>
    </row>
    <row r="5" spans="1:46" s="108" customFormat="1" ht="25.5" customHeight="1" thickBot="1">
      <c r="A5" s="106"/>
      <c r="B5" s="107"/>
      <c r="C5" s="107"/>
      <c r="D5" s="107"/>
      <c r="E5" s="107"/>
      <c r="F5" s="298"/>
      <c r="G5" s="284"/>
      <c r="H5" s="285"/>
      <c r="I5" s="288"/>
      <c r="J5" s="289"/>
      <c r="K5" s="291"/>
      <c r="L5" s="291"/>
      <c r="M5" s="288"/>
      <c r="N5" s="289"/>
      <c r="O5" s="288"/>
      <c r="P5" s="289"/>
      <c r="Q5" s="284"/>
      <c r="R5" s="285"/>
      <c r="S5" s="288"/>
      <c r="T5" s="289"/>
      <c r="U5" s="291"/>
      <c r="V5" s="291"/>
      <c r="W5" s="288"/>
      <c r="X5" s="289"/>
      <c r="Y5" s="292"/>
      <c r="Z5" s="293"/>
      <c r="AA5" s="284"/>
      <c r="AB5" s="285"/>
      <c r="AC5" s="288"/>
      <c r="AD5" s="289"/>
      <c r="AE5" s="291"/>
      <c r="AF5" s="291"/>
      <c r="AG5" s="288"/>
      <c r="AH5" s="289"/>
      <c r="AI5" s="288"/>
      <c r="AJ5" s="289"/>
      <c r="AK5" s="284"/>
      <c r="AL5" s="285"/>
      <c r="AM5" s="288"/>
      <c r="AN5" s="289"/>
      <c r="AO5" s="291"/>
      <c r="AP5" s="291"/>
      <c r="AQ5" s="288"/>
      <c r="AR5" s="289"/>
      <c r="AS5" s="292"/>
      <c r="AT5" s="293"/>
    </row>
    <row r="6" spans="1:46" ht="12.9" thickTop="1" thickBot="1">
      <c r="B6" s="69" t="s">
        <v>0</v>
      </c>
      <c r="C6" s="70"/>
      <c r="D6" s="70"/>
      <c r="E6" s="70"/>
      <c r="F6" s="71"/>
      <c r="G6" s="157">
        <f>World2016!$G7</f>
        <v>7462277.2133405581</v>
      </c>
      <c r="H6" s="121"/>
      <c r="I6" s="168">
        <f>'LI2016'!$G7</f>
        <v>659272.66949605942</v>
      </c>
      <c r="J6" s="169"/>
      <c r="K6" s="157">
        <f>'LMI2016'!$G7</f>
        <v>3012429.5311331749</v>
      </c>
      <c r="L6" s="121"/>
      <c r="M6" s="168">
        <f>'UMI2016'!$G7</f>
        <v>2614405.0079615414</v>
      </c>
      <c r="N6" s="169"/>
      <c r="O6" s="168">
        <f>'HI2016'!$G7</f>
        <v>1176151.0017498732</v>
      </c>
      <c r="P6" s="169"/>
      <c r="Q6" s="157">
        <f>World2030!$G7</f>
        <v>8545864.6017891094</v>
      </c>
      <c r="R6" s="121"/>
      <c r="S6" s="168">
        <f>'LI2030'!$G7</f>
        <v>935905.37507820129</v>
      </c>
      <c r="T6" s="169"/>
      <c r="U6" s="157">
        <f>'LMI2030'!$G7</f>
        <v>3594806.586884737</v>
      </c>
      <c r="V6" s="121"/>
      <c r="W6" s="168">
        <f>'UMI2030'!$G7</f>
        <v>2775923.3706617057</v>
      </c>
      <c r="X6" s="169"/>
      <c r="Y6" s="157">
        <f>'HI2030'!$G7</f>
        <v>1239209.7341644168</v>
      </c>
      <c r="Z6" s="121"/>
      <c r="AA6" s="157">
        <f>World2045!$G7</f>
        <v>9498328.1516631246</v>
      </c>
      <c r="AB6" s="121"/>
      <c r="AC6" s="168">
        <f>'LI2045'!$G7</f>
        <v>1288244.4601287842</v>
      </c>
      <c r="AD6" s="169"/>
      <c r="AE6" s="157">
        <f>'LMI2045'!$G7</f>
        <v>4126607.7131755352</v>
      </c>
      <c r="AF6" s="121"/>
      <c r="AG6" s="168">
        <f>'UMI2045'!$G7</f>
        <v>2811596.7651971877</v>
      </c>
      <c r="AH6" s="169"/>
      <c r="AI6" s="168">
        <f>'HI2045'!$G7</f>
        <v>1271859.4991616607</v>
      </c>
      <c r="AJ6" s="169"/>
      <c r="AK6" s="157">
        <f>World2060!$G7</f>
        <v>10216375.437573642</v>
      </c>
      <c r="AL6" s="121"/>
      <c r="AM6" s="168">
        <f>'LI2060'!$G7</f>
        <v>1665663.9659309387</v>
      </c>
      <c r="AN6" s="169"/>
      <c r="AO6" s="157">
        <f>'LMI2060'!$G7</f>
        <v>4529016.3624072075</v>
      </c>
      <c r="AP6" s="121"/>
      <c r="AQ6" s="168">
        <f>'UMI2060'!$G7</f>
        <v>2741520.1618367136</v>
      </c>
      <c r="AR6" s="169"/>
      <c r="AS6" s="157">
        <f>'HI2060'!$G7</f>
        <v>1280155.2683986425</v>
      </c>
      <c r="AT6" s="121"/>
    </row>
    <row r="7" spans="1:46" s="3" customFormat="1" ht="22.5" customHeight="1" thickTop="1" thickBot="1">
      <c r="A7" s="35" t="s">
        <v>189</v>
      </c>
      <c r="B7" s="131" t="s">
        <v>3</v>
      </c>
      <c r="C7" s="115"/>
      <c r="D7" s="23"/>
      <c r="E7" s="23"/>
      <c r="F7" s="36"/>
      <c r="G7" s="132" t="s">
        <v>210</v>
      </c>
      <c r="H7" s="133" t="s">
        <v>209</v>
      </c>
      <c r="I7" s="146" t="s">
        <v>210</v>
      </c>
      <c r="J7" s="147" t="s">
        <v>209</v>
      </c>
      <c r="K7" s="146" t="s">
        <v>210</v>
      </c>
      <c r="L7" s="147" t="s">
        <v>209</v>
      </c>
      <c r="M7" s="146" t="s">
        <v>210</v>
      </c>
      <c r="N7" s="147" t="s">
        <v>209</v>
      </c>
      <c r="O7" s="146" t="s">
        <v>210</v>
      </c>
      <c r="P7" s="147" t="s">
        <v>209</v>
      </c>
      <c r="Q7" s="132" t="s">
        <v>210</v>
      </c>
      <c r="R7" s="133" t="s">
        <v>209</v>
      </c>
      <c r="S7" s="146" t="s">
        <v>210</v>
      </c>
      <c r="T7" s="147" t="s">
        <v>209</v>
      </c>
      <c r="U7" s="146" t="s">
        <v>210</v>
      </c>
      <c r="V7" s="147" t="s">
        <v>209</v>
      </c>
      <c r="W7" s="146" t="s">
        <v>210</v>
      </c>
      <c r="X7" s="147" t="s">
        <v>209</v>
      </c>
      <c r="Y7" s="146" t="s">
        <v>210</v>
      </c>
      <c r="Z7" s="147" t="s">
        <v>209</v>
      </c>
      <c r="AA7" s="132" t="s">
        <v>210</v>
      </c>
      <c r="AB7" s="133" t="s">
        <v>209</v>
      </c>
      <c r="AC7" s="146" t="s">
        <v>210</v>
      </c>
      <c r="AD7" s="147" t="s">
        <v>209</v>
      </c>
      <c r="AE7" s="146" t="s">
        <v>210</v>
      </c>
      <c r="AF7" s="147" t="s">
        <v>209</v>
      </c>
      <c r="AG7" s="146" t="s">
        <v>210</v>
      </c>
      <c r="AH7" s="147" t="s">
        <v>209</v>
      </c>
      <c r="AI7" s="146" t="s">
        <v>210</v>
      </c>
      <c r="AJ7" s="147" t="s">
        <v>209</v>
      </c>
      <c r="AK7" s="132" t="s">
        <v>210</v>
      </c>
      <c r="AL7" s="133" t="s">
        <v>209</v>
      </c>
      <c r="AM7" s="146" t="s">
        <v>210</v>
      </c>
      <c r="AN7" s="147" t="s">
        <v>209</v>
      </c>
      <c r="AO7" s="146" t="s">
        <v>210</v>
      </c>
      <c r="AP7" s="147" t="s">
        <v>209</v>
      </c>
      <c r="AQ7" s="146" t="s">
        <v>210</v>
      </c>
      <c r="AR7" s="147" t="s">
        <v>209</v>
      </c>
      <c r="AS7" s="146" t="s">
        <v>210</v>
      </c>
      <c r="AT7" s="147" t="s">
        <v>209</v>
      </c>
    </row>
    <row r="8" spans="1:46" s="4" customFormat="1" ht="14.4" thickTop="1">
      <c r="A8" s="62">
        <v>0</v>
      </c>
      <c r="B8" s="63"/>
      <c r="C8" s="64" t="s">
        <v>2</v>
      </c>
      <c r="D8" s="64"/>
      <c r="E8" s="64"/>
      <c r="F8" s="65"/>
      <c r="G8" s="134">
        <f>World2016!$G10/1000</f>
        <v>56873.404552099826</v>
      </c>
      <c r="H8" s="135">
        <f t="shared" ref="H8" si="0">100*G8/G$8</f>
        <v>100</v>
      </c>
      <c r="I8" s="134">
        <f>'LI2016'!$G10/1000</f>
        <v>5357.9859126739502</v>
      </c>
      <c r="J8" s="135">
        <f t="shared" ref="J8" si="1">100*I8/I$8</f>
        <v>100.00000000000001</v>
      </c>
      <c r="K8" s="134">
        <f>'LMI2016'!$G10/1000</f>
        <v>22133.313165554046</v>
      </c>
      <c r="L8" s="135">
        <f t="shared" ref="L8" si="2">100*K8/K$8</f>
        <v>100</v>
      </c>
      <c r="M8" s="134">
        <f>'UMI2016'!$G10/1000</f>
        <v>19105.984307380797</v>
      </c>
      <c r="N8" s="135">
        <f t="shared" ref="N8" si="3">100*M8/M$8</f>
        <v>100</v>
      </c>
      <c r="O8" s="134">
        <f>'HI2016'!$G10/1000</f>
        <v>10276.121166491032</v>
      </c>
      <c r="P8" s="135">
        <f t="shared" ref="P8" si="4">100*O8/O$8</f>
        <v>100</v>
      </c>
      <c r="Q8" s="134">
        <f>World2030!$G10/1000</f>
        <v>68119.452533474803</v>
      </c>
      <c r="R8" s="135">
        <f>100*Q8/Q$8</f>
        <v>100</v>
      </c>
      <c r="S8" s="134">
        <f>'LI2030'!$G10/1000</f>
        <v>6210.9961039581303</v>
      </c>
      <c r="T8" s="135">
        <f>100*S8/S$8</f>
        <v>100</v>
      </c>
      <c r="U8" s="134">
        <f>'LMI2030'!$G10/1000</f>
        <v>26500.107171377658</v>
      </c>
      <c r="V8" s="135">
        <f>100*U8/U$8</f>
        <v>99.999999999999986</v>
      </c>
      <c r="W8" s="134">
        <f>'UMI2030'!$G10/1000</f>
        <v>23415.811007272245</v>
      </c>
      <c r="X8" s="135">
        <f>100*W8/W$8</f>
        <v>99.999999999999986</v>
      </c>
      <c r="Y8" s="134">
        <f>'HI2030'!$G10/1000</f>
        <v>11992.53825086677</v>
      </c>
      <c r="Z8" s="135">
        <f>100*Y8/Y$8</f>
        <v>100</v>
      </c>
      <c r="AA8" s="134">
        <f>World2045!$G10/1000</f>
        <v>85532.626535109215</v>
      </c>
      <c r="AB8" s="135">
        <f t="shared" ref="AB8:AB71" si="5">100*AA8/AA$8</f>
        <v>99.999999999999986</v>
      </c>
      <c r="AC8" s="134">
        <f>'LI2045'!$G10/1000</f>
        <v>8287.513326320648</v>
      </c>
      <c r="AD8" s="135">
        <f t="shared" ref="AD8:AD71" si="6">100*AC8/AC$8</f>
        <v>100</v>
      </c>
      <c r="AE8" s="134">
        <f>'LMI2045'!$G10/1000</f>
        <v>32384.04024687624</v>
      </c>
      <c r="AF8" s="135">
        <f t="shared" ref="AF8:AF71" si="7">100*AE8/AE$8</f>
        <v>100</v>
      </c>
      <c r="AG8" s="134">
        <f>'UMI2045'!$G10/1000</f>
        <v>30291.784179761409</v>
      </c>
      <c r="AH8" s="135">
        <f t="shared" ref="AH8:AH71" si="8">100*AG8/AG$8</f>
        <v>100</v>
      </c>
      <c r="AI8" s="134">
        <f>'HI2045'!$G10/1000</f>
        <v>14569.288782150925</v>
      </c>
      <c r="AJ8" s="135">
        <f t="shared" ref="AJ8:AJ71" si="9">100*AI8/AI$8</f>
        <v>100</v>
      </c>
      <c r="AK8" s="134">
        <f>World2060!$G10/1000</f>
        <v>101831.16002503371</v>
      </c>
      <c r="AL8" s="135">
        <f>100*AK8/AK$8</f>
        <v>100</v>
      </c>
      <c r="AM8" s="134">
        <f>'LI2060'!$G10/1000</f>
        <v>12133.431064888</v>
      </c>
      <c r="AN8" s="135">
        <f>100*AM8/AM$8</f>
        <v>99.999999999999986</v>
      </c>
      <c r="AO8" s="134">
        <f>'LMI2060'!$G10/1000</f>
        <v>39689.086287426231</v>
      </c>
      <c r="AP8" s="135">
        <f>100*AO8/AO$8</f>
        <v>100</v>
      </c>
      <c r="AQ8" s="134">
        <f>'UMI2060'!$G10/1000</f>
        <v>34668.431627447542</v>
      </c>
      <c r="AR8" s="135">
        <f>100*AQ8/AQ$8</f>
        <v>100</v>
      </c>
      <c r="AS8" s="134">
        <f>'HI2060'!$G10/1000</f>
        <v>15340.211045271933</v>
      </c>
      <c r="AT8" s="135">
        <f>100*AS8/AS$8</f>
        <v>100</v>
      </c>
    </row>
    <row r="9" spans="1:46" s="19" customFormat="1" ht="15" customHeight="1">
      <c r="A9" s="72">
        <v>1</v>
      </c>
      <c r="B9" s="73" t="s">
        <v>4</v>
      </c>
      <c r="C9" s="294" t="s">
        <v>5</v>
      </c>
      <c r="D9" s="295"/>
      <c r="E9" s="295"/>
      <c r="F9" s="296"/>
      <c r="G9" s="136">
        <f>World2016!$G11/1000</f>
        <v>11481.46343155559</v>
      </c>
      <c r="H9" s="137">
        <f t="shared" ref="H9:H72" si="10">100*G9/G$8</f>
        <v>20.187754754575675</v>
      </c>
      <c r="I9" s="136">
        <f>'LI2016'!$G11/1000</f>
        <v>2812.4235498390199</v>
      </c>
      <c r="J9" s="137">
        <f t="shared" ref="J9:J72" si="11">100*I9/I$8</f>
        <v>52.490312510647406</v>
      </c>
      <c r="K9" s="136">
        <f>'LMI2016'!$G11/1000</f>
        <v>6557.1767033238411</v>
      </c>
      <c r="L9" s="137">
        <f t="shared" ref="L9:L72" si="12">100*K9/K$8</f>
        <v>29.625825353290256</v>
      </c>
      <c r="M9" s="136">
        <f>'UMI2016'!$G11/1000</f>
        <v>1422.2201728341281</v>
      </c>
      <c r="N9" s="137">
        <f t="shared" ref="N9:N72" si="13">100*M9/M$8</f>
        <v>7.4438466501027785</v>
      </c>
      <c r="O9" s="136">
        <f>'HI2016'!$G11/1000</f>
        <v>689.64300555860063</v>
      </c>
      <c r="P9" s="137">
        <f t="shared" ref="P9:P72" si="14">100*O9/O$8</f>
        <v>6.7111217782000114</v>
      </c>
      <c r="Q9" s="136">
        <f>World2030!$G11/1000</f>
        <v>10094.843969539554</v>
      </c>
      <c r="R9" s="137">
        <f t="shared" ref="R9:R72" si="15">100*Q9/Q$8</f>
        <v>14.819326336451125</v>
      </c>
      <c r="S9" s="136">
        <f>'LI2030'!$G11/1000</f>
        <v>2349.2600308227538</v>
      </c>
      <c r="T9" s="137">
        <f t="shared" ref="T9:T72" si="16">100*S9/S$8</f>
        <v>37.824207123968769</v>
      </c>
      <c r="U9" s="136">
        <f>'LMI2030'!$G11/1000</f>
        <v>5538.3202666772604</v>
      </c>
      <c r="V9" s="137">
        <f t="shared" ref="V9:V72" si="17">100*U9/U$8</f>
        <v>20.899237240289771</v>
      </c>
      <c r="W9" s="136">
        <f>'UMI2030'!$G11/1000</f>
        <v>1376.2934898889596</v>
      </c>
      <c r="X9" s="137">
        <f t="shared" ref="X9:X72" si="18">100*W9/W$8</f>
        <v>5.8776246932533072</v>
      </c>
      <c r="Y9" s="136">
        <f>'HI2030'!$G11/1000</f>
        <v>830.97018215057813</v>
      </c>
      <c r="Z9" s="137">
        <f t="shared" ref="Z9:Z72" si="19">100*Y9/Y$8</f>
        <v>6.9290600936004454</v>
      </c>
      <c r="AA9" s="136">
        <f>World2045!$G11/1000</f>
        <v>9666.0585421220876</v>
      </c>
      <c r="AB9" s="137">
        <f t="shared" si="5"/>
        <v>11.301019194300538</v>
      </c>
      <c r="AC9" s="136">
        <f>'LI2045'!$G11/1000</f>
        <v>2031.3177733354569</v>
      </c>
      <c r="AD9" s="137">
        <f t="shared" si="6"/>
        <v>24.510582286294643</v>
      </c>
      <c r="AE9" s="136">
        <f>'LMI2045'!$G11/1000</f>
        <v>5075.8291771492959</v>
      </c>
      <c r="AF9" s="137">
        <f t="shared" si="7"/>
        <v>15.67386014362093</v>
      </c>
      <c r="AG9" s="136">
        <f>'UMI2045'!$G11/1000</f>
        <v>1549.7770852659205</v>
      </c>
      <c r="AH9" s="137">
        <f t="shared" si="8"/>
        <v>5.1161631024076817</v>
      </c>
      <c r="AI9" s="136">
        <f>'HI2045'!$G11/1000</f>
        <v>1009.1345063714143</v>
      </c>
      <c r="AJ9" s="137">
        <f t="shared" si="9"/>
        <v>6.9264500241612454</v>
      </c>
      <c r="AK9" s="136">
        <f>World2060!$G11/1000</f>
        <v>9990.2207742600731</v>
      </c>
      <c r="AL9" s="137">
        <f t="shared" ref="AL9:AL72" si="20">100*AK9/AK$8</f>
        <v>9.8105734745672368</v>
      </c>
      <c r="AM9" s="136">
        <f>'LI2060'!$G11/1000</f>
        <v>1996.7412817320824</v>
      </c>
      <c r="AN9" s="137">
        <f t="shared" ref="AN9:AN72" si="21">100*AM9/AM$8</f>
        <v>16.456526361371086</v>
      </c>
      <c r="AO9" s="136">
        <f>'LMI2060'!$G11/1000</f>
        <v>5180.1087618873416</v>
      </c>
      <c r="AP9" s="137">
        <f t="shared" ref="AP9:AP72" si="22">100*AO9/AO$8</f>
        <v>13.051720879571961</v>
      </c>
      <c r="AQ9" s="136">
        <f>'UMI2060'!$G11/1000</f>
        <v>1741.898814207349</v>
      </c>
      <c r="AR9" s="137">
        <f t="shared" ref="AR9:AR72" si="23">100*AQ9/AQ$8</f>
        <v>5.0244523113305775</v>
      </c>
      <c r="AS9" s="136">
        <f>'HI2060'!$G11/1000</f>
        <v>1071.4719164333007</v>
      </c>
      <c r="AT9" s="137">
        <f t="shared" ref="AT9:AT72" si="24">100*AS9/AS$8</f>
        <v>6.984727350042184</v>
      </c>
    </row>
    <row r="10" spans="1:46" s="18" customFormat="1">
      <c r="A10" s="85">
        <v>2</v>
      </c>
      <c r="B10" s="86"/>
      <c r="C10" s="86" t="s">
        <v>6</v>
      </c>
      <c r="D10" s="87" t="s">
        <v>7</v>
      </c>
      <c r="E10" s="88"/>
      <c r="F10" s="89"/>
      <c r="G10" s="138">
        <f>World2016!$G12/1000</f>
        <v>5491.3375446810405</v>
      </c>
      <c r="H10" s="139">
        <f t="shared" si="10"/>
        <v>9.6553698304637461</v>
      </c>
      <c r="I10" s="138">
        <f>'LI2016'!$G12/1000</f>
        <v>1489.2345123100281</v>
      </c>
      <c r="J10" s="139">
        <f t="shared" si="11"/>
        <v>27.794670172374762</v>
      </c>
      <c r="K10" s="138">
        <f>'LMI2016'!$G12/1000</f>
        <v>3249.3594831047058</v>
      </c>
      <c r="L10" s="139">
        <f t="shared" si="12"/>
        <v>14.680854415242568</v>
      </c>
      <c r="M10" s="138">
        <f>'UMI2016'!$G12/1000</f>
        <v>567.23488904115561</v>
      </c>
      <c r="N10" s="139">
        <f t="shared" si="13"/>
        <v>2.9688859778976591</v>
      </c>
      <c r="O10" s="138">
        <f>'HI2016'!$G12/1000</f>
        <v>185.50866022515112</v>
      </c>
      <c r="P10" s="139">
        <f t="shared" si="14"/>
        <v>1.805240101976108</v>
      </c>
      <c r="Q10" s="138">
        <f>World2030!$G12/1000</f>
        <v>4578.7774666463329</v>
      </c>
      <c r="R10" s="139">
        <f t="shared" si="15"/>
        <v>6.7216885872596537</v>
      </c>
      <c r="S10" s="138">
        <f>'LI2030'!$G12/1000</f>
        <v>1233.437988368988</v>
      </c>
      <c r="T10" s="139">
        <f t="shared" si="16"/>
        <v>19.858939978773215</v>
      </c>
      <c r="U10" s="138">
        <f>'LMI2030'!$G12/1000</f>
        <v>2643.7121881543399</v>
      </c>
      <c r="V10" s="139">
        <f t="shared" si="17"/>
        <v>9.9762320622226426</v>
      </c>
      <c r="W10" s="138">
        <f>'UMI2030'!$G12/1000</f>
        <v>464.80873210252452</v>
      </c>
      <c r="X10" s="139">
        <f t="shared" si="18"/>
        <v>1.9850208560283005</v>
      </c>
      <c r="Y10" s="138">
        <f>'HI2030'!$G12/1000</f>
        <v>236.81855802048068</v>
      </c>
      <c r="Z10" s="139">
        <f t="shared" si="19"/>
        <v>1.974715886383472</v>
      </c>
      <c r="AA10" s="138">
        <f>World2045!$G12/1000</f>
        <v>4100.7738942729975</v>
      </c>
      <c r="AB10" s="139">
        <f t="shared" si="5"/>
        <v>4.7943972497906655</v>
      </c>
      <c r="AC10" s="138">
        <f>'LI2045'!$G12/1000</f>
        <v>1112.3716181931495</v>
      </c>
      <c r="AD10" s="139">
        <f t="shared" si="6"/>
        <v>13.422260386119966</v>
      </c>
      <c r="AE10" s="138">
        <f>'LMI2045'!$G12/1000</f>
        <v>2340.2418081007004</v>
      </c>
      <c r="AF10" s="139">
        <f t="shared" si="7"/>
        <v>7.2265282227298364</v>
      </c>
      <c r="AG10" s="138">
        <f>'UMI2045'!$G12/1000</f>
        <v>378.26467644672653</v>
      </c>
      <c r="AH10" s="139">
        <f t="shared" si="8"/>
        <v>1.2487368660821678</v>
      </c>
      <c r="AI10" s="138">
        <f>'HI2045'!$G12/1000</f>
        <v>269.89579153242056</v>
      </c>
      <c r="AJ10" s="139">
        <f t="shared" si="9"/>
        <v>1.8524980564807962</v>
      </c>
      <c r="AK10" s="138">
        <f>World2060!$G12/1000</f>
        <v>3968.4131961192311</v>
      </c>
      <c r="AL10" s="139">
        <f t="shared" si="20"/>
        <v>3.8970519388600255</v>
      </c>
      <c r="AM10" s="138">
        <f>'LI2060'!$G12/1000</f>
        <v>1094.8329204509259</v>
      </c>
      <c r="AN10" s="139">
        <f t="shared" si="21"/>
        <v>9.023275564808527</v>
      </c>
      <c r="AO10" s="138">
        <f>'LMI2060'!$G12/1000</f>
        <v>2275.4343378472404</v>
      </c>
      <c r="AP10" s="139">
        <f t="shared" si="22"/>
        <v>5.7331487083594395</v>
      </c>
      <c r="AQ10" s="138">
        <f>'UMI2060'!$G12/1000</f>
        <v>331.94063802104142</v>
      </c>
      <c r="AR10" s="139">
        <f t="shared" si="23"/>
        <v>0.95747232406740557</v>
      </c>
      <c r="AS10" s="138">
        <f>'HI2060'!$G12/1000</f>
        <v>266.20529980002351</v>
      </c>
      <c r="AT10" s="139">
        <f t="shared" si="24"/>
        <v>1.7353431384640023</v>
      </c>
    </row>
    <row r="11" spans="1:46">
      <c r="A11" s="37">
        <v>3</v>
      </c>
      <c r="B11" s="17"/>
      <c r="C11" s="16"/>
      <c r="D11" s="38" t="s">
        <v>8</v>
      </c>
      <c r="E11" s="39" t="s">
        <v>9</v>
      </c>
      <c r="F11" s="40"/>
      <c r="G11" s="140">
        <f>World2016!$G13/1000</f>
        <v>1292.9006319279567</v>
      </c>
      <c r="H11" s="141">
        <f t="shared" si="10"/>
        <v>2.2732956504187709</v>
      </c>
      <c r="I11" s="150">
        <f>'LI2016'!$G13/1000</f>
        <v>225.92787887826563</v>
      </c>
      <c r="J11" s="151">
        <f t="shared" si="11"/>
        <v>4.2166568288999908</v>
      </c>
      <c r="K11" s="148">
        <f>'LMI2016'!$G13/1000</f>
        <v>932.3513312615288</v>
      </c>
      <c r="L11" s="151">
        <f t="shared" si="12"/>
        <v>4.212434551879662</v>
      </c>
      <c r="M11" s="150">
        <f>'UMI2016'!$G13/1000</f>
        <v>122.03288068018388</v>
      </c>
      <c r="N11" s="151">
        <f t="shared" si="13"/>
        <v>0.63871548681761237</v>
      </c>
      <c r="O11" s="148">
        <f>'HI2016'!$G13/1000</f>
        <v>12.588541107978381</v>
      </c>
      <c r="P11" s="151">
        <f t="shared" si="14"/>
        <v>0.12250284814690413</v>
      </c>
      <c r="Q11" s="140">
        <f>World2030!$G13/1000</f>
        <v>1137.0415204031281</v>
      </c>
      <c r="R11" s="141">
        <f t="shared" si="15"/>
        <v>1.6691876961934931</v>
      </c>
      <c r="S11" s="150">
        <f>'LI2030'!$G13/1000</f>
        <v>259.50012247651813</v>
      </c>
      <c r="T11" s="151">
        <f t="shared" si="16"/>
        <v>4.1780757568201405</v>
      </c>
      <c r="U11" s="148">
        <f>'LMI2030'!$G13/1000</f>
        <v>786.36124241401785</v>
      </c>
      <c r="V11" s="151">
        <f t="shared" si="17"/>
        <v>2.9673889140469369</v>
      </c>
      <c r="W11" s="150">
        <f>'UMI2030'!$G13/1000</f>
        <v>82.22670881429832</v>
      </c>
      <c r="X11" s="151">
        <f t="shared" si="18"/>
        <v>0.35115891902595725</v>
      </c>
      <c r="Y11" s="148">
        <f>'HI2030'!$G13/1000</f>
        <v>8.9534466982936944</v>
      </c>
      <c r="Z11" s="151">
        <f t="shared" si="19"/>
        <v>7.4658479389436816E-2</v>
      </c>
      <c r="AA11" s="140">
        <f>World2045!$G13/1000</f>
        <v>1050.0535698072283</v>
      </c>
      <c r="AB11" s="141">
        <f t="shared" si="5"/>
        <v>1.2276643572686325</v>
      </c>
      <c r="AC11" s="150">
        <f>'LI2045'!$G13/1000</f>
        <v>297.30689016871156</v>
      </c>
      <c r="AD11" s="151">
        <f t="shared" si="6"/>
        <v>3.5874076874722189</v>
      </c>
      <c r="AE11" s="148">
        <f>'LMI2045'!$G13/1000</f>
        <v>687.91990843473002</v>
      </c>
      <c r="AF11" s="151">
        <f t="shared" si="7"/>
        <v>2.1242559705041333</v>
      </c>
      <c r="AG11" s="150">
        <f>'UMI2045'!$G13/1000</f>
        <v>57.846443871009683</v>
      </c>
      <c r="AH11" s="151">
        <f t="shared" si="8"/>
        <v>0.19096413577929205</v>
      </c>
      <c r="AI11" s="148">
        <f>'HI2045'!$G13/1000</f>
        <v>6.9803273327771223</v>
      </c>
      <c r="AJ11" s="151">
        <f t="shared" si="9"/>
        <v>4.7911242869513544E-2</v>
      </c>
      <c r="AK11" s="140">
        <f>World2060!$G13/1000</f>
        <v>926.96352864494054</v>
      </c>
      <c r="AL11" s="141">
        <f t="shared" si="20"/>
        <v>0.9102945782185532</v>
      </c>
      <c r="AM11" s="150">
        <f>'LI2060'!$G13/1000</f>
        <v>301.06516790171713</v>
      </c>
      <c r="AN11" s="151">
        <f t="shared" si="21"/>
        <v>2.4812863425988909</v>
      </c>
      <c r="AO11" s="148">
        <f>'LMI2060'!$G13/1000</f>
        <v>582.12655633573979</v>
      </c>
      <c r="AP11" s="151">
        <f t="shared" si="22"/>
        <v>1.4667169511538023</v>
      </c>
      <c r="AQ11" s="150">
        <f>'UMI2060'!$G13/1000</f>
        <v>38.77818725829237</v>
      </c>
      <c r="AR11" s="151">
        <f t="shared" si="23"/>
        <v>0.11185446078152284</v>
      </c>
      <c r="AS11" s="148">
        <f>'HI2060'!$G13/1000</f>
        <v>4.9936171491912376</v>
      </c>
      <c r="AT11" s="151">
        <f t="shared" si="24"/>
        <v>3.2552467071372791E-2</v>
      </c>
    </row>
    <row r="12" spans="1:46">
      <c r="A12" s="37">
        <v>4</v>
      </c>
      <c r="B12" s="41"/>
      <c r="C12" s="16"/>
      <c r="D12" s="38" t="s">
        <v>10</v>
      </c>
      <c r="E12" s="39" t="s">
        <v>11</v>
      </c>
      <c r="F12" s="40"/>
      <c r="G12" s="140">
        <f>World2016!$G14/1000</f>
        <v>102.36053897116426</v>
      </c>
      <c r="H12" s="141">
        <f t="shared" si="10"/>
        <v>0.17997962277323348</v>
      </c>
      <c r="I12" s="150">
        <f>'LI2016'!$G14/1000</f>
        <v>48.032043767299506</v>
      </c>
      <c r="J12" s="151">
        <f t="shared" si="11"/>
        <v>0.8964570745451752</v>
      </c>
      <c r="K12" s="148">
        <f>'LMI2016'!$G14/1000</f>
        <v>50.216186343511623</v>
      </c>
      <c r="L12" s="151">
        <f t="shared" si="12"/>
        <v>0.22688056671814866</v>
      </c>
      <c r="M12" s="150">
        <f>'UMI2016'!$G14/1000</f>
        <v>3.3693151645105393</v>
      </c>
      <c r="N12" s="151">
        <f t="shared" si="13"/>
        <v>1.7634868271136105E-2</v>
      </c>
      <c r="O12" s="148">
        <f>'HI2016'!$G14/1000</f>
        <v>0.74299369584259689</v>
      </c>
      <c r="P12" s="151">
        <f t="shared" si="14"/>
        <v>7.2302932575901658E-3</v>
      </c>
      <c r="Q12" s="140">
        <f>World2030!$G14/1000</f>
        <v>68.622330568291389</v>
      </c>
      <c r="R12" s="141">
        <f t="shared" si="15"/>
        <v>0.10073822970695406</v>
      </c>
      <c r="S12" s="150">
        <f>'LI2030'!$G14/1000</f>
        <v>33.039017974136399</v>
      </c>
      <c r="T12" s="151">
        <f t="shared" si="16"/>
        <v>0.53194394942674916</v>
      </c>
      <c r="U12" s="148">
        <f>'LMI2030'!$G14/1000</f>
        <v>32.85676751442201</v>
      </c>
      <c r="V12" s="151">
        <f t="shared" si="17"/>
        <v>0.12398730051141105</v>
      </c>
      <c r="W12" s="150">
        <f>'UMI2030'!$G14/1000</f>
        <v>2.1388822336198063</v>
      </c>
      <c r="X12" s="151">
        <f t="shared" si="18"/>
        <v>9.1343504308073458E-3</v>
      </c>
      <c r="Y12" s="148">
        <f>'HI2030'!$G14/1000</f>
        <v>0.58766284611317765</v>
      </c>
      <c r="Z12" s="151">
        <f t="shared" si="19"/>
        <v>4.9002374127987778E-3</v>
      </c>
      <c r="AA12" s="140">
        <f>World2045!$G14/1000</f>
        <v>33.012725510588936</v>
      </c>
      <c r="AB12" s="141">
        <f t="shared" si="5"/>
        <v>3.859664650545714E-2</v>
      </c>
      <c r="AC12" s="150">
        <f>'LI2045'!$G14/1000</f>
        <v>14.038376133152283</v>
      </c>
      <c r="AD12" s="151">
        <f t="shared" si="6"/>
        <v>0.1693918981531799</v>
      </c>
      <c r="AE12" s="148">
        <f>'LMI2045'!$G14/1000</f>
        <v>16.748593701881241</v>
      </c>
      <c r="AF12" s="151">
        <f t="shared" si="7"/>
        <v>5.1718666275733793E-2</v>
      </c>
      <c r="AG12" s="150">
        <f>'UMI2045'!$G14/1000</f>
        <v>1.6354017503424985</v>
      </c>
      <c r="AH12" s="151">
        <f t="shared" si="8"/>
        <v>5.3988294008615887E-3</v>
      </c>
      <c r="AI12" s="148">
        <f>'HI2045'!$G14/1000</f>
        <v>0.59035392521290853</v>
      </c>
      <c r="AJ12" s="151">
        <f t="shared" si="9"/>
        <v>4.0520435420029616E-3</v>
      </c>
      <c r="AK12" s="140">
        <f>World2060!$G14/1000</f>
        <v>18.227393159248859</v>
      </c>
      <c r="AL12" s="141">
        <f t="shared" si="20"/>
        <v>1.7899622428702491E-2</v>
      </c>
      <c r="AM12" s="150">
        <f>'LI2060'!$G14/1000</f>
        <v>6.6947283072788268</v>
      </c>
      <c r="AN12" s="151">
        <f t="shared" si="21"/>
        <v>5.5175887772191526E-2</v>
      </c>
      <c r="AO12" s="148">
        <f>'LMI2060'!$G14/1000</f>
        <v>9.5414751523555967</v>
      </c>
      <c r="AP12" s="151">
        <f t="shared" si="22"/>
        <v>2.4040551307371368E-2</v>
      </c>
      <c r="AQ12" s="150">
        <f>'UMI2060'!$G14/1000</f>
        <v>1.4292003706913128</v>
      </c>
      <c r="AR12" s="151">
        <f t="shared" si="23"/>
        <v>4.1224834917533227E-3</v>
      </c>
      <c r="AS12" s="148">
        <f>'HI2060'!$G14/1000</f>
        <v>0.56198932892312137</v>
      </c>
      <c r="AT12" s="151">
        <f t="shared" si="24"/>
        <v>3.663504545436709E-3</v>
      </c>
    </row>
    <row r="13" spans="1:46">
      <c r="A13" s="37">
        <v>5</v>
      </c>
      <c r="B13" s="41"/>
      <c r="C13" s="16"/>
      <c r="D13" s="8"/>
      <c r="E13" s="17" t="s">
        <v>12</v>
      </c>
      <c r="F13" s="42" t="s">
        <v>13</v>
      </c>
      <c r="G13" s="140">
        <f>World2016!$G15/1000</f>
        <v>95.557801017919061</v>
      </c>
      <c r="H13" s="141">
        <f t="shared" si="10"/>
        <v>0.16801842930008129</v>
      </c>
      <c r="I13" s="150">
        <f>'LI2016'!$G15/1000</f>
        <v>46.477893649175762</v>
      </c>
      <c r="J13" s="151">
        <f t="shared" si="11"/>
        <v>0.86745083706240189</v>
      </c>
      <c r="K13" s="148">
        <f>'LMI2016'!$G15/1000</f>
        <v>46.462044409188849</v>
      </c>
      <c r="L13" s="151">
        <f t="shared" si="12"/>
        <v>0.20991906661989257</v>
      </c>
      <c r="M13" s="150">
        <f>'UMI2016'!$G15/1000</f>
        <v>2.3379203694072492</v>
      </c>
      <c r="N13" s="151">
        <f t="shared" si="13"/>
        <v>1.2236586881860316E-2</v>
      </c>
      <c r="O13" s="148">
        <f>'HI2016'!$G15/1000</f>
        <v>0.27994259014719863</v>
      </c>
      <c r="P13" s="151">
        <f t="shared" si="14"/>
        <v>2.7242048396631559E-3</v>
      </c>
      <c r="Q13" s="140">
        <f>World2030!$G15/1000</f>
        <v>62.193551345367467</v>
      </c>
      <c r="R13" s="141">
        <f t="shared" si="15"/>
        <v>9.130072106026503E-2</v>
      </c>
      <c r="S13" s="150">
        <f>'LI2030'!$G15/1000</f>
        <v>31.444901283424347</v>
      </c>
      <c r="T13" s="151">
        <f t="shared" si="16"/>
        <v>0.50627791029180014</v>
      </c>
      <c r="U13" s="148">
        <f>'LMI2030'!$G15/1000</f>
        <v>29.307990643703757</v>
      </c>
      <c r="V13" s="151">
        <f t="shared" si="17"/>
        <v>0.11059574383668473</v>
      </c>
      <c r="W13" s="150">
        <f>'UMI2030'!$G15/1000</f>
        <v>1.2405547961287375</v>
      </c>
      <c r="X13" s="151">
        <f t="shared" si="18"/>
        <v>5.2979364914734692E-3</v>
      </c>
      <c r="Y13" s="148">
        <f>'HI2030'!$G15/1000</f>
        <v>0.20010462211062577</v>
      </c>
      <c r="Z13" s="151">
        <f t="shared" si="19"/>
        <v>1.6685760589186618E-3</v>
      </c>
      <c r="AA13" s="140">
        <f>World2045!$G15/1000</f>
        <v>27.107158454487479</v>
      </c>
      <c r="AB13" s="141">
        <f t="shared" si="5"/>
        <v>3.1692185254431071E-2</v>
      </c>
      <c r="AC13" s="150">
        <f>'LI2045'!$G15/1000</f>
        <v>12.563047418893316</v>
      </c>
      <c r="AD13" s="151">
        <f t="shared" si="6"/>
        <v>0.15159007200620511</v>
      </c>
      <c r="AE13" s="148">
        <f>'LMI2045'!$G15/1000</f>
        <v>13.572566341573431</v>
      </c>
      <c r="AF13" s="151">
        <f t="shared" si="7"/>
        <v>4.1911281724282809E-2</v>
      </c>
      <c r="AG13" s="150">
        <f>'UMI2045'!$G15/1000</f>
        <v>0.78565441703373651</v>
      </c>
      <c r="AH13" s="151">
        <f t="shared" si="8"/>
        <v>2.5936221266182435E-3</v>
      </c>
      <c r="AI13" s="148">
        <f>'HI2045'!$G15/1000</f>
        <v>0.18589027698699828</v>
      </c>
      <c r="AJ13" s="151">
        <f t="shared" si="9"/>
        <v>1.2759049516180604E-3</v>
      </c>
      <c r="AK13" s="140">
        <f>World2060!$G15/1000</f>
        <v>12.612663626485732</v>
      </c>
      <c r="AL13" s="141">
        <f t="shared" si="20"/>
        <v>1.2385858732616906E-2</v>
      </c>
      <c r="AM13" s="150">
        <f>'LI2060'!$G15/1000</f>
        <v>5.2657877411171796</v>
      </c>
      <c r="AN13" s="151">
        <f t="shared" si="21"/>
        <v>4.3398999944504045E-2</v>
      </c>
      <c r="AO13" s="148">
        <f>'LMI2060'!$G15/1000</f>
        <v>6.5540740005458789</v>
      </c>
      <c r="AP13" s="151">
        <f t="shared" si="22"/>
        <v>1.6513542168952008E-2</v>
      </c>
      <c r="AQ13" s="150">
        <f>'UMI2060'!$G15/1000</f>
        <v>0.62322123755414582</v>
      </c>
      <c r="AR13" s="151">
        <f t="shared" si="23"/>
        <v>1.7976620467039868E-3</v>
      </c>
      <c r="AS13" s="148">
        <f>'HI2060'!$G15/1000</f>
        <v>0.16958064726852717</v>
      </c>
      <c r="AT13" s="151">
        <f t="shared" si="24"/>
        <v>1.1054648907245269E-3</v>
      </c>
    </row>
    <row r="14" spans="1:46">
      <c r="A14" s="37">
        <v>6</v>
      </c>
      <c r="B14" s="41"/>
      <c r="C14" s="16"/>
      <c r="D14" s="8"/>
      <c r="E14" s="17" t="s">
        <v>14</v>
      </c>
      <c r="F14" s="42" t="s">
        <v>15</v>
      </c>
      <c r="G14" s="140">
        <f>World2016!$G16/1000</f>
        <v>1.3237511735330409</v>
      </c>
      <c r="H14" s="141">
        <f t="shared" si="10"/>
        <v>2.3275398825832495E-3</v>
      </c>
      <c r="I14" s="150">
        <f>'LI2016'!$G16/1000</f>
        <v>0.3038981065636035</v>
      </c>
      <c r="J14" s="151">
        <f t="shared" si="11"/>
        <v>5.671872071271282E-3</v>
      </c>
      <c r="K14" s="148">
        <f>'LMI2016'!$G16/1000</f>
        <v>0.73140161466039721</v>
      </c>
      <c r="L14" s="151">
        <f t="shared" si="12"/>
        <v>3.3045283785107854E-3</v>
      </c>
      <c r="M14" s="150">
        <f>'UMI2016'!$G16/1000</f>
        <v>0.19317952413343301</v>
      </c>
      <c r="N14" s="151">
        <f t="shared" si="13"/>
        <v>1.0110943305800067E-3</v>
      </c>
      <c r="O14" s="148">
        <f>'HI2016'!$G16/1000</f>
        <v>9.5271928175607173E-2</v>
      </c>
      <c r="P14" s="151">
        <f t="shared" si="14"/>
        <v>9.2711954863159232E-4</v>
      </c>
      <c r="Q14" s="140">
        <f>World2030!$G16/1000</f>
        <v>1.2433475767397453</v>
      </c>
      <c r="R14" s="141">
        <f t="shared" si="15"/>
        <v>1.8252459914130221E-3</v>
      </c>
      <c r="S14" s="150">
        <f>'LI2030'!$G16/1000</f>
        <v>0.30743229103903286</v>
      </c>
      <c r="T14" s="151">
        <f t="shared" si="16"/>
        <v>4.9498065349471571E-3</v>
      </c>
      <c r="U14" s="148">
        <f>'LMI2030'!$G16/1000</f>
        <v>0.68990439372639234</v>
      </c>
      <c r="V14" s="151">
        <f t="shared" si="17"/>
        <v>2.6034022778275668E-3</v>
      </c>
      <c r="W14" s="150">
        <f>'UMI2030'!$G16/1000</f>
        <v>0.16806921046564821</v>
      </c>
      <c r="X14" s="151">
        <f t="shared" si="18"/>
        <v>7.1775951050104985E-4</v>
      </c>
      <c r="Y14" s="148">
        <f>'HI2030'!$G16/1000</f>
        <v>7.7941681508672103E-2</v>
      </c>
      <c r="Z14" s="151">
        <f t="shared" si="19"/>
        <v>6.4991813974859581E-4</v>
      </c>
      <c r="AA14" s="140">
        <f>World2045!$G16/1000</f>
        <v>1.1461862836269769</v>
      </c>
      <c r="AB14" s="141">
        <f t="shared" si="5"/>
        <v>1.3400573910313548E-3</v>
      </c>
      <c r="AC14" s="150">
        <f>'LI2045'!$G16/1000</f>
        <v>0.28281216578220481</v>
      </c>
      <c r="AD14" s="151">
        <f t="shared" si="6"/>
        <v>3.4125093335779047E-3</v>
      </c>
      <c r="AE14" s="148">
        <f>'LMI2045'!$G16/1000</f>
        <v>0.61952968786923879</v>
      </c>
      <c r="AF14" s="151">
        <f t="shared" si="7"/>
        <v>1.9130710162979078E-3</v>
      </c>
      <c r="AG14" s="150">
        <f>'UMI2045'!$G16/1000</f>
        <v>0.16036359319775328</v>
      </c>
      <c r="AH14" s="151">
        <f t="shared" si="8"/>
        <v>5.2939632821263677E-4</v>
      </c>
      <c r="AI14" s="148">
        <f>'HI2045'!$G16/1000</f>
        <v>8.3480836777779927E-2</v>
      </c>
      <c r="AJ14" s="151">
        <f t="shared" si="9"/>
        <v>5.7299184624615086E-4</v>
      </c>
      <c r="AK14" s="140">
        <f>World2060!$G16/1000</f>
        <v>1.0970673453194411</v>
      </c>
      <c r="AL14" s="141">
        <f t="shared" si="20"/>
        <v>1.0773395344310553E-3</v>
      </c>
      <c r="AM14" s="150">
        <f>'LI2060'!$G16/1000</f>
        <v>0.27350273319758706</v>
      </c>
      <c r="AN14" s="151">
        <f t="shared" si="21"/>
        <v>2.2541252489500312E-3</v>
      </c>
      <c r="AO14" s="148">
        <f>'LMI2060'!$G16/1000</f>
        <v>0.58726265605709338</v>
      </c>
      <c r="AP14" s="151">
        <f t="shared" si="22"/>
        <v>1.4796577875443358E-3</v>
      </c>
      <c r="AQ14" s="150">
        <f>'UMI2060'!$G16/1000</f>
        <v>0.15420443320424146</v>
      </c>
      <c r="AR14" s="151">
        <f t="shared" si="23"/>
        <v>4.4479783470260996E-4</v>
      </c>
      <c r="AS14" s="148">
        <f>'HI2060'!$G16/1000</f>
        <v>8.209752286051912E-2</v>
      </c>
      <c r="AT14" s="151">
        <f t="shared" si="24"/>
        <v>5.3517857491160615E-4</v>
      </c>
    </row>
    <row r="15" spans="1:46">
      <c r="A15" s="37">
        <v>7</v>
      </c>
      <c r="B15" s="41"/>
      <c r="C15" s="16"/>
      <c r="D15" s="8"/>
      <c r="E15" s="17" t="s">
        <v>16</v>
      </c>
      <c r="F15" s="42" t="s">
        <v>17</v>
      </c>
      <c r="G15" s="140">
        <f>World2016!$G17/1000</f>
        <v>3.6803210415864389</v>
      </c>
      <c r="H15" s="141">
        <f t="shared" si="10"/>
        <v>6.4710756645753814E-3</v>
      </c>
      <c r="I15" s="150">
        <f>'LI2016'!$G17/1000</f>
        <v>0.81021272050321569</v>
      </c>
      <c r="J15" s="151">
        <f t="shared" si="11"/>
        <v>1.5121591092404942E-2</v>
      </c>
      <c r="K15" s="148">
        <f>'LMI2016'!$G17/1000</f>
        <v>2.0198031662692411</v>
      </c>
      <c r="L15" s="151">
        <f t="shared" si="12"/>
        <v>9.1256250302943782E-3</v>
      </c>
      <c r="M15" s="150">
        <f>'UMI2016'!$G17/1000</f>
        <v>0.57684423027816589</v>
      </c>
      <c r="N15" s="151">
        <f t="shared" si="13"/>
        <v>3.0191809068707666E-3</v>
      </c>
      <c r="O15" s="148">
        <f>'HI2016'!$G17/1000</f>
        <v>0.27346092453581605</v>
      </c>
      <c r="P15" s="151">
        <f t="shared" si="14"/>
        <v>2.6611298183942516E-3</v>
      </c>
      <c r="Q15" s="140">
        <f>World2030!$G17/1000</f>
        <v>3.5310496005013423</v>
      </c>
      <c r="R15" s="141">
        <f t="shared" si="15"/>
        <v>5.183614179468248E-3</v>
      </c>
      <c r="S15" s="150">
        <f>'LI2030'!$G17/1000</f>
        <v>0.84319957520579925</v>
      </c>
      <c r="T15" s="151">
        <f t="shared" si="16"/>
        <v>1.3575915378025221E-2</v>
      </c>
      <c r="U15" s="148">
        <f>'LMI2030'!$G17/1000</f>
        <v>1.9349374779326862</v>
      </c>
      <c r="V15" s="151">
        <f t="shared" si="17"/>
        <v>7.3016213308849604E-3</v>
      </c>
      <c r="W15" s="150">
        <f>'UMI2030'!$G17/1000</f>
        <v>0.51646249421276347</v>
      </c>
      <c r="X15" s="151">
        <f t="shared" si="18"/>
        <v>2.2056143776201719E-3</v>
      </c>
      <c r="Y15" s="148">
        <f>'HI2030'!$G17/1000</f>
        <v>0.23645005315009326</v>
      </c>
      <c r="Z15" s="151">
        <f t="shared" si="19"/>
        <v>1.9716431017679152E-3</v>
      </c>
      <c r="AA15" s="140">
        <f>World2045!$G17/1000</f>
        <v>3.3178774039216692</v>
      </c>
      <c r="AB15" s="141">
        <f t="shared" si="5"/>
        <v>3.8790781229660421E-3</v>
      </c>
      <c r="AC15" s="150">
        <f>'LI2045'!$G17/1000</f>
        <v>0.79405541339993946</v>
      </c>
      <c r="AD15" s="151">
        <f t="shared" si="6"/>
        <v>9.5813470474679883E-3</v>
      </c>
      <c r="AE15" s="148">
        <f>'LMI2045'!$G17/1000</f>
        <v>1.7705809864444808</v>
      </c>
      <c r="AF15" s="151">
        <f t="shared" si="7"/>
        <v>5.4674493143741405E-3</v>
      </c>
      <c r="AG15" s="150">
        <f>'UMI2045'!$G17/1000</f>
        <v>0.50552081258096815</v>
      </c>
      <c r="AH15" s="151">
        <f t="shared" si="8"/>
        <v>1.6688380241356581E-3</v>
      </c>
      <c r="AI15" s="148">
        <f>'HI2045'!$G17/1000</f>
        <v>0.2477201914962808</v>
      </c>
      <c r="AJ15" s="151">
        <f t="shared" si="9"/>
        <v>1.7002902145763414E-3</v>
      </c>
      <c r="AK15" s="140">
        <f>World2060!$G17/1000</f>
        <v>3.2295704963218923</v>
      </c>
      <c r="AL15" s="141">
        <f t="shared" si="20"/>
        <v>3.1714953414337514E-3</v>
      </c>
      <c r="AM15" s="150">
        <f>'LI2060'!$G17/1000</f>
        <v>0.79200337084880446</v>
      </c>
      <c r="AN15" s="151">
        <f t="shared" si="21"/>
        <v>6.5274477319174941E-3</v>
      </c>
      <c r="AO15" s="148">
        <f>'LMI2060'!$G17/1000</f>
        <v>1.708008678152179</v>
      </c>
      <c r="AP15" s="151">
        <f t="shared" si="22"/>
        <v>4.3034719060622154E-3</v>
      </c>
      <c r="AQ15" s="150">
        <f>'UMI2060'!$G17/1000</f>
        <v>0.48874031104521931</v>
      </c>
      <c r="AR15" s="151">
        <f t="shared" si="23"/>
        <v>1.4097560463573898E-3</v>
      </c>
      <c r="AS15" s="148">
        <f>'HI2060'!$G17/1000</f>
        <v>0.24081813627568932</v>
      </c>
      <c r="AT15" s="151">
        <f t="shared" si="24"/>
        <v>1.5698489125409575E-3</v>
      </c>
    </row>
    <row r="16" spans="1:46">
      <c r="A16" s="37">
        <v>8</v>
      </c>
      <c r="B16" s="41"/>
      <c r="C16" s="12"/>
      <c r="D16" s="12"/>
      <c r="E16" s="17" t="s">
        <v>18</v>
      </c>
      <c r="F16" s="42" t="s">
        <v>19</v>
      </c>
      <c r="G16" s="140">
        <f>World2016!$G18/1000</f>
        <v>0</v>
      </c>
      <c r="H16" s="141">
        <f t="shared" si="10"/>
        <v>0</v>
      </c>
      <c r="I16" s="150">
        <f>'LI2016'!$G18/1000</f>
        <v>0</v>
      </c>
      <c r="J16" s="151">
        <f t="shared" si="11"/>
        <v>0</v>
      </c>
      <c r="K16" s="148">
        <f>'LMI2016'!$G18/1000</f>
        <v>0</v>
      </c>
      <c r="L16" s="151">
        <f t="shared" si="12"/>
        <v>0</v>
      </c>
      <c r="M16" s="150">
        <f>'UMI2016'!$G18/1000</f>
        <v>0</v>
      </c>
      <c r="N16" s="151">
        <f t="shared" si="13"/>
        <v>0</v>
      </c>
      <c r="O16" s="148">
        <f>'HI2016'!$G18/1000</f>
        <v>0</v>
      </c>
      <c r="P16" s="151">
        <f t="shared" si="14"/>
        <v>0</v>
      </c>
      <c r="Q16" s="140">
        <f>World2030!$G18/1000</f>
        <v>0</v>
      </c>
      <c r="R16" s="141">
        <f t="shared" si="15"/>
        <v>0</v>
      </c>
      <c r="S16" s="150">
        <f>'LI2030'!$G18/1000</f>
        <v>0</v>
      </c>
      <c r="T16" s="151">
        <f t="shared" si="16"/>
        <v>0</v>
      </c>
      <c r="U16" s="148">
        <f>'LMI2030'!$G18/1000</f>
        <v>0</v>
      </c>
      <c r="V16" s="151">
        <f t="shared" si="17"/>
        <v>0</v>
      </c>
      <c r="W16" s="150">
        <f>'UMI2030'!$G18/1000</f>
        <v>0</v>
      </c>
      <c r="X16" s="151">
        <f t="shared" si="18"/>
        <v>0</v>
      </c>
      <c r="Y16" s="148">
        <f>'HI2030'!$G18/1000</f>
        <v>0</v>
      </c>
      <c r="Z16" s="151">
        <f t="shared" si="19"/>
        <v>0</v>
      </c>
      <c r="AA16" s="140">
        <f>World2045!$G18/1000</f>
        <v>0</v>
      </c>
      <c r="AB16" s="141">
        <f t="shared" si="5"/>
        <v>0</v>
      </c>
      <c r="AC16" s="150">
        <f>'LI2045'!$G18/1000</f>
        <v>0</v>
      </c>
      <c r="AD16" s="151">
        <f t="shared" si="6"/>
        <v>0</v>
      </c>
      <c r="AE16" s="148">
        <f>'LMI2045'!$G18/1000</f>
        <v>0</v>
      </c>
      <c r="AF16" s="151">
        <f t="shared" si="7"/>
        <v>0</v>
      </c>
      <c r="AG16" s="150">
        <f>'UMI2045'!$G18/1000</f>
        <v>0</v>
      </c>
      <c r="AH16" s="151">
        <f t="shared" si="8"/>
        <v>0</v>
      </c>
      <c r="AI16" s="148">
        <f>'HI2045'!$G18/1000</f>
        <v>0</v>
      </c>
      <c r="AJ16" s="151">
        <f t="shared" si="9"/>
        <v>0</v>
      </c>
      <c r="AK16" s="140">
        <f>World2060!$G18/1000</f>
        <v>0</v>
      </c>
      <c r="AL16" s="141">
        <f t="shared" si="20"/>
        <v>0</v>
      </c>
      <c r="AM16" s="150">
        <f>'LI2060'!$G18/1000</f>
        <v>0</v>
      </c>
      <c r="AN16" s="151">
        <f t="shared" si="21"/>
        <v>0</v>
      </c>
      <c r="AO16" s="148">
        <f>'LMI2060'!$G18/1000</f>
        <v>0</v>
      </c>
      <c r="AP16" s="151">
        <f t="shared" si="22"/>
        <v>0</v>
      </c>
      <c r="AQ16" s="150">
        <f>'UMI2060'!$G18/1000</f>
        <v>0</v>
      </c>
      <c r="AR16" s="151">
        <f t="shared" si="23"/>
        <v>0</v>
      </c>
      <c r="AS16" s="148">
        <f>'HI2060'!$G18/1000</f>
        <v>0</v>
      </c>
      <c r="AT16" s="151">
        <f t="shared" si="24"/>
        <v>0</v>
      </c>
    </row>
    <row r="17" spans="1:46">
      <c r="A17" s="37">
        <v>9</v>
      </c>
      <c r="B17" s="41"/>
      <c r="C17" s="16"/>
      <c r="D17" s="8"/>
      <c r="E17" s="17" t="s">
        <v>20</v>
      </c>
      <c r="F17" s="42" t="s">
        <v>21</v>
      </c>
      <c r="G17" s="140">
        <f>World2016!$G19/1000</f>
        <v>1.7986657903093441</v>
      </c>
      <c r="H17" s="141">
        <f t="shared" si="10"/>
        <v>3.1625780177475509E-3</v>
      </c>
      <c r="I17" s="150">
        <f>'LI2016'!$G19/1000</f>
        <v>0.44003933959951974</v>
      </c>
      <c r="J17" s="151">
        <f t="shared" si="11"/>
        <v>8.21277522508293E-3</v>
      </c>
      <c r="K17" s="148">
        <f>'LMI2016'!$G19/1000</f>
        <v>1.0029371608810997</v>
      </c>
      <c r="L17" s="151">
        <f t="shared" si="12"/>
        <v>4.5313467232821038E-3</v>
      </c>
      <c r="M17" s="150">
        <f>'UMI2016'!$G19/1000</f>
        <v>0.26137102660244182</v>
      </c>
      <c r="N17" s="151">
        <f t="shared" si="13"/>
        <v>1.3680060780824157E-3</v>
      </c>
      <c r="O17" s="148">
        <f>'HI2016'!$G19/1000</f>
        <v>9.4318263226282853E-2</v>
      </c>
      <c r="P17" s="151">
        <f t="shared" si="14"/>
        <v>9.1783915057211754E-4</v>
      </c>
      <c r="Q17" s="140">
        <f>World2030!$G19/1000</f>
        <v>1.6543819304865528</v>
      </c>
      <c r="R17" s="141">
        <f t="shared" si="15"/>
        <v>2.4286483066985418E-3</v>
      </c>
      <c r="S17" s="150">
        <f>'LI2030'!$G19/1000</f>
        <v>0.44348477049480423</v>
      </c>
      <c r="T17" s="151">
        <f t="shared" si="16"/>
        <v>7.1403163529949925E-3</v>
      </c>
      <c r="U17" s="148">
        <f>'LMI2030'!$G19/1000</f>
        <v>0.92393494687497513</v>
      </c>
      <c r="V17" s="151">
        <f t="shared" si="17"/>
        <v>3.4865328690930823E-3</v>
      </c>
      <c r="W17" s="150">
        <f>'UMI2030'!$G19/1000</f>
        <v>0.21379573532068685</v>
      </c>
      <c r="X17" s="151">
        <f t="shared" si="18"/>
        <v>9.1304006192349416E-4</v>
      </c>
      <c r="Y17" s="148">
        <f>'HI2030'!$G19/1000</f>
        <v>7.3166477796086607E-2</v>
      </c>
      <c r="Z17" s="151">
        <f t="shared" si="19"/>
        <v>6.1010001607289803E-4</v>
      </c>
      <c r="AA17" s="140">
        <f>World2045!$G19/1000</f>
        <v>1.4415033602207854</v>
      </c>
      <c r="AB17" s="141">
        <f t="shared" si="5"/>
        <v>1.6853257272873301E-3</v>
      </c>
      <c r="AC17" s="150">
        <f>'LI2045'!$G19/1000</f>
        <v>0.39846116748728672</v>
      </c>
      <c r="AD17" s="151">
        <f t="shared" si="6"/>
        <v>4.8079701570047286E-3</v>
      </c>
      <c r="AE17" s="148">
        <f>'LMI2045'!$G19/1000</f>
        <v>0.78591667209143723</v>
      </c>
      <c r="AF17" s="151">
        <f t="shared" si="7"/>
        <v>2.4268641778483666E-3</v>
      </c>
      <c r="AG17" s="150">
        <f>'UMI2045'!$G19/1000</f>
        <v>0.18386290514757705</v>
      </c>
      <c r="AH17" s="151">
        <f t="shared" si="8"/>
        <v>6.0697284800549905E-4</v>
      </c>
      <c r="AI17" s="148">
        <f>'HI2045'!$G19/1000</f>
        <v>7.3262615494484401E-2</v>
      </c>
      <c r="AJ17" s="151">
        <f t="shared" si="9"/>
        <v>5.0285649896815584E-4</v>
      </c>
      <c r="AK17" s="140">
        <f>World2060!$G19/1000</f>
        <v>1.2880916478047468</v>
      </c>
      <c r="AL17" s="141">
        <f t="shared" si="20"/>
        <v>1.2649287776826741E-3</v>
      </c>
      <c r="AM17" s="150">
        <f>'LI2060'!$G19/1000</f>
        <v>0.36343444557633486</v>
      </c>
      <c r="AN17" s="151">
        <f t="shared" si="21"/>
        <v>2.9953147105112733E-3</v>
      </c>
      <c r="AO17" s="148">
        <f>'LMI2060'!$G19/1000</f>
        <v>0.69212980223508147</v>
      </c>
      <c r="AP17" s="151">
        <f t="shared" si="22"/>
        <v>1.7438794060984789E-3</v>
      </c>
      <c r="AQ17" s="150">
        <f>'UMI2060'!$G19/1000</f>
        <v>0.16303437168049276</v>
      </c>
      <c r="AR17" s="151">
        <f t="shared" si="23"/>
        <v>4.702675143556707E-4</v>
      </c>
      <c r="AS17" s="148">
        <f>'HI2060'!$G19/1000</f>
        <v>6.9493028312837629E-2</v>
      </c>
      <c r="AT17" s="151">
        <f t="shared" si="24"/>
        <v>4.5301220503257906E-4</v>
      </c>
    </row>
    <row r="18" spans="1:46">
      <c r="A18" s="37">
        <v>10</v>
      </c>
      <c r="B18" s="41"/>
      <c r="C18" s="16"/>
      <c r="D18" s="38" t="s">
        <v>22</v>
      </c>
      <c r="E18" s="39" t="s">
        <v>23</v>
      </c>
      <c r="F18" s="40"/>
      <c r="G18" s="140">
        <f>World2016!$G20/1000</f>
        <v>1011.9922193354862</v>
      </c>
      <c r="H18" s="141">
        <f t="shared" si="10"/>
        <v>1.7793768938316923</v>
      </c>
      <c r="I18" s="150">
        <f>'LI2016'!$G20/1000</f>
        <v>292.09713113787768</v>
      </c>
      <c r="J18" s="151">
        <f t="shared" si="11"/>
        <v>5.4516218575144411</v>
      </c>
      <c r="K18" s="148">
        <f>'LMI2016'!$G20/1000</f>
        <v>466.85465858394372</v>
      </c>
      <c r="L18" s="151">
        <f t="shared" si="12"/>
        <v>2.109285017981434</v>
      </c>
      <c r="M18" s="150">
        <f>'UMI2016'!$G20/1000</f>
        <v>240.44749739817064</v>
      </c>
      <c r="N18" s="151">
        <f t="shared" si="13"/>
        <v>1.2584931167628135</v>
      </c>
      <c r="O18" s="148">
        <f>'HI2016'!$G20/1000</f>
        <v>12.592932215494104</v>
      </c>
      <c r="P18" s="151">
        <f t="shared" si="14"/>
        <v>0.12254557932381981</v>
      </c>
      <c r="Q18" s="140">
        <f>World2030!$G20/1000</f>
        <v>741.29949069521274</v>
      </c>
      <c r="R18" s="141">
        <f t="shared" si="15"/>
        <v>1.0882346570987609</v>
      </c>
      <c r="S18" s="150">
        <f>'LI2030'!$G20/1000</f>
        <v>195.4522270193398</v>
      </c>
      <c r="T18" s="151">
        <f t="shared" si="16"/>
        <v>3.1468740882767974</v>
      </c>
      <c r="U18" s="148">
        <f>'LMI2030'!$G20/1000</f>
        <v>350.73860962845481</v>
      </c>
      <c r="V18" s="151">
        <f t="shared" si="17"/>
        <v>1.3235365704757676</v>
      </c>
      <c r="W18" s="150">
        <f>'UMI2030'!$G20/1000</f>
        <v>187.73347892873954</v>
      </c>
      <c r="X18" s="151">
        <f t="shared" si="18"/>
        <v>0.80173810281623459</v>
      </c>
      <c r="Y18" s="148">
        <f>'HI2030'!$G20/1000</f>
        <v>7.3751751186786567</v>
      </c>
      <c r="Z18" s="151">
        <f t="shared" si="19"/>
        <v>6.1498032896794057E-2</v>
      </c>
      <c r="AA18" s="140">
        <f>World2045!$G20/1000</f>
        <v>522.15851835081367</v>
      </c>
      <c r="AB18" s="141">
        <f t="shared" si="5"/>
        <v>0.61047876056568817</v>
      </c>
      <c r="AC18" s="150">
        <f>'LI2045'!$G20/1000</f>
        <v>162.87837735037505</v>
      </c>
      <c r="AD18" s="151">
        <f t="shared" si="6"/>
        <v>1.9653467926631627</v>
      </c>
      <c r="AE18" s="148">
        <f>'LMI2045'!$G20/1000</f>
        <v>244.73900753959944</v>
      </c>
      <c r="AF18" s="151">
        <f t="shared" si="7"/>
        <v>0.7557395731782014</v>
      </c>
      <c r="AG18" s="150">
        <f>'UMI2045'!$G20/1000</f>
        <v>108.56016858342538</v>
      </c>
      <c r="AH18" s="151">
        <f t="shared" si="8"/>
        <v>0.3583815596308017</v>
      </c>
      <c r="AI18" s="148">
        <f>'HI2045'!$G20/1000</f>
        <v>5.9809648774137898</v>
      </c>
      <c r="AJ18" s="151">
        <f t="shared" si="9"/>
        <v>4.105186579005262E-2</v>
      </c>
      <c r="AK18" s="140">
        <f>World2060!$G20/1000</f>
        <v>363.35618712099421</v>
      </c>
      <c r="AL18" s="141">
        <f t="shared" si="20"/>
        <v>0.35682220160476263</v>
      </c>
      <c r="AM18" s="150">
        <f>'LI2060'!$G20/1000</f>
        <v>123.75570607943088</v>
      </c>
      <c r="AN18" s="151">
        <f t="shared" si="21"/>
        <v>1.0199563950015587</v>
      </c>
      <c r="AO18" s="148">
        <f>'LMI2060'!$G20/1000</f>
        <v>172.31200466649653</v>
      </c>
      <c r="AP18" s="151">
        <f t="shared" si="22"/>
        <v>0.43415462734168847</v>
      </c>
      <c r="AQ18" s="150">
        <f>'UMI2060'!$G20/1000</f>
        <v>63.112281135501256</v>
      </c>
      <c r="AR18" s="151">
        <f t="shared" si="23"/>
        <v>0.18204538876669074</v>
      </c>
      <c r="AS18" s="148">
        <f>'HI2060'!$G20/1000</f>
        <v>4.1761952395654953</v>
      </c>
      <c r="AT18" s="151">
        <f t="shared" si="24"/>
        <v>2.7223844751814264E-2</v>
      </c>
    </row>
    <row r="19" spans="1:46">
      <c r="A19" s="37">
        <v>11</v>
      </c>
      <c r="B19" s="41"/>
      <c r="C19" s="16"/>
      <c r="D19" s="38" t="s">
        <v>24</v>
      </c>
      <c r="E19" s="39" t="s">
        <v>25</v>
      </c>
      <c r="F19" s="40"/>
      <c r="G19" s="140">
        <f>World2016!$G21/1000</f>
        <v>1382.7067881613541</v>
      </c>
      <c r="H19" s="141">
        <f t="shared" si="10"/>
        <v>2.4312010139901203</v>
      </c>
      <c r="I19" s="150">
        <f>'LI2016'!$G21/1000</f>
        <v>383.39990231132509</v>
      </c>
      <c r="J19" s="151">
        <f t="shared" si="11"/>
        <v>7.1556720857443601</v>
      </c>
      <c r="K19" s="148">
        <f>'LMI2016'!$G21/1000</f>
        <v>911.45096597453585</v>
      </c>
      <c r="L19" s="151">
        <f t="shared" si="12"/>
        <v>4.1180051045996224</v>
      </c>
      <c r="M19" s="150">
        <f>'UMI2016'!$G21/1000</f>
        <v>55.001408832831309</v>
      </c>
      <c r="N19" s="151">
        <f t="shared" si="13"/>
        <v>0.28787529576052157</v>
      </c>
      <c r="O19" s="148">
        <f>'HI2016'!$G21/1000</f>
        <v>32.854511042661962</v>
      </c>
      <c r="P19" s="151">
        <f t="shared" si="14"/>
        <v>0.31971704605620888</v>
      </c>
      <c r="Q19" s="140">
        <f>World2030!$G21/1000</f>
        <v>1236.1805856680226</v>
      </c>
      <c r="R19" s="141">
        <f t="shared" si="15"/>
        <v>1.8147247807967144</v>
      </c>
      <c r="S19" s="150">
        <f>'LI2030'!$G21/1000</f>
        <v>330.39910943686959</v>
      </c>
      <c r="T19" s="151">
        <f t="shared" si="16"/>
        <v>5.319583266624714</v>
      </c>
      <c r="U19" s="148">
        <f>'LMI2030'!$G21/1000</f>
        <v>799.80151439161227</v>
      </c>
      <c r="V19" s="151">
        <f t="shared" si="17"/>
        <v>3.0181067163964723</v>
      </c>
      <c r="W19" s="150">
        <f>'UMI2030'!$G21/1000</f>
        <v>47.144843574715928</v>
      </c>
      <c r="X19" s="151">
        <f t="shared" si="18"/>
        <v>0.2013376498472513</v>
      </c>
      <c r="Y19" s="148">
        <f>'HI2030'!$G21/1000</f>
        <v>58.835118264824736</v>
      </c>
      <c r="Z19" s="151">
        <f t="shared" si="19"/>
        <v>0.49059771196120538</v>
      </c>
      <c r="AA19" s="140">
        <f>World2045!$G21/1000</f>
        <v>1274.2685819611265</v>
      </c>
      <c r="AB19" s="141">
        <f t="shared" si="5"/>
        <v>1.4898041058496758</v>
      </c>
      <c r="AC19" s="150">
        <f>'LI2045'!$G21/1000</f>
        <v>311.61411225235463</v>
      </c>
      <c r="AD19" s="151">
        <f t="shared" si="6"/>
        <v>3.7600435737784794</v>
      </c>
      <c r="AE19" s="148">
        <f>'LMI2045'!$G21/1000</f>
        <v>834.42440503772161</v>
      </c>
      <c r="AF19" s="151">
        <f t="shared" si="7"/>
        <v>2.576653186806146</v>
      </c>
      <c r="AG19" s="150">
        <f>'UMI2045'!$G21/1000</f>
        <v>55.692153044958637</v>
      </c>
      <c r="AH19" s="151">
        <f t="shared" si="8"/>
        <v>0.18385233670774587</v>
      </c>
      <c r="AI19" s="148">
        <f>'HI2045'!$G21/1000</f>
        <v>72.53791162609167</v>
      </c>
      <c r="AJ19" s="151">
        <f t="shared" si="9"/>
        <v>0.49788231059678811</v>
      </c>
      <c r="AK19" s="140">
        <f>World2060!$G21/1000</f>
        <v>1491.6886663877922</v>
      </c>
      <c r="AL19" s="141">
        <f t="shared" si="20"/>
        <v>1.4648646504872207</v>
      </c>
      <c r="AM19" s="150">
        <f>'LI2060'!$G21/1000</f>
        <v>371.89633990654352</v>
      </c>
      <c r="AN19" s="151">
        <f t="shared" si="21"/>
        <v>3.0650550361038902</v>
      </c>
      <c r="AO19" s="148">
        <f>'LMI2060'!$G21/1000</f>
        <v>980.69365111807622</v>
      </c>
      <c r="AP19" s="151">
        <f t="shared" si="22"/>
        <v>2.4709403588078231</v>
      </c>
      <c r="AQ19" s="150">
        <f>'UMI2060'!$G21/1000</f>
        <v>65.688811178397131</v>
      </c>
      <c r="AR19" s="151">
        <f t="shared" si="23"/>
        <v>0.18947730859099568</v>
      </c>
      <c r="AS19" s="148">
        <f>'HI2060'!$G21/1000</f>
        <v>73.409864184775415</v>
      </c>
      <c r="AT19" s="151">
        <f t="shared" si="24"/>
        <v>0.47854533401221594</v>
      </c>
    </row>
    <row r="20" spans="1:46">
      <c r="A20" s="37">
        <v>12</v>
      </c>
      <c r="B20" s="41"/>
      <c r="C20" s="16"/>
      <c r="D20" s="38" t="s">
        <v>26</v>
      </c>
      <c r="E20" s="39" t="s">
        <v>27</v>
      </c>
      <c r="F20" s="40"/>
      <c r="G20" s="140">
        <f>World2016!$G22/1000</f>
        <v>156.11591660425509</v>
      </c>
      <c r="H20" s="141">
        <f t="shared" si="10"/>
        <v>0.2744972238495807</v>
      </c>
      <c r="I20" s="150">
        <f>'LI2016'!$G22/1000</f>
        <v>53.687899229533969</v>
      </c>
      <c r="J20" s="151">
        <f t="shared" si="11"/>
        <v>1.0020164312589719</v>
      </c>
      <c r="K20" s="148">
        <f>'LMI2016'!$G22/1000</f>
        <v>98.683259180976108</v>
      </c>
      <c r="L20" s="151">
        <f t="shared" si="12"/>
        <v>0.44585850497320179</v>
      </c>
      <c r="M20" s="150">
        <f>'UMI2016'!$G22/1000</f>
        <v>3.5523527310174776</v>
      </c>
      <c r="N20" s="151">
        <f t="shared" si="13"/>
        <v>1.8592879978683825E-2</v>
      </c>
      <c r="O20" s="148">
        <f>'HI2016'!$G22/1000</f>
        <v>0.1924054627275418</v>
      </c>
      <c r="P20" s="151">
        <f t="shared" si="14"/>
        <v>1.8723549441490494E-3</v>
      </c>
      <c r="Q20" s="140">
        <f>World2030!$G22/1000</f>
        <v>83.373712807464557</v>
      </c>
      <c r="R20" s="141">
        <f t="shared" si="15"/>
        <v>0.12239339822423502</v>
      </c>
      <c r="S20" s="150">
        <f>'LI2030'!$G22/1000</f>
        <v>33.569333742745222</v>
      </c>
      <c r="T20" s="151">
        <f t="shared" si="16"/>
        <v>0.54048228626890016</v>
      </c>
      <c r="U20" s="148">
        <f>'LMI2030'!$G22/1000</f>
        <v>47.811717802700002</v>
      </c>
      <c r="V20" s="151">
        <f t="shared" si="17"/>
        <v>0.1804208469554443</v>
      </c>
      <c r="W20" s="150">
        <f>'UMI2030'!$G22/1000</f>
        <v>1.746081824029734</v>
      </c>
      <c r="X20" s="151">
        <f t="shared" si="18"/>
        <v>7.4568496623390653E-3</v>
      </c>
      <c r="Y20" s="148">
        <f>'HI2030'!$G22/1000</f>
        <v>0.24657943798959028</v>
      </c>
      <c r="Z20" s="151">
        <f t="shared" si="19"/>
        <v>2.0561071628999688E-3</v>
      </c>
      <c r="AA20" s="140">
        <f>World2045!$G22/1000</f>
        <v>49.044164672751798</v>
      </c>
      <c r="AB20" s="141">
        <f t="shared" si="5"/>
        <v>5.7339715450711981E-2</v>
      </c>
      <c r="AC20" s="150">
        <f>'LI2045'!$G22/1000</f>
        <v>20.006853979289531</v>
      </c>
      <c r="AD20" s="151">
        <f t="shared" si="6"/>
        <v>0.24140961457942947</v>
      </c>
      <c r="AE20" s="148">
        <f>'LMI2045'!$G22/1000</f>
        <v>27.784436339175286</v>
      </c>
      <c r="AF20" s="151">
        <f t="shared" si="7"/>
        <v>8.5796695308440918E-2</v>
      </c>
      <c r="AG20" s="150">
        <f>'UMI2045'!$G22/1000</f>
        <v>1.0287822985376029</v>
      </c>
      <c r="AH20" s="151">
        <f t="shared" si="8"/>
        <v>3.3962420055301808E-3</v>
      </c>
      <c r="AI20" s="148">
        <f>'HI2045'!$G22/1000</f>
        <v>0.22409205574937657</v>
      </c>
      <c r="AJ20" s="151">
        <f t="shared" si="9"/>
        <v>1.53811252628828E-3</v>
      </c>
      <c r="AK20" s="140">
        <f>World2060!$G22/1000</f>
        <v>34.551795084477256</v>
      </c>
      <c r="AL20" s="141">
        <f t="shared" si="20"/>
        <v>3.3930473811732288E-2</v>
      </c>
      <c r="AM20" s="150">
        <f>'LI2060'!$G22/1000</f>
        <v>13.636574535425753</v>
      </c>
      <c r="AN20" s="151">
        <f t="shared" si="21"/>
        <v>0.11238844530041946</v>
      </c>
      <c r="AO20" s="148">
        <f>'LMI2060'!$G22/1000</f>
        <v>19.937384969858641</v>
      </c>
      <c r="AP20" s="151">
        <f t="shared" si="22"/>
        <v>5.0233922810601302E-2</v>
      </c>
      <c r="AQ20" s="150">
        <f>'UMI2060'!$G22/1000</f>
        <v>0.7146241584327343</v>
      </c>
      <c r="AR20" s="151">
        <f t="shared" si="23"/>
        <v>2.0613108954918953E-3</v>
      </c>
      <c r="AS20" s="148">
        <f>'HI2060'!$G22/1000</f>
        <v>0.2632114207601336</v>
      </c>
      <c r="AT20" s="151">
        <f t="shared" si="24"/>
        <v>1.7158265944539207E-3</v>
      </c>
    </row>
    <row r="21" spans="1:46">
      <c r="A21" s="37">
        <v>13</v>
      </c>
      <c r="B21" s="41"/>
      <c r="C21" s="16"/>
      <c r="D21" s="8"/>
      <c r="E21" s="17" t="s">
        <v>12</v>
      </c>
      <c r="F21" s="42" t="s">
        <v>28</v>
      </c>
      <c r="G21" s="140">
        <f>World2016!$G23/1000</f>
        <v>9.9890006045378783</v>
      </c>
      <c r="H21" s="141">
        <f t="shared" si="10"/>
        <v>1.7563570676320753E-2</v>
      </c>
      <c r="I21" s="150">
        <f>'LI2016'!$G23/1000</f>
        <v>5.4785054883491249</v>
      </c>
      <c r="J21" s="151">
        <f t="shared" si="11"/>
        <v>0.102249344765728</v>
      </c>
      <c r="K21" s="148">
        <f>'LMI2016'!$G23/1000</f>
        <v>4.063434062106273</v>
      </c>
      <c r="L21" s="151">
        <f t="shared" si="12"/>
        <v>1.835890556335765E-2</v>
      </c>
      <c r="M21" s="150">
        <f>'UMI2016'!$G23/1000</f>
        <v>0.3687587347931367</v>
      </c>
      <c r="N21" s="151">
        <f t="shared" si="13"/>
        <v>1.9300692854158903E-3</v>
      </c>
      <c r="O21" s="148">
        <f>'HI2016'!$G23/1000</f>
        <v>7.8302319289343364E-2</v>
      </c>
      <c r="P21" s="151">
        <f t="shared" si="14"/>
        <v>7.6198322324843811E-4</v>
      </c>
      <c r="Q21" s="140">
        <f>World2030!$G23/1000</f>
        <v>6.8372248405465097</v>
      </c>
      <c r="R21" s="141">
        <f t="shared" si="15"/>
        <v>1.0037110672882474E-2</v>
      </c>
      <c r="S21" s="150">
        <f>'LI2030'!$G23/1000</f>
        <v>3.8167847339678556</v>
      </c>
      <c r="T21" s="151">
        <f t="shared" si="16"/>
        <v>6.1452054873058173E-2</v>
      </c>
      <c r="U21" s="148">
        <f>'LMI2030'!$G23/1000</f>
        <v>2.6097243874046252</v>
      </c>
      <c r="V21" s="151">
        <f t="shared" si="17"/>
        <v>9.847976729027522E-3</v>
      </c>
      <c r="W21" s="150">
        <f>'UMI2030'!$G23/1000</f>
        <v>0.26922160371018616</v>
      </c>
      <c r="X21" s="151">
        <f t="shared" si="18"/>
        <v>1.149742811071434E-3</v>
      </c>
      <c r="Y21" s="148">
        <f>'HI2030'!$G23/1000</f>
        <v>0.14149411546384288</v>
      </c>
      <c r="Z21" s="151">
        <f t="shared" si="19"/>
        <v>1.1798512750511034E-3</v>
      </c>
      <c r="AA21" s="140">
        <f>World2045!$G23/1000</f>
        <v>3.5075404058513477</v>
      </c>
      <c r="AB21" s="141">
        <f t="shared" si="5"/>
        <v>4.100821578782666E-3</v>
      </c>
      <c r="AC21" s="150">
        <f>'LI2045'!$G23/1000</f>
        <v>2.004607677804306</v>
      </c>
      <c r="AD21" s="151">
        <f t="shared" si="6"/>
        <v>2.4188289042477818E-2</v>
      </c>
      <c r="AE21" s="148">
        <f>'LMI2045'!$G23/1000</f>
        <v>1.3573591638087454</v>
      </c>
      <c r="AF21" s="151">
        <f t="shared" si="7"/>
        <v>4.1914447779247566E-3</v>
      </c>
      <c r="AG21" s="150">
        <f>'UMI2045'!$G23/1000</f>
        <v>8.5955924066660375E-2</v>
      </c>
      <c r="AH21" s="151">
        <f t="shared" si="8"/>
        <v>2.8375985896561805E-4</v>
      </c>
      <c r="AI21" s="148">
        <f>'HI2045'!$G23/1000</f>
        <v>5.9617640171635844E-2</v>
      </c>
      <c r="AJ21" s="151">
        <f t="shared" si="9"/>
        <v>4.0920075827362556E-4</v>
      </c>
      <c r="AK21" s="140">
        <f>World2060!$G23/1000</f>
        <v>1.7967314953987579</v>
      </c>
      <c r="AL21" s="141">
        <f t="shared" si="20"/>
        <v>1.7644221031726023E-3</v>
      </c>
      <c r="AM21" s="150">
        <f>'LI2060'!$G23/1000</f>
        <v>1.0156375415697694</v>
      </c>
      <c r="AN21" s="151">
        <f t="shared" si="21"/>
        <v>8.3705716556040314E-3</v>
      </c>
      <c r="AO21" s="148">
        <f>'LMI2060'!$G23/1000</f>
        <v>0.71901847749926495</v>
      </c>
      <c r="AP21" s="151">
        <f t="shared" si="22"/>
        <v>1.8116276910286411E-3</v>
      </c>
      <c r="AQ21" s="150">
        <f>'UMI2060'!$G23/1000</f>
        <v>3.0820925761945547E-2</v>
      </c>
      <c r="AR21" s="151">
        <f t="shared" si="23"/>
        <v>8.8901990413503836E-5</v>
      </c>
      <c r="AS21" s="148">
        <f>'HI2060'!$G23/1000</f>
        <v>3.1254550567778115E-2</v>
      </c>
      <c r="AT21" s="151">
        <f t="shared" si="24"/>
        <v>2.0374263740922393E-4</v>
      </c>
    </row>
    <row r="22" spans="1:46">
      <c r="A22" s="37">
        <v>14</v>
      </c>
      <c r="B22" s="17"/>
      <c r="C22" s="16"/>
      <c r="D22" s="8"/>
      <c r="E22" s="17" t="s">
        <v>14</v>
      </c>
      <c r="F22" s="42" t="s">
        <v>29</v>
      </c>
      <c r="G22" s="140">
        <f>World2016!$G24/1000</f>
        <v>1.4467968672991591</v>
      </c>
      <c r="H22" s="141">
        <f t="shared" si="10"/>
        <v>2.5438900285524439E-3</v>
      </c>
      <c r="I22" s="150">
        <f>'LI2016'!$G24/1000</f>
        <v>0.47714312611753124</v>
      </c>
      <c r="J22" s="151">
        <f t="shared" si="11"/>
        <v>8.9052702618885524E-3</v>
      </c>
      <c r="K22" s="148">
        <f>'LMI2016'!$G24/1000</f>
        <v>0.922669854143358</v>
      </c>
      <c r="L22" s="151">
        <f t="shared" si="12"/>
        <v>4.1686928985367813E-3</v>
      </c>
      <c r="M22" s="150">
        <f>'UMI2016'!$G24/1000</f>
        <v>4.0712723919243216E-2</v>
      </c>
      <c r="N22" s="151">
        <f t="shared" si="13"/>
        <v>2.130888587797885E-4</v>
      </c>
      <c r="O22" s="148">
        <f>'HI2016'!$G24/1000</f>
        <v>6.2711631190268237E-3</v>
      </c>
      <c r="P22" s="151">
        <f t="shared" si="14"/>
        <v>6.1026558731870485E-5</v>
      </c>
      <c r="Q22" s="140">
        <f>World2030!$G24/1000</f>
        <v>0.87972881719082829</v>
      </c>
      <c r="R22" s="141">
        <f t="shared" si="15"/>
        <v>1.2914502164539828E-3</v>
      </c>
      <c r="S22" s="150">
        <f>'LI2030'!$G24/1000</f>
        <v>0.3100276129862759</v>
      </c>
      <c r="T22" s="151">
        <f t="shared" si="16"/>
        <v>4.9915924563002411E-3</v>
      </c>
      <c r="U22" s="148">
        <f>'LMI2030'!$G24/1000</f>
        <v>0.53854549176982258</v>
      </c>
      <c r="V22" s="151">
        <f t="shared" si="17"/>
        <v>2.0322389199674521E-3</v>
      </c>
      <c r="W22" s="150">
        <f>'UMI2030'!$G24/1000</f>
        <v>2.6512221395686424E-2</v>
      </c>
      <c r="X22" s="151">
        <f t="shared" si="18"/>
        <v>1.1322358805959155E-4</v>
      </c>
      <c r="Y22" s="148">
        <f>'HI2030'!$G24/1000</f>
        <v>4.6434910390434174E-3</v>
      </c>
      <c r="Z22" s="151">
        <f t="shared" si="19"/>
        <v>3.8719835133382255E-5</v>
      </c>
      <c r="AA22" s="140">
        <f>World2045!$G24/1000</f>
        <v>0.4699051577298094</v>
      </c>
      <c r="AB22" s="141">
        <f t="shared" si="5"/>
        <v>5.4938703131830508E-4</v>
      </c>
      <c r="AC22" s="150">
        <f>'LI2045'!$G24/1000</f>
        <v>0.18513324793823996</v>
      </c>
      <c r="AD22" s="151">
        <f t="shared" si="6"/>
        <v>2.2338817525670556E-3</v>
      </c>
      <c r="AE22" s="148">
        <f>'LMI2045'!$G24/1000</f>
        <v>0.26661685165752713</v>
      </c>
      <c r="AF22" s="151">
        <f t="shared" si="7"/>
        <v>8.2329706122214006E-4</v>
      </c>
      <c r="AG22" s="150">
        <f>'UMI2045'!$G24/1000</f>
        <v>1.4240703354457622E-2</v>
      </c>
      <c r="AH22" s="151">
        <f t="shared" si="8"/>
        <v>4.7011768174329398E-5</v>
      </c>
      <c r="AI22" s="148">
        <f>'HI2045'!$G24/1000</f>
        <v>3.9143547795846599E-3</v>
      </c>
      <c r="AJ22" s="151">
        <f t="shared" si="9"/>
        <v>2.6867164472573296E-5</v>
      </c>
      <c r="AK22" s="140">
        <f>World2060!$G24/1000</f>
        <v>0.26854350500232377</v>
      </c>
      <c r="AL22" s="141">
        <f t="shared" si="20"/>
        <v>2.6371447102861863E-4</v>
      </c>
      <c r="AM22" s="150">
        <f>'LI2060'!$G24/1000</f>
        <v>0.1171005339694675</v>
      </c>
      <c r="AN22" s="151">
        <f t="shared" si="21"/>
        <v>9.6510651721865958E-4</v>
      </c>
      <c r="AO22" s="148">
        <f>'LMI2060'!$G24/1000</f>
        <v>0.13978696129972196</v>
      </c>
      <c r="AP22" s="151">
        <f t="shared" si="22"/>
        <v>3.5220503764534232E-4</v>
      </c>
      <c r="AQ22" s="150">
        <f>'UMI2060'!$G24/1000</f>
        <v>8.1358381303748787E-3</v>
      </c>
      <c r="AR22" s="151">
        <f t="shared" si="23"/>
        <v>2.3467569048995015E-5</v>
      </c>
      <c r="AS22" s="148">
        <f>'HI2060'!$G24/1000</f>
        <v>3.5201716027593822E-3</v>
      </c>
      <c r="AT22" s="151">
        <f t="shared" si="24"/>
        <v>2.2947347936548421E-5</v>
      </c>
    </row>
    <row r="23" spans="1:46">
      <c r="A23" s="37">
        <v>15</v>
      </c>
      <c r="B23" s="17"/>
      <c r="C23" s="16"/>
      <c r="D23" s="8"/>
      <c r="E23" s="17" t="s">
        <v>16</v>
      </c>
      <c r="F23" s="42" t="s">
        <v>30</v>
      </c>
      <c r="G23" s="140">
        <f>World2016!$G25/1000</f>
        <v>90.956355018461466</v>
      </c>
      <c r="H23" s="141">
        <f t="shared" si="10"/>
        <v>0.1599277478371097</v>
      </c>
      <c r="I23" s="150">
        <f>'LI2016'!$G25/1000</f>
        <v>31.064971097594682</v>
      </c>
      <c r="J23" s="151">
        <f t="shared" si="11"/>
        <v>0.57978821900432054</v>
      </c>
      <c r="K23" s="148">
        <f>'LMI2016'!$G25/1000</f>
        <v>57.911428593226319</v>
      </c>
      <c r="L23" s="151">
        <f t="shared" si="12"/>
        <v>0.26164825916507412</v>
      </c>
      <c r="M23" s="150">
        <f>'UMI2016'!$G25/1000</f>
        <v>1.9660876495240154</v>
      </c>
      <c r="N23" s="151">
        <f t="shared" si="13"/>
        <v>1.029042847462457E-2</v>
      </c>
      <c r="O23" s="148">
        <f>'HI2016'!$G25/1000</f>
        <v>1.3867678116459274E-2</v>
      </c>
      <c r="P23" s="151">
        <f t="shared" si="14"/>
        <v>1.3495051188847207E-4</v>
      </c>
      <c r="Q23" s="140">
        <f>World2030!$G25/1000</f>
        <v>44.533383986582557</v>
      </c>
      <c r="R23" s="141">
        <f t="shared" si="15"/>
        <v>6.5375428501422944E-2</v>
      </c>
      <c r="S23" s="150">
        <f>'LI2030'!$G25/1000</f>
        <v>18.726925416365201</v>
      </c>
      <c r="T23" s="151">
        <f t="shared" si="16"/>
        <v>0.30151243219152796</v>
      </c>
      <c r="U23" s="148">
        <f>'LMI2030'!$G25/1000</f>
        <v>25.143756636457955</v>
      </c>
      <c r="V23" s="151">
        <f t="shared" si="17"/>
        <v>9.4881716794018578E-2</v>
      </c>
      <c r="W23" s="150">
        <f>'UMI2030'!$G25/1000</f>
        <v>0.6558966260458674</v>
      </c>
      <c r="X23" s="151">
        <f t="shared" si="18"/>
        <v>2.8010843862814132E-3</v>
      </c>
      <c r="Y23" s="148">
        <f>'HI2030'!$G25/1000</f>
        <v>6.8053077135286346E-3</v>
      </c>
      <c r="Z23" s="151">
        <f t="shared" si="19"/>
        <v>5.6746183094615317E-5</v>
      </c>
      <c r="AA23" s="140">
        <f>World2045!$G25/1000</f>
        <v>21.705694006095758</v>
      </c>
      <c r="AB23" s="141">
        <f t="shared" si="5"/>
        <v>2.537709279532771E-2</v>
      </c>
      <c r="AC23" s="150">
        <f>'LI2045'!$G25/1000</f>
        <v>9.4907463294870418</v>
      </c>
      <c r="AD23" s="151">
        <f t="shared" si="6"/>
        <v>0.11451862525934044</v>
      </c>
      <c r="AE23" s="148">
        <f>'LMI2045'!$G25/1000</f>
        <v>11.959160647920319</v>
      </c>
      <c r="AF23" s="151">
        <f t="shared" si="7"/>
        <v>3.692918041341027E-2</v>
      </c>
      <c r="AG23" s="150">
        <f>'UMI2045'!$G25/1000</f>
        <v>0.25154418219153357</v>
      </c>
      <c r="AH23" s="151">
        <f t="shared" si="8"/>
        <v>8.3040398247520737E-4</v>
      </c>
      <c r="AI23" s="148">
        <f>'HI2045'!$G25/1000</f>
        <v>4.2428464968570266E-3</v>
      </c>
      <c r="AJ23" s="151">
        <f t="shared" si="9"/>
        <v>2.9121850491803057E-5</v>
      </c>
      <c r="AK23" s="140">
        <f>World2060!$G25/1000</f>
        <v>12.095419595059846</v>
      </c>
      <c r="AL23" s="141">
        <f t="shared" si="20"/>
        <v>1.1877915946441504E-2</v>
      </c>
      <c r="AM23" s="150">
        <f>'LI2060'!$G25/1000</f>
        <v>5.2757951928608362</v>
      </c>
      <c r="AN23" s="151">
        <f t="shared" si="21"/>
        <v>4.3481478278044966E-2</v>
      </c>
      <c r="AO23" s="148">
        <f>'LMI2060'!$G25/1000</f>
        <v>6.7188749819849027</v>
      </c>
      <c r="AP23" s="151">
        <f t="shared" si="22"/>
        <v>1.692877213984512E-2</v>
      </c>
      <c r="AQ23" s="150">
        <f>'UMI2060'!$G25/1000</f>
        <v>9.7409217077490035E-2</v>
      </c>
      <c r="AR23" s="151">
        <f t="shared" si="23"/>
        <v>2.8097382115310234E-4</v>
      </c>
      <c r="AS23" s="148">
        <f>'HI2060'!$G25/1000</f>
        <v>3.3402031366170206E-3</v>
      </c>
      <c r="AT23" s="151">
        <f t="shared" si="24"/>
        <v>2.1774166774886173E-5</v>
      </c>
    </row>
    <row r="24" spans="1:46">
      <c r="A24" s="37">
        <v>16</v>
      </c>
      <c r="B24" s="17"/>
      <c r="C24" s="16"/>
      <c r="D24" s="8"/>
      <c r="E24" s="17" t="s">
        <v>18</v>
      </c>
      <c r="F24" s="42" t="s">
        <v>31</v>
      </c>
      <c r="G24" s="140">
        <f>World2016!$G26/1000</f>
        <v>53.723763365482156</v>
      </c>
      <c r="H24" s="141">
        <f t="shared" si="10"/>
        <v>9.4462013991561927E-2</v>
      </c>
      <c r="I24" s="150">
        <f>'LI2016'!$G26/1000</f>
        <v>16.667279284358024</v>
      </c>
      <c r="J24" s="151">
        <f t="shared" si="11"/>
        <v>0.31107359287624686</v>
      </c>
      <c r="K24" s="148">
        <f>'LMI2016'!$G26/1000</f>
        <v>35.785726166213479</v>
      </c>
      <c r="L24" s="151">
        <f t="shared" si="12"/>
        <v>0.16168264506330943</v>
      </c>
      <c r="M24" s="150">
        <f>'UMI2016'!$G26/1000</f>
        <v>1.17679361251137</v>
      </c>
      <c r="N24" s="151">
        <f t="shared" si="13"/>
        <v>6.1592933061122906E-3</v>
      </c>
      <c r="O24" s="148">
        <f>'HI2016'!$G26/1000</f>
        <v>9.3964302399283037E-2</v>
      </c>
      <c r="P24" s="151">
        <f t="shared" si="14"/>
        <v>9.1439465219315681E-4</v>
      </c>
      <c r="Q24" s="140">
        <f>World2030!$G26/1000</f>
        <v>31.12337540742498</v>
      </c>
      <c r="R24" s="141">
        <f t="shared" si="15"/>
        <v>4.568940919208142E-2</v>
      </c>
      <c r="S24" s="150">
        <f>'LI2030'!$G26/1000</f>
        <v>10.715595816284418</v>
      </c>
      <c r="T24" s="151">
        <f t="shared" si="16"/>
        <v>0.17252620412135833</v>
      </c>
      <c r="U24" s="148">
        <f>'LMI2030'!$G26/1000</f>
        <v>19.519691699077939</v>
      </c>
      <c r="V24" s="151">
        <f t="shared" si="17"/>
        <v>7.365891606718046E-2</v>
      </c>
      <c r="W24" s="150">
        <f>'UMI2030'!$G26/1000</f>
        <v>0.79445136795837001</v>
      </c>
      <c r="X24" s="151">
        <f t="shared" si="18"/>
        <v>3.3927988559167878E-3</v>
      </c>
      <c r="Y24" s="148">
        <f>'HI2030'!$G26/1000</f>
        <v>9.3636524104254479E-2</v>
      </c>
      <c r="Z24" s="151">
        <f t="shared" si="19"/>
        <v>7.8078987238157718E-4</v>
      </c>
      <c r="AA24" s="140">
        <f>World2045!$G26/1000</f>
        <v>23.361025304553252</v>
      </c>
      <c r="AB24" s="141">
        <f t="shared" si="5"/>
        <v>2.7312414280840629E-2</v>
      </c>
      <c r="AC24" s="150">
        <f>'LI2045'!$G26/1000</f>
        <v>8.3263666371628648</v>
      </c>
      <c r="AD24" s="151">
        <f t="shared" si="6"/>
        <v>0.100468817476514</v>
      </c>
      <c r="AE24" s="148">
        <f>'LMI2045'!$G26/1000</f>
        <v>14.20129996391692</v>
      </c>
      <c r="AF24" s="151">
        <f t="shared" si="7"/>
        <v>4.385277394560666E-2</v>
      </c>
      <c r="AG24" s="150">
        <f>'UMI2045'!$G26/1000</f>
        <v>0.67704148939385622</v>
      </c>
      <c r="AH24" s="151">
        <f t="shared" si="8"/>
        <v>2.2350663974629865E-3</v>
      </c>
      <c r="AI24" s="148">
        <f>'HI2045'!$G26/1000</f>
        <v>0.15631721407961233</v>
      </c>
      <c r="AJ24" s="151">
        <f t="shared" si="9"/>
        <v>1.0729227515286753E-3</v>
      </c>
      <c r="AK24" s="140">
        <f>World2060!$G26/1000</f>
        <v>20.391100561265986</v>
      </c>
      <c r="AL24" s="141">
        <f t="shared" si="20"/>
        <v>2.0024421362039999E-2</v>
      </c>
      <c r="AM24" s="150">
        <f>'LI2060'!$G26/1000</f>
        <v>7.2280411736117678</v>
      </c>
      <c r="AN24" s="151">
        <f t="shared" si="21"/>
        <v>5.9571288079663123E-2</v>
      </c>
      <c r="AO24" s="148">
        <f>'LMI2060'!$G26/1000</f>
        <v>12.359704714698616</v>
      </c>
      <c r="AP24" s="151">
        <f t="shared" si="22"/>
        <v>3.1141318359385498E-2</v>
      </c>
      <c r="AQ24" s="150">
        <f>'UMI2060'!$G26/1000</f>
        <v>0.57825817810601099</v>
      </c>
      <c r="AR24" s="151">
        <f t="shared" si="23"/>
        <v>1.6679675167312585E-3</v>
      </c>
      <c r="AS24" s="148">
        <f>'HI2060'!$G26/1000</f>
        <v>0.22509649484959254</v>
      </c>
      <c r="AT24" s="151">
        <f t="shared" si="24"/>
        <v>1.4673624383998967E-3</v>
      </c>
    </row>
    <row r="25" spans="1:46">
      <c r="A25" s="37">
        <v>17</v>
      </c>
      <c r="B25" s="17"/>
      <c r="C25" s="16"/>
      <c r="D25" s="38" t="s">
        <v>32</v>
      </c>
      <c r="E25" s="39" t="s">
        <v>33</v>
      </c>
      <c r="F25" s="40"/>
      <c r="G25" s="140">
        <f>World2016!$G27/1000</f>
        <v>278.81226393109654</v>
      </c>
      <c r="H25" s="141">
        <f t="shared" si="10"/>
        <v>0.49023311709023137</v>
      </c>
      <c r="I25" s="150">
        <f>'LI2016'!$G27/1000</f>
        <v>114.42926712560654</v>
      </c>
      <c r="J25" s="151">
        <f t="shared" si="11"/>
        <v>2.1356768940905932</v>
      </c>
      <c r="K25" s="148">
        <f>'LMI2016'!$G27/1000</f>
        <v>141.70205823326111</v>
      </c>
      <c r="L25" s="151">
        <f t="shared" si="12"/>
        <v>0.64022072598598223</v>
      </c>
      <c r="M25" s="150">
        <f>'UMI2016'!$G27/1000</f>
        <v>19.392015977513978</v>
      </c>
      <c r="N25" s="151">
        <f t="shared" si="13"/>
        <v>0.10149707895459061</v>
      </c>
      <c r="O25" s="148">
        <f>'HI2016'!$G27/1000</f>
        <v>3.2889225947149097</v>
      </c>
      <c r="P25" s="151">
        <f t="shared" si="14"/>
        <v>3.2005486714574934E-2</v>
      </c>
      <c r="Q25" s="140">
        <f>World2030!$G27/1000</f>
        <v>232.91430693579002</v>
      </c>
      <c r="R25" s="141">
        <f t="shared" si="15"/>
        <v>0.34192040345792979</v>
      </c>
      <c r="S25" s="150">
        <f>'LI2030'!$G27/1000</f>
        <v>96.849353670597083</v>
      </c>
      <c r="T25" s="151">
        <f t="shared" si="16"/>
        <v>1.55932079250343</v>
      </c>
      <c r="U25" s="148">
        <f>'LMI2030'!$G27/1000</f>
        <v>117.46675836763811</v>
      </c>
      <c r="V25" s="151">
        <f t="shared" si="17"/>
        <v>0.44326899362321098</v>
      </c>
      <c r="W25" s="150">
        <f>'UMI2030'!$G27/1000</f>
        <v>15.976340936149413</v>
      </c>
      <c r="X25" s="151">
        <f t="shared" si="18"/>
        <v>6.822886011160427E-2</v>
      </c>
      <c r="Y25" s="148">
        <f>'HI2030'!$G27/1000</f>
        <v>2.6218539614054324</v>
      </c>
      <c r="Z25" s="151">
        <f t="shared" si="19"/>
        <v>2.1862377309623638E-2</v>
      </c>
      <c r="AA25" s="140">
        <f>World2045!$G27/1000</f>
        <v>190.09773457907147</v>
      </c>
      <c r="AB25" s="141">
        <f t="shared" si="5"/>
        <v>0.22225172110322211</v>
      </c>
      <c r="AC25" s="150">
        <f>'LI2045'!$G27/1000</f>
        <v>79.471368692755703</v>
      </c>
      <c r="AD25" s="151">
        <f t="shared" si="6"/>
        <v>0.95892900033547313</v>
      </c>
      <c r="AE25" s="148">
        <f>'LMI2045'!$G27/1000</f>
        <v>93.491527633845337</v>
      </c>
      <c r="AF25" s="151">
        <f t="shared" si="7"/>
        <v>0.2886963050969637</v>
      </c>
      <c r="AG25" s="150">
        <f>'UMI2045'!$G27/1000</f>
        <v>14.619417402688269</v>
      </c>
      <c r="AH25" s="151">
        <f t="shared" si="8"/>
        <v>4.826198851784972E-2</v>
      </c>
      <c r="AI25" s="148">
        <f>'HI2045'!$G27/1000</f>
        <v>2.5154208497821373</v>
      </c>
      <c r="AJ25" s="151">
        <f t="shared" si="9"/>
        <v>1.7265227475371486E-2</v>
      </c>
      <c r="AK25" s="140">
        <f>World2060!$G27/1000</f>
        <v>177.80443587991735</v>
      </c>
      <c r="AL25" s="141">
        <f t="shared" si="20"/>
        <v>0.1746071004555057</v>
      </c>
      <c r="AM25" s="150">
        <f>'LI2060'!$G27/1000</f>
        <v>75.992779719024895</v>
      </c>
      <c r="AN25" s="151">
        <f t="shared" si="21"/>
        <v>0.62630907377002809</v>
      </c>
      <c r="AO25" s="148">
        <f>'LMI2060'!$G27/1000</f>
        <v>85.379859788955429</v>
      </c>
      <c r="AP25" s="151">
        <f t="shared" si="22"/>
        <v>0.21512175707608655</v>
      </c>
      <c r="AQ25" s="150">
        <f>'UMI2060'!$G27/1000</f>
        <v>13.977036177855275</v>
      </c>
      <c r="AR25" s="151">
        <f t="shared" si="23"/>
        <v>4.0316320992119632E-2</v>
      </c>
      <c r="AS25" s="148">
        <f>'HI2060'!$G27/1000</f>
        <v>2.4547601940817314</v>
      </c>
      <c r="AT25" s="151">
        <f t="shared" si="24"/>
        <v>1.6002127916214835E-2</v>
      </c>
    </row>
    <row r="26" spans="1:46">
      <c r="A26" s="37">
        <v>18</v>
      </c>
      <c r="B26" s="12"/>
      <c r="C26" s="12"/>
      <c r="D26" s="38" t="s">
        <v>34</v>
      </c>
      <c r="E26" s="39" t="s">
        <v>35</v>
      </c>
      <c r="F26" s="43"/>
      <c r="G26" s="140">
        <f>World2016!$G28/1000</f>
        <v>104.48243844133476</v>
      </c>
      <c r="H26" s="141">
        <f t="shared" si="10"/>
        <v>0.18371053968752984</v>
      </c>
      <c r="I26" s="150">
        <f>'LI2016'!$G28/1000</f>
        <v>6.1980239664614203</v>
      </c>
      <c r="J26" s="151">
        <f t="shared" si="11"/>
        <v>0.11567824304652272</v>
      </c>
      <c r="K26" s="148">
        <f>'LMI2016'!$G28/1000</f>
        <v>52.339614266786725</v>
      </c>
      <c r="L26" s="151">
        <f t="shared" si="12"/>
        <v>0.23647437631814913</v>
      </c>
      <c r="M26" s="150">
        <f>'UMI2016'!$G28/1000</f>
        <v>18.797150080914143</v>
      </c>
      <c r="N26" s="151">
        <f t="shared" si="13"/>
        <v>9.8383573327089205E-2</v>
      </c>
      <c r="O26" s="148">
        <f>'HI2016'!$G28/1000</f>
        <v>27.147650127172469</v>
      </c>
      <c r="P26" s="151">
        <f t="shared" si="14"/>
        <v>0.26418188037425144</v>
      </c>
      <c r="Q26" s="140">
        <f>World2030!$G28/1000</f>
        <v>105.34774603009134</v>
      </c>
      <c r="R26" s="141">
        <f t="shared" si="15"/>
        <v>0.1546514866341917</v>
      </c>
      <c r="S26" s="150">
        <f>'LI2030'!$G28/1000</f>
        <v>4.3711763151958589</v>
      </c>
      <c r="T26" s="151">
        <f t="shared" si="16"/>
        <v>7.037802378285514E-2</v>
      </c>
      <c r="U26" s="148">
        <f>'LMI2030'!$G28/1000</f>
        <v>45.225340036140409</v>
      </c>
      <c r="V26" s="151">
        <f t="shared" si="17"/>
        <v>0.17066097032614105</v>
      </c>
      <c r="W26" s="150">
        <f>'UMI2030'!$G28/1000</f>
        <v>19.846521448681305</v>
      </c>
      <c r="X26" s="151">
        <f t="shared" si="18"/>
        <v>8.4756925320748341E-2</v>
      </c>
      <c r="Y26" s="148">
        <f>'HI2030'!$G28/1000</f>
        <v>35.904708230073766</v>
      </c>
      <c r="Z26" s="151">
        <f t="shared" si="19"/>
        <v>0.29939206762570658</v>
      </c>
      <c r="AA26" s="140">
        <f>World2045!$G28/1000</f>
        <v>104.26513050606812</v>
      </c>
      <c r="AB26" s="141">
        <f t="shared" si="5"/>
        <v>0.12190100401426307</v>
      </c>
      <c r="AC26" s="150">
        <f>'LI2045'!$G28/1000</f>
        <v>3.2488500696048139</v>
      </c>
      <c r="AD26" s="151">
        <f t="shared" si="6"/>
        <v>3.9201747758120159E-2</v>
      </c>
      <c r="AE26" s="148">
        <f>'LMI2045'!$G28/1000</f>
        <v>39.839768820550553</v>
      </c>
      <c r="AF26" s="151">
        <f t="shared" si="7"/>
        <v>0.1230228486527202</v>
      </c>
      <c r="AG26" s="150">
        <f>'UMI2045'!$G28/1000</f>
        <v>21.005236290438276</v>
      </c>
      <c r="AH26" s="151">
        <f t="shared" si="8"/>
        <v>6.9343014481373214E-2</v>
      </c>
      <c r="AI26" s="148">
        <f>'HI2045'!$G28/1000</f>
        <v>40.171275325474475</v>
      </c>
      <c r="AJ26" s="151">
        <f t="shared" si="9"/>
        <v>0.27572571266957768</v>
      </c>
      <c r="AK26" s="140">
        <f>World2060!$G28/1000</f>
        <v>105.15030232114977</v>
      </c>
      <c r="AL26" s="141">
        <f t="shared" si="20"/>
        <v>0.10325945643288371</v>
      </c>
      <c r="AM26" s="150">
        <f>'LI2060'!$G28/1000</f>
        <v>2.9110165907591581</v>
      </c>
      <c r="AN26" s="151">
        <f t="shared" si="21"/>
        <v>2.399170173046208E-2</v>
      </c>
      <c r="AO26" s="148">
        <f>'LMI2060'!$G28/1000</f>
        <v>40.880857901173094</v>
      </c>
      <c r="AP26" s="151">
        <f t="shared" si="22"/>
        <v>0.10300276908648417</v>
      </c>
      <c r="AQ26" s="150">
        <f>'UMI2060'!$G28/1000</f>
        <v>22.328133487522575</v>
      </c>
      <c r="AR26" s="151">
        <f t="shared" si="23"/>
        <v>6.4404798369491395E-2</v>
      </c>
      <c r="AS26" s="148">
        <f>'HI2060'!$G28/1000</f>
        <v>39.030294341694955</v>
      </c>
      <c r="AT26" s="151">
        <f t="shared" si="24"/>
        <v>0.25443127364094925</v>
      </c>
    </row>
    <row r="27" spans="1:46">
      <c r="A27" s="37">
        <v>19</v>
      </c>
      <c r="B27" s="17"/>
      <c r="C27" s="16"/>
      <c r="D27" s="38" t="s">
        <v>36</v>
      </c>
      <c r="E27" s="39" t="s">
        <v>37</v>
      </c>
      <c r="F27" s="40"/>
      <c r="G27" s="140">
        <f>World2016!$G29/1000</f>
        <v>110.83003603004002</v>
      </c>
      <c r="H27" s="141">
        <f t="shared" si="10"/>
        <v>0.1948714639168688</v>
      </c>
      <c r="I27" s="150">
        <f>'LI2016'!$G29/1000</f>
        <v>13.002348068892955</v>
      </c>
      <c r="J27" s="151">
        <f t="shared" si="11"/>
        <v>0.24267230785614399</v>
      </c>
      <c r="K27" s="148">
        <f>'LMI2016'!$G29/1000</f>
        <v>80.620999441661994</v>
      </c>
      <c r="L27" s="151">
        <f t="shared" si="12"/>
        <v>0.36425183540588046</v>
      </c>
      <c r="M27" s="150">
        <f>'UMI2016'!$G29/1000</f>
        <v>12.907297159756734</v>
      </c>
      <c r="N27" s="151">
        <f t="shared" si="13"/>
        <v>6.755630566895493E-2</v>
      </c>
      <c r="O27" s="148">
        <f>'HI2016'!$G29/1000</f>
        <v>4.2993913597283502</v>
      </c>
      <c r="P27" s="151">
        <f t="shared" si="14"/>
        <v>4.1838659646677323E-2</v>
      </c>
      <c r="Q27" s="140">
        <f>World2030!$G29/1000</f>
        <v>114.0832341343995</v>
      </c>
      <c r="R27" s="141">
        <f t="shared" si="15"/>
        <v>0.16747526571552743</v>
      </c>
      <c r="S27" s="150">
        <f>'LI2030'!$G29/1000</f>
        <v>14.466962065160274</v>
      </c>
      <c r="T27" s="151">
        <f t="shared" si="16"/>
        <v>0.2329249901789634</v>
      </c>
      <c r="U27" s="148">
        <f>'LMI2030'!$G29/1000</f>
        <v>82.733867033320124</v>
      </c>
      <c r="V27" s="151">
        <f t="shared" si="17"/>
        <v>0.31220200921556895</v>
      </c>
      <c r="W27" s="150">
        <f>'UMI2030'!$G29/1000</f>
        <v>12.773638016369244</v>
      </c>
      <c r="X27" s="151">
        <f t="shared" si="18"/>
        <v>5.4551337181540017E-2</v>
      </c>
      <c r="Y27" s="148">
        <f>'HI2030'!$G29/1000</f>
        <v>4.1087670195498491</v>
      </c>
      <c r="Z27" s="151">
        <f t="shared" si="19"/>
        <v>3.4261029096595834E-2</v>
      </c>
      <c r="AA27" s="140">
        <f>World2045!$G29/1000</f>
        <v>108.00435406140586</v>
      </c>
      <c r="AB27" s="141">
        <f t="shared" si="5"/>
        <v>0.12627269667332444</v>
      </c>
      <c r="AC27" s="150">
        <f>'LI2045'!$G29/1000</f>
        <v>14.429843859611079</v>
      </c>
      <c r="AD27" s="151">
        <f t="shared" si="6"/>
        <v>0.17411548303376786</v>
      </c>
      <c r="AE27" s="148">
        <f>'LMI2045'!$G29/1000</f>
        <v>77.116045868147808</v>
      </c>
      <c r="AF27" s="151">
        <f t="shared" si="7"/>
        <v>0.23812978640176441</v>
      </c>
      <c r="AG27" s="150">
        <f>'UMI2045'!$G29/1000</f>
        <v>12.349615314269561</v>
      </c>
      <c r="AH27" s="151">
        <f t="shared" si="8"/>
        <v>4.0768860761000017E-2</v>
      </c>
      <c r="AI27" s="148">
        <f>'HI2045'!$G29/1000</f>
        <v>4.1088490193774065</v>
      </c>
      <c r="AJ27" s="151">
        <f t="shared" si="9"/>
        <v>2.820212489995548E-2</v>
      </c>
      <c r="AK27" s="140">
        <f>World2060!$G29/1000</f>
        <v>105.52487094049604</v>
      </c>
      <c r="AL27" s="141">
        <f t="shared" si="20"/>
        <v>0.1036272894412224</v>
      </c>
      <c r="AM27" s="150">
        <f>'LI2060'!$G29/1000</f>
        <v>15.174170987604185</v>
      </c>
      <c r="AN27" s="151">
        <f t="shared" si="21"/>
        <v>0.12506084145906221</v>
      </c>
      <c r="AO27" s="148">
        <f>'LMI2060'!$G29/1000</f>
        <v>75.521649396331995</v>
      </c>
      <c r="AP27" s="151">
        <f t="shared" si="22"/>
        <v>0.1902831646196344</v>
      </c>
      <c r="AQ27" s="150">
        <f>'UMI2060'!$G29/1000</f>
        <v>11.139702150417307</v>
      </c>
      <c r="AR27" s="151">
        <f t="shared" si="23"/>
        <v>3.2132120282008458E-2</v>
      </c>
      <c r="AS27" s="148">
        <f>'HI2060'!$G29/1000</f>
        <v>3.6893484061425381</v>
      </c>
      <c r="AT27" s="151">
        <f t="shared" si="24"/>
        <v>2.4050180243639127E-2</v>
      </c>
    </row>
    <row r="28" spans="1:46">
      <c r="A28" s="37">
        <v>20</v>
      </c>
      <c r="B28" s="17"/>
      <c r="C28" s="16"/>
      <c r="D28" s="38" t="s">
        <v>38</v>
      </c>
      <c r="E28" s="39" t="s">
        <v>39</v>
      </c>
      <c r="F28" s="40"/>
      <c r="G28" s="140">
        <f>World2016!$G30/1000</f>
        <v>2.5527119631289534</v>
      </c>
      <c r="H28" s="141">
        <f t="shared" si="10"/>
        <v>4.4884106784753835E-3</v>
      </c>
      <c r="I28" s="150">
        <f>'LI2016'!$G30/1000</f>
        <v>0.38270988573599607</v>
      </c>
      <c r="J28" s="151">
        <f t="shared" si="11"/>
        <v>7.1427938029982865E-3</v>
      </c>
      <c r="K28" s="148">
        <f>'LMI2016'!$G30/1000</f>
        <v>1.9308783964359755</v>
      </c>
      <c r="L28" s="151">
        <f t="shared" si="12"/>
        <v>8.7238561258013141E-3</v>
      </c>
      <c r="M28" s="150">
        <f>'UMI2016'!$G30/1000</f>
        <v>0.22669669182731014</v>
      </c>
      <c r="N28" s="151">
        <f t="shared" si="13"/>
        <v>1.1865219199396881E-3</v>
      </c>
      <c r="O28" s="148">
        <f>'HI2016'!$G30/1000</f>
        <v>1.242698912967171E-2</v>
      </c>
      <c r="P28" s="151">
        <f t="shared" si="14"/>
        <v>1.209307376619337E-4</v>
      </c>
      <c r="Q28" s="140">
        <f>World2030!$G30/1000</f>
        <v>2.7198100702217527</v>
      </c>
      <c r="R28" s="141">
        <f t="shared" si="15"/>
        <v>3.9927068833754973E-3</v>
      </c>
      <c r="S28" s="150">
        <f>'LI2030'!$G30/1000</f>
        <v>0.3869562314674258</v>
      </c>
      <c r="T28" s="151">
        <f t="shared" si="16"/>
        <v>6.2301799098026679E-3</v>
      </c>
      <c r="U28" s="148">
        <f>'LMI2030'!$G30/1000</f>
        <v>2.0841518875273977</v>
      </c>
      <c r="V28" s="151">
        <f t="shared" si="17"/>
        <v>7.8646922974653349E-3</v>
      </c>
      <c r="W28" s="150">
        <f>'UMI2030'!$G30/1000</f>
        <v>0.23419387755483423</v>
      </c>
      <c r="X28" s="151">
        <f t="shared" si="18"/>
        <v>1.0001527492774036E-3</v>
      </c>
      <c r="Y28" s="148">
        <f>'HI2030'!$G30/1000</f>
        <v>1.4508073672094909E-2</v>
      </c>
      <c r="Z28" s="151">
        <f t="shared" si="19"/>
        <v>1.2097583821378537E-4</v>
      </c>
      <c r="AA28" s="140">
        <f>World2045!$G30/1000</f>
        <v>2.7857456242920047</v>
      </c>
      <c r="AB28" s="141">
        <f t="shared" si="5"/>
        <v>3.256939178815605E-3</v>
      </c>
      <c r="AC28" s="150">
        <f>'LI2045'!$G30/1000</f>
        <v>0.39559746728115713</v>
      </c>
      <c r="AD28" s="151">
        <f t="shared" si="6"/>
        <v>4.773415760608953E-3</v>
      </c>
      <c r="AE28" s="148">
        <f>'LMI2045'!$G30/1000</f>
        <v>2.1342974209931671</v>
      </c>
      <c r="AF28" s="151">
        <f t="shared" si="7"/>
        <v>6.5905841418259763E-3</v>
      </c>
      <c r="AG28" s="150">
        <f>'UMI2045'!$G30/1000</f>
        <v>0.23598450172903154</v>
      </c>
      <c r="AH28" s="151">
        <f t="shared" si="8"/>
        <v>7.7903797388962596E-4</v>
      </c>
      <c r="AI28" s="148">
        <f>'HI2045'!$G30/1000</f>
        <v>1.9866234288649011E-2</v>
      </c>
      <c r="AJ28" s="151">
        <f t="shared" si="9"/>
        <v>1.3635692576145146E-4</v>
      </c>
      <c r="AK28" s="140">
        <f>World2060!$G30/1000</f>
        <v>2.9694602954112148</v>
      </c>
      <c r="AL28" s="141">
        <f t="shared" si="20"/>
        <v>2.9160625241637398E-3</v>
      </c>
      <c r="AM28" s="150">
        <f>'LI2060'!$G30/1000</f>
        <v>0.44358772790408696</v>
      </c>
      <c r="AN28" s="151">
        <f t="shared" si="21"/>
        <v>3.6559133647509749E-3</v>
      </c>
      <c r="AO28" s="148">
        <f>'LMI2060'!$G30/1000</f>
        <v>2.2765162080836125</v>
      </c>
      <c r="AP28" s="151">
        <f t="shared" si="22"/>
        <v>5.735874571657318E-3</v>
      </c>
      <c r="AQ28" s="150">
        <f>'UMI2060'!$G30/1000</f>
        <v>0.226830401215071</v>
      </c>
      <c r="AR28" s="151">
        <f t="shared" si="23"/>
        <v>6.5428515386166419E-4</v>
      </c>
      <c r="AS28" s="148">
        <f>'HI2060'!$G30/1000</f>
        <v>2.2525958208444122E-2</v>
      </c>
      <c r="AT28" s="151">
        <f t="shared" si="24"/>
        <v>1.468425573935434E-4</v>
      </c>
    </row>
    <row r="29" spans="1:46">
      <c r="A29" s="37">
        <v>21</v>
      </c>
      <c r="B29" s="17"/>
      <c r="C29" s="16"/>
      <c r="D29" s="38" t="s">
        <v>40</v>
      </c>
      <c r="E29" s="39" t="s">
        <v>41</v>
      </c>
      <c r="F29" s="40"/>
      <c r="G29" s="140">
        <f>World2016!$G31/1000</f>
        <v>573.72124006659021</v>
      </c>
      <c r="H29" s="141">
        <f t="shared" si="10"/>
        <v>1.0087689396913513</v>
      </c>
      <c r="I29" s="150">
        <f>'LI2016'!$G31/1000</f>
        <v>274.73009136851874</v>
      </c>
      <c r="J29" s="151">
        <f t="shared" si="11"/>
        <v>5.1274881241972556</v>
      </c>
      <c r="K29" s="148">
        <f>'LMI2016'!$G31/1000</f>
        <v>282.60450717539214</v>
      </c>
      <c r="L29" s="151">
        <f t="shared" si="12"/>
        <v>1.2768287560996878</v>
      </c>
      <c r="M29" s="150">
        <f>'UMI2016'!$G31/1000</f>
        <v>16.122399843302723</v>
      </c>
      <c r="N29" s="151">
        <f t="shared" si="13"/>
        <v>8.4384031641198981E-2</v>
      </c>
      <c r="O29" s="148">
        <f>'HI2016'!$G31/1000</f>
        <v>0.26424167937669424</v>
      </c>
      <c r="P29" s="151">
        <f t="shared" si="14"/>
        <v>2.5714145940430202E-3</v>
      </c>
      <c r="Q29" s="140">
        <f>World2030!$G31/1000</f>
        <v>405.74909423295344</v>
      </c>
      <c r="R29" s="141">
        <f t="shared" si="15"/>
        <v>0.59564350437720115</v>
      </c>
      <c r="S29" s="150">
        <f>'LI2030'!$G31/1000</f>
        <v>202.06275291344895</v>
      </c>
      <c r="T29" s="151">
        <f t="shared" si="16"/>
        <v>3.2533067084791569</v>
      </c>
      <c r="U29" s="148">
        <f>'LMI2030'!$G31/1000</f>
        <v>185.86106795798938</v>
      </c>
      <c r="V29" s="151">
        <f t="shared" si="17"/>
        <v>0.70135968415529626</v>
      </c>
      <c r="W29" s="150">
        <f>'UMI2030'!$G31/1000</f>
        <v>17.511511047878084</v>
      </c>
      <c r="X29" s="151">
        <f t="shared" si="18"/>
        <v>7.4784986274613927E-2</v>
      </c>
      <c r="Y29" s="148">
        <f>'HI2030'!$G31/1000</f>
        <v>0.31376231363699619</v>
      </c>
      <c r="Z29" s="151">
        <f t="shared" si="19"/>
        <v>2.6163128027906751E-3</v>
      </c>
      <c r="AA29" s="140">
        <f>World2045!$G31/1000</f>
        <v>336.51061582303203</v>
      </c>
      <c r="AB29" s="141">
        <f t="shared" si="5"/>
        <v>0.39342953613718623</v>
      </c>
      <c r="AC29" s="150">
        <f>'LI2045'!$G31/1000</f>
        <v>165.35062642553541</v>
      </c>
      <c r="AD29" s="151">
        <f t="shared" si="6"/>
        <v>1.9951778044252633</v>
      </c>
      <c r="AE29" s="148">
        <f>'LMI2045'!$G31/1000</f>
        <v>151.66696918587212</v>
      </c>
      <c r="AF29" s="151">
        <f t="shared" si="7"/>
        <v>0.46833862615552391</v>
      </c>
      <c r="AG29" s="150">
        <f>'UMI2045'!$G31/1000</f>
        <v>19.063499006933007</v>
      </c>
      <c r="AH29" s="151">
        <f t="shared" si="8"/>
        <v>6.2932902511796382E-2</v>
      </c>
      <c r="AI29" s="148">
        <f>'HI2045'!$G31/1000</f>
        <v>0.42952120469149274</v>
      </c>
      <c r="AJ29" s="151">
        <f t="shared" si="9"/>
        <v>2.9481274694596361E-3</v>
      </c>
      <c r="AK29" s="140">
        <f>World2060!$G31/1000</f>
        <v>305.70096509000291</v>
      </c>
      <c r="AL29" s="141">
        <f t="shared" si="20"/>
        <v>0.30020375395394766</v>
      </c>
      <c r="AM29" s="150">
        <f>'LI2060'!$G31/1000</f>
        <v>146.75934910227812</v>
      </c>
      <c r="AN29" s="151">
        <f t="shared" si="21"/>
        <v>1.2095453323748933</v>
      </c>
      <c r="AO29" s="148">
        <f>'LMI2060'!$G31/1000</f>
        <v>138.08947460589948</v>
      </c>
      <c r="AP29" s="151">
        <f t="shared" si="22"/>
        <v>0.34792807676614906</v>
      </c>
      <c r="AQ29" s="150">
        <f>'UMI2060'!$G31/1000</f>
        <v>20.347022256177546</v>
      </c>
      <c r="AR29" s="151">
        <f t="shared" si="23"/>
        <v>5.8690345369037368E-2</v>
      </c>
      <c r="AS29" s="148">
        <f>'HI2060'!$G31/1000</f>
        <v>0.50511912564779893</v>
      </c>
      <c r="AT29" s="151">
        <f t="shared" si="24"/>
        <v>3.292778203357793E-3</v>
      </c>
    </row>
    <row r="30" spans="1:46">
      <c r="A30" s="37">
        <v>22</v>
      </c>
      <c r="B30" s="17"/>
      <c r="C30" s="16"/>
      <c r="D30" s="38"/>
      <c r="E30" s="17" t="s">
        <v>12</v>
      </c>
      <c r="F30" s="42" t="s">
        <v>42</v>
      </c>
      <c r="G30" s="140">
        <f>World2016!$G32/1000</f>
        <v>446.44594791840177</v>
      </c>
      <c r="H30" s="141">
        <f t="shared" si="10"/>
        <v>0.78498192860852489</v>
      </c>
      <c r="I30" s="150">
        <f>'LI2016'!$G32/1000</f>
        <v>247.60165937141329</v>
      </c>
      <c r="J30" s="151">
        <f t="shared" si="11"/>
        <v>4.6211704063224293</v>
      </c>
      <c r="K30" s="148">
        <f>'LMI2016'!$G32/1000</f>
        <v>197.23329072899207</v>
      </c>
      <c r="L30" s="151">
        <f t="shared" si="12"/>
        <v>0.89111507732129847</v>
      </c>
      <c r="M30" s="150">
        <f>'UMI2016'!$G32/1000</f>
        <v>1.6097458016159945</v>
      </c>
      <c r="N30" s="151">
        <f t="shared" si="13"/>
        <v>8.4253487060289099E-3</v>
      </c>
      <c r="O30" s="148">
        <f>'HI2016'!$G32/1000</f>
        <v>1.2520163804292678E-3</v>
      </c>
      <c r="P30" s="151">
        <f t="shared" si="14"/>
        <v>1.2183744821070376E-5</v>
      </c>
      <c r="Q30" s="140">
        <f>World2030!$G32/1000</f>
        <v>293.07037858306069</v>
      </c>
      <c r="R30" s="141">
        <f t="shared" si="15"/>
        <v>0.4302300850686403</v>
      </c>
      <c r="S30" s="150">
        <f>'LI2030'!$G32/1000</f>
        <v>179.76403384492173</v>
      </c>
      <c r="T30" s="151">
        <f t="shared" si="16"/>
        <v>2.8942866946955914</v>
      </c>
      <c r="U30" s="148">
        <f>'LMI2030'!$G32/1000</f>
        <v>111.90315436998668</v>
      </c>
      <c r="V30" s="151">
        <f t="shared" si="17"/>
        <v>0.42227434646321538</v>
      </c>
      <c r="W30" s="150">
        <f>'UMI2030'!$G32/1000</f>
        <v>1.40266268883643</v>
      </c>
      <c r="X30" s="151">
        <f t="shared" si="18"/>
        <v>5.9902374869732471E-3</v>
      </c>
      <c r="Y30" s="148">
        <f>'HI2030'!$G32/1000</f>
        <v>5.2767931584008919E-4</v>
      </c>
      <c r="Z30" s="151">
        <f t="shared" si="19"/>
        <v>4.4000636462589626E-6</v>
      </c>
      <c r="AA30" s="140">
        <f>World2045!$G32/1000</f>
        <v>229.91969693822693</v>
      </c>
      <c r="AB30" s="141">
        <f t="shared" si="5"/>
        <v>0.26880934942860674</v>
      </c>
      <c r="AC30" s="150">
        <f>'LI2045'!$G32/1000</f>
        <v>143.61945257401558</v>
      </c>
      <c r="AD30" s="151">
        <f t="shared" si="6"/>
        <v>1.7329619503342306</v>
      </c>
      <c r="AE30" s="148">
        <f>'LMI2045'!$G32/1000</f>
        <v>85.174476822753377</v>
      </c>
      <c r="AF30" s="151">
        <f t="shared" si="7"/>
        <v>0.26301374434269148</v>
      </c>
      <c r="AG30" s="150">
        <f>'UMI2045'!$G32/1000</f>
        <v>1.1255331604765524</v>
      </c>
      <c r="AH30" s="151">
        <f t="shared" si="8"/>
        <v>3.7156383849735247E-3</v>
      </c>
      <c r="AI30" s="148">
        <f>'HI2045'!$G32/1000</f>
        <v>2.3438098139092744E-4</v>
      </c>
      <c r="AJ30" s="151">
        <f t="shared" si="9"/>
        <v>1.6087331708193707E-6</v>
      </c>
      <c r="AK30" s="140">
        <f>World2060!$G32/1000</f>
        <v>196.29909080725528</v>
      </c>
      <c r="AL30" s="141">
        <f t="shared" si="20"/>
        <v>0.19276917866692081</v>
      </c>
      <c r="AM30" s="150">
        <f>'LI2060'!$G32/1000</f>
        <v>123.43792736755661</v>
      </c>
      <c r="AN30" s="151">
        <f t="shared" si="21"/>
        <v>1.0173373607797065</v>
      </c>
      <c r="AO30" s="148">
        <f>'LMI2060'!$G32/1000</f>
        <v>71.944155333621921</v>
      </c>
      <c r="AP30" s="151">
        <f t="shared" si="22"/>
        <v>0.18126936662790927</v>
      </c>
      <c r="AQ30" s="150">
        <f>'UMI2060'!$G32/1000</f>
        <v>0.91690545540405222</v>
      </c>
      <c r="AR30" s="151">
        <f t="shared" si="23"/>
        <v>2.6447849307325568E-3</v>
      </c>
      <c r="AS30" s="148">
        <f>'HI2060'!$G32/1000</f>
        <v>1.0265067267920359E-4</v>
      </c>
      <c r="AT30" s="151">
        <f t="shared" si="24"/>
        <v>6.6916075910730027E-7</v>
      </c>
    </row>
    <row r="31" spans="1:46">
      <c r="A31" s="37">
        <v>23</v>
      </c>
      <c r="B31" s="17"/>
      <c r="C31" s="16"/>
      <c r="D31" s="8"/>
      <c r="E31" s="17" t="s">
        <v>14</v>
      </c>
      <c r="F31" s="42" t="s">
        <v>43</v>
      </c>
      <c r="G31" s="140">
        <f>World2016!$G33/1000</f>
        <v>3.0772969242781403</v>
      </c>
      <c r="H31" s="141">
        <f t="shared" si="10"/>
        <v>5.4107837371668707E-3</v>
      </c>
      <c r="I31" s="150">
        <f>'LI2016'!$G33/1000</f>
        <v>2.8850425745397805</v>
      </c>
      <c r="J31" s="151">
        <f t="shared" si="11"/>
        <v>5.3845654347754235E-2</v>
      </c>
      <c r="K31" s="148">
        <f>'LMI2016'!$G33/1000</f>
        <v>0.13885242652893065</v>
      </c>
      <c r="L31" s="151">
        <f t="shared" si="12"/>
        <v>6.2734587221684429E-4</v>
      </c>
      <c r="M31" s="150">
        <f>'UMI2016'!$G33/1000</f>
        <v>5.3024223506450655E-2</v>
      </c>
      <c r="N31" s="151">
        <f t="shared" si="13"/>
        <v>2.7752678246452329E-4</v>
      </c>
      <c r="O31" s="148">
        <f>'HI2016'!$G33/1000</f>
        <v>3.7769970297813415E-4</v>
      </c>
      <c r="P31" s="151">
        <f t="shared" si="14"/>
        <v>3.6755084614003881E-6</v>
      </c>
      <c r="Q31" s="140">
        <f>World2030!$G33/1000</f>
        <v>2.3630955883041023</v>
      </c>
      <c r="R31" s="141">
        <f t="shared" si="15"/>
        <v>3.4690466532197183E-3</v>
      </c>
      <c r="S31" s="150">
        <f>'LI2030'!$G33/1000</f>
        <v>2.2026097123846413</v>
      </c>
      <c r="T31" s="151">
        <f t="shared" si="16"/>
        <v>3.5463067042997606E-2</v>
      </c>
      <c r="U31" s="148">
        <f>'LMI2030'!$G33/1000</f>
        <v>0.1084943542778492</v>
      </c>
      <c r="V31" s="151">
        <f t="shared" si="17"/>
        <v>4.0941100191108743E-4</v>
      </c>
      <c r="W31" s="150">
        <f>'UMI2030'!$G33/1000</f>
        <v>5.1843815460801128E-2</v>
      </c>
      <c r="X31" s="151">
        <f t="shared" si="18"/>
        <v>2.2140516698183121E-4</v>
      </c>
      <c r="Y31" s="148">
        <f>'HI2030'!$G33/1000</f>
        <v>1.4770618081092835E-4</v>
      </c>
      <c r="Z31" s="151">
        <f t="shared" si="19"/>
        <v>1.2316506958003887E-6</v>
      </c>
      <c r="AA31" s="140">
        <f>World2045!$G33/1000</f>
        <v>1.9473114569969476</v>
      </c>
      <c r="AB31" s="141">
        <f t="shared" si="5"/>
        <v>2.2766884823741734E-3</v>
      </c>
      <c r="AC31" s="150">
        <f>'LI2045'!$G33/1000</f>
        <v>1.8161453647203742</v>
      </c>
      <c r="AD31" s="151">
        <f t="shared" si="6"/>
        <v>2.1914237639321855E-2</v>
      </c>
      <c r="AE31" s="148">
        <f>'LMI2045'!$G33/1000</f>
        <v>8.9928981661796567E-2</v>
      </c>
      <c r="AF31" s="151">
        <f t="shared" si="7"/>
        <v>2.776953739441795E-4</v>
      </c>
      <c r="AG31" s="150">
        <f>'UMI2045'!$G33/1000</f>
        <v>4.1133359409868717E-2</v>
      </c>
      <c r="AH31" s="151">
        <f t="shared" si="8"/>
        <v>1.3579048089663466E-4</v>
      </c>
      <c r="AI31" s="148">
        <f>'HI2045'!$G33/1000</f>
        <v>1.0375120490789414E-4</v>
      </c>
      <c r="AJ31" s="151">
        <f t="shared" si="9"/>
        <v>7.1212264688583459E-7</v>
      </c>
      <c r="AK31" s="140">
        <f>World2060!$G33/1000</f>
        <v>1.6013339711986483</v>
      </c>
      <c r="AL31" s="141">
        <f t="shared" si="20"/>
        <v>1.5725382788578503E-3</v>
      </c>
      <c r="AM31" s="150">
        <f>'LI2060'!$G33/1000</f>
        <v>1.4919767089858651</v>
      </c>
      <c r="AN31" s="151">
        <f t="shared" si="21"/>
        <v>1.2296412292672775E-2</v>
      </c>
      <c r="AO31" s="148">
        <f>'LMI2060'!$G33/1000</f>
        <v>7.5109969556331632E-2</v>
      </c>
      <c r="AP31" s="151">
        <f t="shared" si="22"/>
        <v>1.8924590254456669E-4</v>
      </c>
      <c r="AQ31" s="150">
        <f>'UMI2060'!$G33/1000</f>
        <v>3.4162101682275535E-2</v>
      </c>
      <c r="AR31" s="151">
        <f t="shared" si="23"/>
        <v>9.8539507207556703E-5</v>
      </c>
      <c r="AS31" s="148">
        <f>'HI2060'!$G33/1000</f>
        <v>8.5190974175930017E-5</v>
      </c>
      <c r="AT31" s="151">
        <f t="shared" si="24"/>
        <v>5.5534421217879571E-7</v>
      </c>
    </row>
    <row r="32" spans="1:46">
      <c r="A32" s="37">
        <v>24</v>
      </c>
      <c r="B32" s="17"/>
      <c r="C32" s="16"/>
      <c r="D32" s="8"/>
      <c r="E32" s="17" t="s">
        <v>16</v>
      </c>
      <c r="F32" s="42" t="s">
        <v>44</v>
      </c>
      <c r="G32" s="140">
        <f>World2016!$G34/1000</f>
        <v>7.7278790118510736</v>
      </c>
      <c r="H32" s="141">
        <f t="shared" si="10"/>
        <v>1.3587860745652779E-2</v>
      </c>
      <c r="I32" s="150">
        <f>'LI2016'!$G34/1000</f>
        <v>0</v>
      </c>
      <c r="J32" s="151">
        <f t="shared" si="11"/>
        <v>0</v>
      </c>
      <c r="K32" s="148">
        <f>'LMI2016'!$G34/1000</f>
        <v>0.44579541571158915</v>
      </c>
      <c r="L32" s="151">
        <f t="shared" si="12"/>
        <v>2.0141377496315288E-3</v>
      </c>
      <c r="M32" s="150">
        <f>'UMI2016'!$G34/1000</f>
        <v>7.1691368340198531</v>
      </c>
      <c r="N32" s="151">
        <f t="shared" si="13"/>
        <v>3.7522991323981972E-2</v>
      </c>
      <c r="O32" s="148">
        <f>'HI2016'!$G34/1000</f>
        <v>0.11294676211963088</v>
      </c>
      <c r="P32" s="151">
        <f t="shared" si="14"/>
        <v>1.0991186293903793E-3</v>
      </c>
      <c r="Q32" s="140">
        <f>World2030!$G34/1000</f>
        <v>8.6456332272415413</v>
      </c>
      <c r="R32" s="141">
        <f t="shared" si="15"/>
        <v>1.2691871272736611E-2</v>
      </c>
      <c r="S32" s="150">
        <f>'LI2030'!$G34/1000</f>
        <v>0</v>
      </c>
      <c r="T32" s="151">
        <f t="shared" si="16"/>
        <v>0</v>
      </c>
      <c r="U32" s="148">
        <f>'LMI2030'!$G34/1000</f>
        <v>0.49722657152282773</v>
      </c>
      <c r="V32" s="151">
        <f t="shared" si="17"/>
        <v>1.876319096776613E-3</v>
      </c>
      <c r="W32" s="150">
        <f>'UMI2030'!$G34/1000</f>
        <v>7.9635389303632902</v>
      </c>
      <c r="X32" s="151">
        <f t="shared" si="18"/>
        <v>3.4009238150624191E-2</v>
      </c>
      <c r="Y32" s="148">
        <f>'HI2030'!$G34/1000</f>
        <v>0.18486772535542467</v>
      </c>
      <c r="Z32" s="151">
        <f t="shared" si="19"/>
        <v>1.5415229160687749E-3</v>
      </c>
      <c r="AA32" s="140">
        <f>World2045!$G34/1000</f>
        <v>10.851749347128068</v>
      </c>
      <c r="AB32" s="141">
        <f t="shared" si="5"/>
        <v>1.2687263079280827E-2</v>
      </c>
      <c r="AC32" s="150">
        <f>'LI2045'!$G34/1000</f>
        <v>0</v>
      </c>
      <c r="AD32" s="151">
        <f t="shared" si="6"/>
        <v>0</v>
      </c>
      <c r="AE32" s="148">
        <f>'LMI2045'!$G34/1000</f>
        <v>0.53973264306066271</v>
      </c>
      <c r="AF32" s="151">
        <f t="shared" si="7"/>
        <v>1.6666624638126345E-3</v>
      </c>
      <c r="AG32" s="150">
        <f>'UMI2045'!$G34/1000</f>
        <v>10.035447291193806</v>
      </c>
      <c r="AH32" s="151">
        <f t="shared" si="8"/>
        <v>3.3129271064524173E-2</v>
      </c>
      <c r="AI32" s="148">
        <f>'HI2045'!$G34/1000</f>
        <v>0.27656941287359893</v>
      </c>
      <c r="AJ32" s="151">
        <f t="shared" si="9"/>
        <v>1.8983041451716481E-3</v>
      </c>
      <c r="AK32" s="140">
        <f>World2060!$G34/1000</f>
        <v>12.484912093445383</v>
      </c>
      <c r="AL32" s="141">
        <f t="shared" si="20"/>
        <v>1.226040446792136E-2</v>
      </c>
      <c r="AM32" s="150">
        <f>'LI2060'!$G34/1000</f>
        <v>0</v>
      </c>
      <c r="AN32" s="151">
        <f t="shared" si="21"/>
        <v>0</v>
      </c>
      <c r="AO32" s="148">
        <f>'LMI2060'!$G34/1000</f>
        <v>0.60187531676935579</v>
      </c>
      <c r="AP32" s="151">
        <f t="shared" si="22"/>
        <v>1.5164756185380712E-3</v>
      </c>
      <c r="AQ32" s="150">
        <f>'UMI2060'!$G34/1000</f>
        <v>11.542141688356926</v>
      </c>
      <c r="AR32" s="151">
        <f t="shared" si="23"/>
        <v>3.3292944464262501E-2</v>
      </c>
      <c r="AS32" s="148">
        <f>'HI2060'!$G34/1000</f>
        <v>0.34089508831910142</v>
      </c>
      <c r="AT32" s="151">
        <f t="shared" si="24"/>
        <v>2.2222320626036633E-3</v>
      </c>
    </row>
    <row r="33" spans="1:46">
      <c r="A33" s="37">
        <v>25</v>
      </c>
      <c r="B33" s="17"/>
      <c r="C33" s="16"/>
      <c r="D33" s="8"/>
      <c r="E33" s="17" t="s">
        <v>18</v>
      </c>
      <c r="F33" s="42" t="s">
        <v>45</v>
      </c>
      <c r="G33" s="140">
        <f>World2016!$G35/1000</f>
        <v>24.072074452869593</v>
      </c>
      <c r="H33" s="141">
        <f t="shared" si="10"/>
        <v>4.2325713824320065E-2</v>
      </c>
      <c r="I33" s="150">
        <f>'LI2016'!$G35/1000</f>
        <v>10.225905917376279</v>
      </c>
      <c r="J33" s="151">
        <f t="shared" si="11"/>
        <v>0.19085354243256958</v>
      </c>
      <c r="K33" s="148">
        <f>'LMI2016'!$G35/1000</f>
        <v>12.397327472936363</v>
      </c>
      <c r="L33" s="151">
        <f t="shared" si="12"/>
        <v>5.601207275298601E-2</v>
      </c>
      <c r="M33" s="150">
        <f>'UMI2016'!$G35/1000</f>
        <v>1.4003996503762901</v>
      </c>
      <c r="N33" s="151">
        <f t="shared" si="13"/>
        <v>7.3296388599843254E-3</v>
      </c>
      <c r="O33" s="148">
        <f>'HI2016'!$G35/1000</f>
        <v>4.8441412180662155E-2</v>
      </c>
      <c r="P33" s="151">
        <f t="shared" si="14"/>
        <v>4.7139782993823297E-4</v>
      </c>
      <c r="Q33" s="140">
        <f>World2030!$G35/1000</f>
        <v>18.585463001093828</v>
      </c>
      <c r="R33" s="141">
        <f t="shared" si="15"/>
        <v>2.7283635305143834E-2</v>
      </c>
      <c r="S33" s="150">
        <f>'LI2030'!$G35/1000</f>
        <v>7.8881347550526257</v>
      </c>
      <c r="T33" s="151">
        <f t="shared" si="16"/>
        <v>0.12700273229966594</v>
      </c>
      <c r="U33" s="148">
        <f>'LMI2030'!$G35/1000</f>
        <v>9.3947436727015301</v>
      </c>
      <c r="V33" s="151">
        <f t="shared" si="17"/>
        <v>3.5451719541906769E-2</v>
      </c>
      <c r="W33" s="150">
        <f>'UMI2030'!$G35/1000</f>
        <v>1.2584214168153702</v>
      </c>
      <c r="X33" s="151">
        <f t="shared" si="18"/>
        <v>5.3742380156063894E-3</v>
      </c>
      <c r="Y33" s="148">
        <f>'HI2030'!$G35/1000</f>
        <v>4.4163156524300577E-2</v>
      </c>
      <c r="Z33" s="151">
        <f t="shared" si="19"/>
        <v>3.6825529008513815E-4</v>
      </c>
      <c r="AA33" s="140">
        <f>World2045!$G35/1000</f>
        <v>19.653196717999876</v>
      </c>
      <c r="AB33" s="141">
        <f t="shared" si="5"/>
        <v>2.2977426876903729E-2</v>
      </c>
      <c r="AC33" s="150">
        <f>'LI2045'!$G35/1000</f>
        <v>8.4268718438204377</v>
      </c>
      <c r="AD33" s="151">
        <f t="shared" si="6"/>
        <v>0.1016815480351289</v>
      </c>
      <c r="AE33" s="148">
        <f>'LMI2045'!$G35/1000</f>
        <v>9.7903056526929149</v>
      </c>
      <c r="AF33" s="151">
        <f t="shared" si="7"/>
        <v>3.0231884527247295E-2</v>
      </c>
      <c r="AG33" s="150">
        <f>'UMI2045'!$G35/1000</f>
        <v>1.370671230411157</v>
      </c>
      <c r="AH33" s="151">
        <f t="shared" si="8"/>
        <v>4.5248943485043441E-3</v>
      </c>
      <c r="AI33" s="148">
        <f>'HI2045'!$G35/1000</f>
        <v>6.5347991075366735E-2</v>
      </c>
      <c r="AJ33" s="151">
        <f t="shared" si="9"/>
        <v>4.4853247164285489E-4</v>
      </c>
      <c r="AK33" s="140">
        <f>World2060!$G35/1000</f>
        <v>21.857393068610573</v>
      </c>
      <c r="AL33" s="141">
        <f t="shared" si="20"/>
        <v>2.1464346535222865E-2</v>
      </c>
      <c r="AM33" s="150">
        <f>'LI2060'!$G35/1000</f>
        <v>9.6822730824314061</v>
      </c>
      <c r="AN33" s="151">
        <f t="shared" si="21"/>
        <v>7.9798311216768586E-2</v>
      </c>
      <c r="AO33" s="148">
        <f>'LMI2060'!$G35/1000</f>
        <v>10.643713655425119</v>
      </c>
      <c r="AP33" s="151">
        <f t="shared" si="22"/>
        <v>2.681773417091015E-2</v>
      </c>
      <c r="AQ33" s="150">
        <f>'UMI2060'!$G35/1000</f>
        <v>1.4505390509786085</v>
      </c>
      <c r="AR33" s="151">
        <f t="shared" si="23"/>
        <v>4.1840342435052469E-3</v>
      </c>
      <c r="AS33" s="148">
        <f>'HI2060'!$G35/1000</f>
        <v>8.0867279775440698E-2</v>
      </c>
      <c r="AT33" s="151">
        <f t="shared" si="24"/>
        <v>5.271588476637362E-4</v>
      </c>
    </row>
    <row r="34" spans="1:46">
      <c r="A34" s="37">
        <v>26</v>
      </c>
      <c r="B34" s="17"/>
      <c r="C34" s="16"/>
      <c r="D34" s="8"/>
      <c r="E34" s="17" t="s">
        <v>20</v>
      </c>
      <c r="F34" s="42" t="s">
        <v>46</v>
      </c>
      <c r="G34" s="140">
        <f>World2016!$G36/1000</f>
        <v>14.453969251690355</v>
      </c>
      <c r="H34" s="141">
        <f t="shared" si="10"/>
        <v>2.5414285227903944E-2</v>
      </c>
      <c r="I34" s="150">
        <f>'LI2016'!$G36/1000</f>
        <v>4.0722399892034007</v>
      </c>
      <c r="J34" s="151">
        <f t="shared" si="11"/>
        <v>7.600318581597601E-2</v>
      </c>
      <c r="K34" s="148">
        <f>'LMI2016'!$G36/1000</f>
        <v>9.5439516347653406</v>
      </c>
      <c r="L34" s="151">
        <f t="shared" si="12"/>
        <v>4.3120302701082011E-2</v>
      </c>
      <c r="M34" s="150">
        <f>'UMI2016'!$G36/1000</f>
        <v>0.82077919725087212</v>
      </c>
      <c r="N34" s="151">
        <f t="shared" si="13"/>
        <v>4.2959273076226615E-3</v>
      </c>
      <c r="O34" s="148">
        <f>'HI2016'!$G36/1000</f>
        <v>1.6998430470740459E-2</v>
      </c>
      <c r="P34" s="151">
        <f t="shared" si="14"/>
        <v>1.6541679681794647E-4</v>
      </c>
      <c r="Q34" s="140">
        <f>World2030!$G36/1000</f>
        <v>12.934416554404979</v>
      </c>
      <c r="R34" s="141">
        <f t="shared" si="15"/>
        <v>1.8987845722994962E-2</v>
      </c>
      <c r="S34" s="150">
        <f>'LI2030'!$G36/1000</f>
        <v>4.6916342349422342</v>
      </c>
      <c r="T34" s="151">
        <f t="shared" si="16"/>
        <v>7.553754915338555E-2</v>
      </c>
      <c r="U34" s="148">
        <f>'LMI2030'!$G36/1000</f>
        <v>7.602255990375081</v>
      </c>
      <c r="V34" s="151">
        <f t="shared" si="17"/>
        <v>2.8687642435597981E-2</v>
      </c>
      <c r="W34" s="150">
        <f>'UMI2030'!$G36/1000</f>
        <v>0.62795226969432583</v>
      </c>
      <c r="X34" s="151">
        <f t="shared" si="18"/>
        <v>2.6817446959206443E-3</v>
      </c>
      <c r="Y34" s="148">
        <f>'HI2030'!$G36/1000</f>
        <v>1.2574059393338732E-2</v>
      </c>
      <c r="Z34" s="151">
        <f t="shared" si="19"/>
        <v>1.0484902470442346E-4</v>
      </c>
      <c r="AA34" s="140">
        <f>World2045!$G36/1000</f>
        <v>11.748077529825117</v>
      </c>
      <c r="AB34" s="141">
        <f t="shared" si="5"/>
        <v>1.3735200245490881E-2</v>
      </c>
      <c r="AC34" s="150">
        <f>'LI2045'!$G36/1000</f>
        <v>5.0112145788250055</v>
      </c>
      <c r="AD34" s="151">
        <f t="shared" si="6"/>
        <v>6.0467047008053512E-2</v>
      </c>
      <c r="AE34" s="148">
        <f>'LMI2045'!$G36/1000</f>
        <v>6.164540509846069</v>
      </c>
      <c r="AF34" s="151">
        <f t="shared" si="7"/>
        <v>1.9035736315948716E-2</v>
      </c>
      <c r="AG34" s="150">
        <f>'UMI2045'!$G36/1000</f>
        <v>0.55907401555868164</v>
      </c>
      <c r="AH34" s="151">
        <f t="shared" si="8"/>
        <v>1.845629205070763E-3</v>
      </c>
      <c r="AI34" s="148">
        <f>'HI2045'!$G36/1000</f>
        <v>1.3248425595360885E-2</v>
      </c>
      <c r="AJ34" s="151">
        <f t="shared" si="9"/>
        <v>9.0933921301578896E-5</v>
      </c>
      <c r="AK34" s="140">
        <f>World2060!$G36/1000</f>
        <v>11.998385569428862</v>
      </c>
      <c r="AL34" s="141">
        <f t="shared" si="20"/>
        <v>1.1782626817252435E-2</v>
      </c>
      <c r="AM34" s="150">
        <f>'LI2060'!$G36/1000</f>
        <v>5.8332006174153719</v>
      </c>
      <c r="AN34" s="151">
        <f t="shared" si="21"/>
        <v>4.8075442026415935E-2</v>
      </c>
      <c r="AO34" s="148">
        <f>'LMI2060'!$G36/1000</f>
        <v>5.618976959537247</v>
      </c>
      <c r="AP34" s="151">
        <f t="shared" si="22"/>
        <v>1.4157486314612833E-2</v>
      </c>
      <c r="AQ34" s="150">
        <f>'UMI2060'!$G36/1000</f>
        <v>0.53392536069144103</v>
      </c>
      <c r="AR34" s="151">
        <f t="shared" si="23"/>
        <v>1.5400909000703796E-3</v>
      </c>
      <c r="AS34" s="148">
        <f>'HI2060'!$G36/1000</f>
        <v>1.2282631784801332E-2</v>
      </c>
      <c r="AT34" s="151">
        <f t="shared" si="24"/>
        <v>8.0068206027628355E-5</v>
      </c>
    </row>
    <row r="35" spans="1:46">
      <c r="A35" s="37">
        <v>27</v>
      </c>
      <c r="B35" s="17"/>
      <c r="C35" s="16"/>
      <c r="D35" s="8"/>
      <c r="E35" s="17" t="s">
        <v>47</v>
      </c>
      <c r="F35" s="42" t="s">
        <v>403</v>
      </c>
      <c r="G35" s="140">
        <f>World2016!$G37/1000</f>
        <v>3.8413688540458682E-4</v>
      </c>
      <c r="H35" s="141">
        <f t="shared" si="10"/>
        <v>6.7542445969221314E-7</v>
      </c>
      <c r="I35" s="150">
        <f>'LI2016'!$G37/1000</f>
        <v>0</v>
      </c>
      <c r="J35" s="151">
        <f t="shared" si="11"/>
        <v>0</v>
      </c>
      <c r="K35" s="148">
        <f>'LMI2016'!$G37/1000</f>
        <v>0</v>
      </c>
      <c r="L35" s="151">
        <f t="shared" si="12"/>
        <v>0</v>
      </c>
      <c r="M35" s="150">
        <f>'UMI2016'!$G37/1000</f>
        <v>3.8413688540458682E-4</v>
      </c>
      <c r="N35" s="151">
        <f t="shared" si="13"/>
        <v>2.0105579446968957E-6</v>
      </c>
      <c r="O35" s="148">
        <f>'HI2016'!$G37/1000</f>
        <v>0</v>
      </c>
      <c r="P35" s="151">
        <f t="shared" si="14"/>
        <v>0</v>
      </c>
      <c r="Q35" s="140">
        <f>World2030!$G37/1000</f>
        <v>3.3724138140678404E-4</v>
      </c>
      <c r="R35" s="141">
        <f t="shared" si="15"/>
        <v>4.9507353459873906E-7</v>
      </c>
      <c r="S35" s="150">
        <f>'LI2030'!$G37/1000</f>
        <v>0</v>
      </c>
      <c r="T35" s="151">
        <f t="shared" si="16"/>
        <v>0</v>
      </c>
      <c r="U35" s="148">
        <f>'LMI2030'!$G37/1000</f>
        <v>0</v>
      </c>
      <c r="V35" s="151">
        <f t="shared" si="17"/>
        <v>0</v>
      </c>
      <c r="W35" s="150">
        <f>'UMI2030'!$G37/1000</f>
        <v>3.3724138140678404E-4</v>
      </c>
      <c r="X35" s="151">
        <f t="shared" si="18"/>
        <v>1.4402293446169641E-6</v>
      </c>
      <c r="Y35" s="148">
        <f>'HI2030'!$G37/1000</f>
        <v>0</v>
      </c>
      <c r="Z35" s="151">
        <f t="shared" si="19"/>
        <v>0</v>
      </c>
      <c r="AA35" s="140">
        <f>World2045!$G37/1000</f>
        <v>2.9665496945381164E-4</v>
      </c>
      <c r="AB35" s="141">
        <f t="shared" si="5"/>
        <v>3.4683252633665059E-7</v>
      </c>
      <c r="AC35" s="150">
        <f>'LI2045'!$G37/1000</f>
        <v>0</v>
      </c>
      <c r="AD35" s="151">
        <f t="shared" si="6"/>
        <v>0</v>
      </c>
      <c r="AE35" s="148">
        <f>'LMI2045'!$G37/1000</f>
        <v>0</v>
      </c>
      <c r="AF35" s="151">
        <f t="shared" si="7"/>
        <v>0</v>
      </c>
      <c r="AG35" s="150">
        <f>'UMI2045'!$G37/1000</f>
        <v>2.9665496945381164E-4</v>
      </c>
      <c r="AH35" s="151">
        <f t="shared" si="8"/>
        <v>9.7932484826038472E-7</v>
      </c>
      <c r="AI35" s="148">
        <f>'HI2045'!$G37/1000</f>
        <v>0</v>
      </c>
      <c r="AJ35" s="151">
        <f t="shared" si="9"/>
        <v>0</v>
      </c>
      <c r="AK35" s="140">
        <f>World2060!$G37/1000</f>
        <v>1.9816526770591737E-4</v>
      </c>
      <c r="AL35" s="141">
        <f t="shared" si="20"/>
        <v>1.9460179738422043E-7</v>
      </c>
      <c r="AM35" s="150">
        <f>'LI2060'!$G37/1000</f>
        <v>0</v>
      </c>
      <c r="AN35" s="151">
        <f t="shared" si="21"/>
        <v>0</v>
      </c>
      <c r="AO35" s="148">
        <f>'LMI2060'!$G37/1000</f>
        <v>0</v>
      </c>
      <c r="AP35" s="151">
        <f t="shared" si="22"/>
        <v>0</v>
      </c>
      <c r="AQ35" s="150">
        <f>'UMI2060'!$G37/1000</f>
        <v>1.9816526770591737E-4</v>
      </c>
      <c r="AR35" s="151">
        <f t="shared" si="23"/>
        <v>5.7160147835769653E-7</v>
      </c>
      <c r="AS35" s="148">
        <f>'HI2060'!$G37/1000</f>
        <v>0</v>
      </c>
      <c r="AT35" s="151">
        <f t="shared" si="24"/>
        <v>0</v>
      </c>
    </row>
    <row r="36" spans="1:46">
      <c r="A36" s="37">
        <v>28</v>
      </c>
      <c r="B36" s="17"/>
      <c r="C36" s="16"/>
      <c r="D36" s="8"/>
      <c r="E36" s="17" t="s">
        <v>48</v>
      </c>
      <c r="F36" s="42" t="s">
        <v>49</v>
      </c>
      <c r="G36" s="140">
        <f>World2016!$G38/1000</f>
        <v>1.4504720866680145E-3</v>
      </c>
      <c r="H36" s="141">
        <f t="shared" si="10"/>
        <v>2.5503521339913556E-6</v>
      </c>
      <c r="I36" s="150">
        <f>'LI2016'!$G38/1000</f>
        <v>0</v>
      </c>
      <c r="J36" s="151">
        <f t="shared" si="11"/>
        <v>0</v>
      </c>
      <c r="K36" s="148">
        <f>'LMI2016'!$G38/1000</f>
        <v>3.5659369826316836E-4</v>
      </c>
      <c r="L36" s="151">
        <f t="shared" si="12"/>
        <v>1.611117574652733E-6</v>
      </c>
      <c r="M36" s="150">
        <f>'UMI2016'!$G38/1000</f>
        <v>1.0938783884048462E-3</v>
      </c>
      <c r="N36" s="151">
        <f t="shared" si="13"/>
        <v>5.72531815585273E-6</v>
      </c>
      <c r="O36" s="148">
        <f>'HI2016'!$G38/1000</f>
        <v>0</v>
      </c>
      <c r="P36" s="151">
        <f t="shared" si="14"/>
        <v>0</v>
      </c>
      <c r="Q36" s="140">
        <f>World2030!$G38/1000</f>
        <v>1.0513240993022918E-3</v>
      </c>
      <c r="R36" s="141">
        <f t="shared" si="15"/>
        <v>1.5433537120481953E-6</v>
      </c>
      <c r="S36" s="150">
        <f>'LI2030'!$G38/1000</f>
        <v>0</v>
      </c>
      <c r="T36" s="151">
        <f t="shared" si="16"/>
        <v>0</v>
      </c>
      <c r="U36" s="148">
        <f>'LMI2030'!$G38/1000</f>
        <v>2.5068092346191407E-4</v>
      </c>
      <c r="V36" s="151">
        <f t="shared" si="17"/>
        <v>9.4596192325090108E-7</v>
      </c>
      <c r="W36" s="150">
        <f>'UMI2030'!$G38/1000</f>
        <v>8.0064317584037782E-4</v>
      </c>
      <c r="X36" s="151">
        <f t="shared" si="18"/>
        <v>3.419241706348425E-6</v>
      </c>
      <c r="Y36" s="148">
        <f>'HI2030'!$G38/1000</f>
        <v>0</v>
      </c>
      <c r="Z36" s="151">
        <f t="shared" si="19"/>
        <v>0</v>
      </c>
      <c r="AA36" s="140">
        <f>World2045!$G38/1000</f>
        <v>1.1008324325084686E-3</v>
      </c>
      <c r="AB36" s="141">
        <f t="shared" si="5"/>
        <v>1.2870321853808638E-6</v>
      </c>
      <c r="AC36" s="150">
        <f>'LI2045'!$G38/1000</f>
        <v>0</v>
      </c>
      <c r="AD36" s="151">
        <f t="shared" si="6"/>
        <v>0</v>
      </c>
      <c r="AE36" s="148">
        <f>'LMI2045'!$G38/1000</f>
        <v>3.7147781252861025E-4</v>
      </c>
      <c r="AF36" s="151">
        <f t="shared" si="7"/>
        <v>1.1471015033846587E-6</v>
      </c>
      <c r="AG36" s="150">
        <f>'UMI2045'!$G38/1000</f>
        <v>7.2935461997985845E-4</v>
      </c>
      <c r="AH36" s="151">
        <f t="shared" si="8"/>
        <v>2.4077638202214442E-6</v>
      </c>
      <c r="AI36" s="148">
        <f>'HI2045'!$G38/1000</f>
        <v>0</v>
      </c>
      <c r="AJ36" s="151">
        <f t="shared" si="9"/>
        <v>0</v>
      </c>
      <c r="AK36" s="140">
        <f>World2060!$G38/1000</f>
        <v>1.3192420005798339E-3</v>
      </c>
      <c r="AL36" s="141">
        <f t="shared" si="20"/>
        <v>1.2955189749930349E-6</v>
      </c>
      <c r="AM36" s="150">
        <f>'LI2060'!$G38/1000</f>
        <v>0</v>
      </c>
      <c r="AN36" s="151">
        <f t="shared" si="21"/>
        <v>0</v>
      </c>
      <c r="AO36" s="148">
        <f>'LMI2060'!$G38/1000</f>
        <v>6.3719969987869262E-4</v>
      </c>
      <c r="AP36" s="151">
        <f t="shared" si="22"/>
        <v>1.6054783807924591E-6</v>
      </c>
      <c r="AQ36" s="150">
        <f>'UMI2060'!$G38/1000</f>
        <v>6.820423007011414E-4</v>
      </c>
      <c r="AR36" s="151">
        <f t="shared" si="23"/>
        <v>1.9673295522291752E-6</v>
      </c>
      <c r="AS36" s="148">
        <f>'HI2060'!$G38/1000</f>
        <v>0</v>
      </c>
      <c r="AT36" s="151">
        <f t="shared" si="24"/>
        <v>0</v>
      </c>
    </row>
    <row r="37" spans="1:46">
      <c r="A37" s="37">
        <v>29</v>
      </c>
      <c r="B37" s="17"/>
      <c r="C37" s="16"/>
      <c r="D37" s="38"/>
      <c r="E37" s="17" t="s">
        <v>404</v>
      </c>
      <c r="F37" s="42" t="s">
        <v>50</v>
      </c>
      <c r="G37" s="140">
        <f>World2016!$G39/1000</f>
        <v>13.221084467510206</v>
      </c>
      <c r="H37" s="141">
        <f t="shared" si="10"/>
        <v>2.3246514907330391E-2</v>
      </c>
      <c r="I37" s="150">
        <f>'LI2016'!$G39/1000</f>
        <v>1.8990852476537694</v>
      </c>
      <c r="J37" s="151">
        <f t="shared" si="11"/>
        <v>3.5444013452174496E-2</v>
      </c>
      <c r="K37" s="148">
        <f>'LMI2016'!$G39/1000</f>
        <v>10.014277724419516</v>
      </c>
      <c r="L37" s="151">
        <f t="shared" si="12"/>
        <v>4.5245271909876927E-2</v>
      </c>
      <c r="M37" s="150">
        <f>'UMI2016'!$G39/1000</f>
        <v>1.3024744910402224</v>
      </c>
      <c r="N37" s="151">
        <f t="shared" si="13"/>
        <v>6.817102275840696E-3</v>
      </c>
      <c r="O37" s="148">
        <f>'HI2016'!$G39/1000</f>
        <v>5.2470043966968659E-3</v>
      </c>
      <c r="P37" s="151">
        <f t="shared" si="14"/>
        <v>5.1060164741990397E-5</v>
      </c>
      <c r="Q37" s="140">
        <f>World2030!$G39/1000</f>
        <v>12.517025783187645</v>
      </c>
      <c r="R37" s="141">
        <f t="shared" si="15"/>
        <v>1.8375112126799039E-2</v>
      </c>
      <c r="S37" s="150">
        <f>'LI2030'!$G39/1000</f>
        <v>2.0518110634887416</v>
      </c>
      <c r="T37" s="151">
        <f t="shared" si="16"/>
        <v>3.3035136862848258E-2</v>
      </c>
      <c r="U37" s="148">
        <f>'LMI2030'!$G39/1000</f>
        <v>9.2299500797551879</v>
      </c>
      <c r="V37" s="151">
        <f t="shared" si="17"/>
        <v>3.4829859441943348E-2</v>
      </c>
      <c r="W37" s="150">
        <f>'UMI2030'!$G39/1000</f>
        <v>1.2290411516592286</v>
      </c>
      <c r="X37" s="151">
        <f t="shared" si="18"/>
        <v>5.2487661062754799E-3</v>
      </c>
      <c r="Y37" s="148">
        <f>'HI2030'!$G39/1000</f>
        <v>6.2234882844859384E-3</v>
      </c>
      <c r="Z37" s="151">
        <f t="shared" si="19"/>
        <v>5.1894671122154901E-5</v>
      </c>
      <c r="AA37" s="140">
        <f>World2045!$G39/1000</f>
        <v>13.433166518379018</v>
      </c>
      <c r="AB37" s="141">
        <f t="shared" si="5"/>
        <v>1.5705312770753051E-2</v>
      </c>
      <c r="AC37" s="150">
        <f>'LI2045'!$G39/1000</f>
        <v>2.4481830135434284</v>
      </c>
      <c r="AD37" s="151">
        <f t="shared" si="6"/>
        <v>2.954062234528354E-2</v>
      </c>
      <c r="AE37" s="148">
        <f>'LMI2045'!$G39/1000</f>
        <v>9.8787429921830405</v>
      </c>
      <c r="AF37" s="151">
        <f t="shared" si="7"/>
        <v>3.0504973798431288E-2</v>
      </c>
      <c r="AG37" s="150">
        <f>'UMI2045'!$G39/1000</f>
        <v>1.0962574784579555</v>
      </c>
      <c r="AH37" s="151">
        <f t="shared" si="8"/>
        <v>3.618992766990558E-3</v>
      </c>
      <c r="AI37" s="148">
        <f>'HI2045'!$G39/1000</f>
        <v>9.9830341945926198E-3</v>
      </c>
      <c r="AJ37" s="151">
        <f t="shared" si="9"/>
        <v>6.8521081185671863E-5</v>
      </c>
      <c r="AK37" s="140">
        <f>World2060!$G39/1000</f>
        <v>14.668834703183832</v>
      </c>
      <c r="AL37" s="141">
        <f t="shared" si="20"/>
        <v>1.4405055092741467E-2</v>
      </c>
      <c r="AM37" s="150">
        <f>'LI2060'!$G39/1000</f>
        <v>3.0787303794240723</v>
      </c>
      <c r="AN37" s="151">
        <f t="shared" si="21"/>
        <v>2.5373947096739787E-2</v>
      </c>
      <c r="AO37" s="148">
        <f>'LMI2060'!$G39/1000</f>
        <v>10.676666231785653</v>
      </c>
      <c r="AP37" s="151">
        <f t="shared" si="22"/>
        <v>2.6900760966039404E-2</v>
      </c>
      <c r="AQ37" s="150">
        <f>'UMI2060'!$G39/1000</f>
        <v>0.90072901178364917</v>
      </c>
      <c r="AR37" s="151">
        <f t="shared" si="23"/>
        <v>2.5981244881886374E-3</v>
      </c>
      <c r="AS37" s="148">
        <f>'HI2060'!$G39/1000</f>
        <v>1.2709080190456006E-2</v>
      </c>
      <c r="AT37" s="151">
        <f t="shared" si="24"/>
        <v>8.2848144350485453E-5</v>
      </c>
    </row>
    <row r="38" spans="1:46">
      <c r="A38" s="37">
        <v>30</v>
      </c>
      <c r="B38" s="17"/>
      <c r="C38" s="16"/>
      <c r="D38" s="12"/>
      <c r="E38" s="17" t="s">
        <v>405</v>
      </c>
      <c r="F38" s="42" t="s">
        <v>51</v>
      </c>
      <c r="G38" s="140">
        <f>World2016!$G40/1000</f>
        <v>40.39249833144828</v>
      </c>
      <c r="H38" s="141">
        <f t="shared" si="10"/>
        <v>7.1021769576755434E-2</v>
      </c>
      <c r="I38" s="150">
        <f>'LI2016'!$G40/1000</f>
        <v>0.43421374617726544</v>
      </c>
      <c r="J38" s="151">
        <f t="shared" si="11"/>
        <v>8.1040479249891717E-3</v>
      </c>
      <c r="K38" s="148">
        <f>'LMI2016'!$G40/1000</f>
        <v>37.563713468454985</v>
      </c>
      <c r="L38" s="151">
        <f t="shared" si="12"/>
        <v>0.16971572754374248</v>
      </c>
      <c r="M38" s="150">
        <f>'UMI2016'!$G40/1000</f>
        <v>2.3342358951635545</v>
      </c>
      <c r="N38" s="151">
        <f t="shared" si="13"/>
        <v>1.2217302482876112E-2</v>
      </c>
      <c r="O38" s="148">
        <f>'HI2016'!$G40/1000</f>
        <v>6.0335221652483596E-2</v>
      </c>
      <c r="P38" s="151">
        <f t="shared" si="14"/>
        <v>5.8714003732486303E-4</v>
      </c>
      <c r="Q38" s="140">
        <f>World2030!$G40/1000</f>
        <v>41.807633169553192</v>
      </c>
      <c r="R38" s="141">
        <f t="shared" si="15"/>
        <v>6.1374000545597995E-2</v>
      </c>
      <c r="S38" s="150">
        <f>'LI2030'!$G40/1000</f>
        <v>0.31822476413112599</v>
      </c>
      <c r="T38" s="151">
        <f t="shared" si="16"/>
        <v>5.1235704998805007E-3</v>
      </c>
      <c r="U38" s="148">
        <f>'LMI2030'!$G40/1000</f>
        <v>37.287283941024519</v>
      </c>
      <c r="V38" s="151">
        <f t="shared" si="17"/>
        <v>0.14070616280864676</v>
      </c>
      <c r="W38" s="150">
        <f>'UMI2030'!$G40/1000</f>
        <v>4.1474875833403084</v>
      </c>
      <c r="X38" s="151">
        <f t="shared" si="18"/>
        <v>1.7712337967077989E-2</v>
      </c>
      <c r="Y38" s="148">
        <f>'HI2030'!$G40/1000</f>
        <v>5.4636881057235999E-2</v>
      </c>
      <c r="Z38" s="151">
        <f t="shared" si="19"/>
        <v>4.5559063406186824E-4</v>
      </c>
      <c r="AA38" s="140">
        <f>World2045!$G40/1000</f>
        <v>37.669209304680074</v>
      </c>
      <c r="AB38" s="141">
        <f t="shared" si="5"/>
        <v>4.4040748928968892E-2</v>
      </c>
      <c r="AC38" s="150">
        <f>'LI2045'!$G40/1000</f>
        <v>0.23265579561854247</v>
      </c>
      <c r="AD38" s="151">
        <f t="shared" si="6"/>
        <v>2.8073052368994874E-3</v>
      </c>
      <c r="AE38" s="148">
        <f>'LMI2045'!$G40/1000</f>
        <v>33.105098943603416</v>
      </c>
      <c r="AF38" s="151">
        <f t="shared" si="7"/>
        <v>0.10222658658780764</v>
      </c>
      <c r="AG38" s="150">
        <f>'UMI2045'!$G40/1000</f>
        <v>4.2724057336939065</v>
      </c>
      <c r="AH38" s="151">
        <f t="shared" si="8"/>
        <v>1.4104173291147347E-2</v>
      </c>
      <c r="AI38" s="148">
        <f>'HI2045'!$G40/1000</f>
        <v>5.9048831764211801E-2</v>
      </c>
      <c r="AJ38" s="151">
        <f t="shared" si="9"/>
        <v>4.0529659784459412E-4</v>
      </c>
      <c r="AK38" s="140">
        <f>World2060!$G40/1000</f>
        <v>38.082561662003165</v>
      </c>
      <c r="AL38" s="141">
        <f t="shared" si="20"/>
        <v>3.7397749031476336E-2</v>
      </c>
      <c r="AM38" s="150">
        <f>'LI2060'!$G40/1000</f>
        <v>0.22103159330872585</v>
      </c>
      <c r="AN38" s="151">
        <f t="shared" si="21"/>
        <v>1.8216742826219381E-3</v>
      </c>
      <c r="AO38" s="148">
        <f>'LMI2060'!$G40/1000</f>
        <v>33.243246426570643</v>
      </c>
      <c r="AP38" s="151">
        <f t="shared" si="22"/>
        <v>8.3759162873704981E-2</v>
      </c>
      <c r="AQ38" s="150">
        <f>'UMI2060'!$G40/1000</f>
        <v>4.5628429806996555</v>
      </c>
      <c r="AR38" s="151">
        <f t="shared" si="23"/>
        <v>1.316137698333945E-2</v>
      </c>
      <c r="AS38" s="148">
        <f>'HI2060'!$G40/1000</f>
        <v>5.544066142413831E-2</v>
      </c>
      <c r="AT38" s="151">
        <f t="shared" si="24"/>
        <v>3.614074230173378E-4</v>
      </c>
    </row>
    <row r="39" spans="1:46">
      <c r="A39" s="37">
        <v>31</v>
      </c>
      <c r="B39" s="17"/>
      <c r="C39" s="16"/>
      <c r="D39" s="12"/>
      <c r="E39" s="17" t="s">
        <v>406</v>
      </c>
      <c r="F39" s="42" t="s">
        <v>52</v>
      </c>
      <c r="G39" s="140">
        <f>World2016!$G41/1000</f>
        <v>1.4091834723949433E-3</v>
      </c>
      <c r="H39" s="141">
        <f t="shared" si="10"/>
        <v>2.4777547317464309E-6</v>
      </c>
      <c r="I39" s="150">
        <f>'LI2016'!$G41/1000</f>
        <v>0</v>
      </c>
      <c r="J39" s="151">
        <f t="shared" si="11"/>
        <v>0</v>
      </c>
      <c r="K39" s="148">
        <f>'LMI2016'!$G41/1000</f>
        <v>3.1827223300933836E-4</v>
      </c>
      <c r="L39" s="151">
        <f t="shared" si="12"/>
        <v>1.4379782666458797E-6</v>
      </c>
      <c r="M39" s="150">
        <f>'UMI2016'!$G41/1000</f>
        <v>3.784315884113312E-4</v>
      </c>
      <c r="N39" s="151">
        <f t="shared" si="13"/>
        <v>1.9806966357924833E-6</v>
      </c>
      <c r="O39" s="148">
        <f>'HI2016'!$G41/1000</f>
        <v>7.1247965097427364E-4</v>
      </c>
      <c r="P39" s="151">
        <f t="shared" si="14"/>
        <v>6.9333519859377334E-6</v>
      </c>
      <c r="Q39" s="140">
        <f>World2030!$G41/1000</f>
        <v>1.1613338738679887E-3</v>
      </c>
      <c r="R39" s="141">
        <f t="shared" si="15"/>
        <v>1.7048491006255427E-6</v>
      </c>
      <c r="S39" s="150">
        <f>'LI2030'!$G41/1000</f>
        <v>0</v>
      </c>
      <c r="T39" s="151">
        <f t="shared" si="16"/>
        <v>0</v>
      </c>
      <c r="U39" s="148">
        <f>'LMI2030'!$G41/1000</f>
        <v>3.871239721775055E-4</v>
      </c>
      <c r="V39" s="151">
        <f t="shared" si="17"/>
        <v>1.4608392700978655E-6</v>
      </c>
      <c r="W39" s="150">
        <f>'UMI2030'!$G41/1000</f>
        <v>1.863672286272049E-4</v>
      </c>
      <c r="X39" s="151">
        <f t="shared" si="18"/>
        <v>7.9590336875081912E-7</v>
      </c>
      <c r="Y39" s="148">
        <f>'HI2030'!$G41/1000</f>
        <v>5.8784267306327817E-4</v>
      </c>
      <c r="Z39" s="151">
        <f t="shared" si="19"/>
        <v>4.9017369031179982E-6</v>
      </c>
      <c r="AA39" s="140">
        <f>World2045!$G41/1000</f>
        <v>1.4155711084604264E-3</v>
      </c>
      <c r="AB39" s="141">
        <f t="shared" si="5"/>
        <v>1.6550071777339451E-6</v>
      </c>
      <c r="AC39" s="150">
        <f>'LI2045'!$G41/1000</f>
        <v>0</v>
      </c>
      <c r="AD39" s="151">
        <f t="shared" si="6"/>
        <v>0</v>
      </c>
      <c r="AE39" s="148">
        <f>'LMI2045'!$G41/1000</f>
        <v>5.7242530584335324E-4</v>
      </c>
      <c r="AF39" s="151">
        <f t="shared" si="7"/>
        <v>1.7676154719409023E-6</v>
      </c>
      <c r="AG39" s="150">
        <f>'UMI2045'!$G41/1000</f>
        <v>1.5161369740962982E-4</v>
      </c>
      <c r="AH39" s="151">
        <f t="shared" si="8"/>
        <v>5.0051095211131923E-7</v>
      </c>
      <c r="AI39" s="148">
        <f>'HI2045'!$G41/1000</f>
        <v>6.9153210520744325E-4</v>
      </c>
      <c r="AJ39" s="151">
        <f t="shared" si="9"/>
        <v>4.7465055813475995E-6</v>
      </c>
      <c r="AK39" s="140">
        <f>World2060!$G41/1000</f>
        <v>1.6359038725495339E-3</v>
      </c>
      <c r="AL39" s="141">
        <f t="shared" si="20"/>
        <v>1.6064865333433998E-6</v>
      </c>
      <c r="AM39" s="150">
        <f>'LI2060'!$G41/1000</f>
        <v>0</v>
      </c>
      <c r="AN39" s="151">
        <f t="shared" si="21"/>
        <v>0</v>
      </c>
      <c r="AO39" s="148">
        <f>'LMI2060'!$G41/1000</f>
        <v>7.2208100557327271E-4</v>
      </c>
      <c r="AP39" s="151">
        <f t="shared" si="22"/>
        <v>1.8193439887832156E-6</v>
      </c>
      <c r="AQ39" s="150">
        <f>'UMI2060'!$G41/1000</f>
        <v>8.4481842815876002E-5</v>
      </c>
      <c r="AR39" s="151">
        <f t="shared" si="23"/>
        <v>2.4368521692510137E-7</v>
      </c>
      <c r="AS39" s="148">
        <f>'HI2060'!$G41/1000</f>
        <v>8.293410241603851E-4</v>
      </c>
      <c r="AT39" s="151">
        <f t="shared" si="24"/>
        <v>5.4063208238324691E-6</v>
      </c>
    </row>
    <row r="40" spans="1:46">
      <c r="A40" s="37">
        <v>32</v>
      </c>
      <c r="B40" s="17"/>
      <c r="C40" s="16"/>
      <c r="D40" s="38"/>
      <c r="E40" s="17" t="s">
        <v>407</v>
      </c>
      <c r="F40" s="42" t="s">
        <v>53</v>
      </c>
      <c r="G40" s="140">
        <f>World2016!$G42/1000</f>
        <v>24.327245391702281</v>
      </c>
      <c r="H40" s="141">
        <f t="shared" si="10"/>
        <v>4.2774378610334299E-2</v>
      </c>
      <c r="I40" s="150">
        <f>'LI2016'!$G42/1000</f>
        <v>7.6119445671886208</v>
      </c>
      <c r="J40" s="151">
        <f t="shared" si="11"/>
        <v>0.14206727474185935</v>
      </c>
      <c r="K40" s="148">
        <f>'LMI2016'!$G42/1000</f>
        <v>15.266622739097103</v>
      </c>
      <c r="L40" s="151">
        <f t="shared" si="12"/>
        <v>6.8975767996887455E-2</v>
      </c>
      <c r="M40" s="150">
        <f>'UMI2016'!$G42/1000</f>
        <v>1.4307474323562346</v>
      </c>
      <c r="N40" s="151">
        <f t="shared" si="13"/>
        <v>7.4884780042634349E-3</v>
      </c>
      <c r="O40" s="148">
        <f>'HI2016'!$G42/1000</f>
        <v>1.7930653060320764E-2</v>
      </c>
      <c r="P40" s="151">
        <f t="shared" si="14"/>
        <v>1.7448853287941048E-4</v>
      </c>
      <c r="Q40" s="140">
        <f>World2030!$G42/1000</f>
        <v>15.822899791967124</v>
      </c>
      <c r="R40" s="141">
        <f t="shared" si="15"/>
        <v>2.3228166409868814E-2</v>
      </c>
      <c r="S40" s="150">
        <f>'LI2030'!$G42/1000</f>
        <v>5.1463038759864865</v>
      </c>
      <c r="T40" s="151">
        <f t="shared" si="16"/>
        <v>8.2857947257556019E-2</v>
      </c>
      <c r="U40" s="148">
        <f>'LMI2030'!$G42/1000</f>
        <v>9.837323101256974</v>
      </c>
      <c r="V40" s="151">
        <f t="shared" si="17"/>
        <v>3.7121823838818693E-2</v>
      </c>
      <c r="W40" s="150">
        <f>'UMI2030'!$G42/1000</f>
        <v>0.82923904109094293</v>
      </c>
      <c r="X40" s="151">
        <f t="shared" si="18"/>
        <v>3.5413637427864717E-3</v>
      </c>
      <c r="Y40" s="148">
        <f>'HI2030'!$G42/1000</f>
        <v>1.0033773632720113E-2</v>
      </c>
      <c r="Z40" s="151">
        <f t="shared" si="19"/>
        <v>8.3666805332014801E-5</v>
      </c>
      <c r="AA40" s="140">
        <f>World2045!$G42/1000</f>
        <v>11.285395717109495</v>
      </c>
      <c r="AB40" s="141">
        <f t="shared" si="5"/>
        <v>1.3194258348277303E-2</v>
      </c>
      <c r="AC40" s="150">
        <f>'LI2045'!$G42/1000</f>
        <v>3.7961034740740431</v>
      </c>
      <c r="AD40" s="151">
        <f t="shared" si="6"/>
        <v>4.5805096469864429E-2</v>
      </c>
      <c r="AE40" s="148">
        <f>'LMI2045'!$G42/1000</f>
        <v>6.9231991328722797</v>
      </c>
      <c r="AF40" s="151">
        <f t="shared" si="7"/>
        <v>2.1378429251242333E-2</v>
      </c>
      <c r="AG40" s="150">
        <f>'UMI2045'!$G42/1000</f>
        <v>0.56179926520906154</v>
      </c>
      <c r="AH40" s="151">
        <f t="shared" si="8"/>
        <v>1.8546258677770841E-3</v>
      </c>
      <c r="AI40" s="148">
        <f>'HI2045'!$G42/1000</f>
        <v>4.2938449541106817E-3</v>
      </c>
      <c r="AJ40" s="151">
        <f t="shared" si="9"/>
        <v>2.947189130722113E-5</v>
      </c>
      <c r="AK40" s="140">
        <f>World2060!$G42/1000</f>
        <v>8.7052995538628029</v>
      </c>
      <c r="AL40" s="141">
        <f t="shared" si="20"/>
        <v>8.5487581126668221E-3</v>
      </c>
      <c r="AM40" s="150">
        <f>'LI2060'!$G42/1000</f>
        <v>3.0142088692717954</v>
      </c>
      <c r="AN40" s="151">
        <f t="shared" si="21"/>
        <v>2.4842180691942793E-2</v>
      </c>
      <c r="AO40" s="148">
        <f>'LMI2060'!$G42/1000</f>
        <v>5.2843713243537351</v>
      </c>
      <c r="AP40" s="151">
        <f t="shared" si="22"/>
        <v>1.3314419198478398E-2</v>
      </c>
      <c r="AQ40" s="150">
        <f>'UMI2060'!$G42/1000</f>
        <v>0.40481216127457448</v>
      </c>
      <c r="AR40" s="151">
        <f t="shared" si="23"/>
        <v>1.1676679395963166E-3</v>
      </c>
      <c r="AS40" s="148">
        <f>'HI2060'!$G42/1000</f>
        <v>1.9071989626972936E-3</v>
      </c>
      <c r="AT40" s="151">
        <f t="shared" si="24"/>
        <v>1.2432677471442734E-5</v>
      </c>
    </row>
    <row r="41" spans="1:46">
      <c r="A41" s="37">
        <v>33</v>
      </c>
      <c r="B41" s="17"/>
      <c r="C41" s="16"/>
      <c r="D41" s="38" t="s">
        <v>54</v>
      </c>
      <c r="E41" s="39" t="s">
        <v>55</v>
      </c>
      <c r="F41" s="42"/>
      <c r="G41" s="140">
        <f>World2016!$G43/1000</f>
        <v>6.2503250053382224</v>
      </c>
      <c r="H41" s="141">
        <f t="shared" si="10"/>
        <v>1.0989890713527637E-2</v>
      </c>
      <c r="I41" s="150">
        <f>'LI2016'!$G43/1000</f>
        <v>2.4222575177755208</v>
      </c>
      <c r="J41" s="151">
        <f t="shared" si="11"/>
        <v>4.5208359209116915E-2</v>
      </c>
      <c r="K41" s="148">
        <f>'LMI2016'!$G43/1000</f>
        <v>3.6968536095619529</v>
      </c>
      <c r="L41" s="151">
        <f t="shared" si="12"/>
        <v>1.6702667069814679E-2</v>
      </c>
      <c r="M41" s="150">
        <f>'UMI2016'!$G43/1000</f>
        <v>0.12877893317290637</v>
      </c>
      <c r="N41" s="151">
        <f t="shared" si="13"/>
        <v>6.7402407068427252E-4</v>
      </c>
      <c r="O41" s="148">
        <f>'HI2016'!$G43/1000</f>
        <v>2.4349448278426279E-3</v>
      </c>
      <c r="P41" s="151">
        <f t="shared" si="14"/>
        <v>2.3695174359977736E-5</v>
      </c>
      <c r="Q41" s="140">
        <f>World2030!$G43/1000</f>
        <v>4.0728642890926343</v>
      </c>
      <c r="R41" s="141">
        <f t="shared" si="15"/>
        <v>5.9790032620875436E-3</v>
      </c>
      <c r="S41" s="150">
        <f>'LI2030'!$G43/1000</f>
        <v>1.5330215218933299</v>
      </c>
      <c r="T41" s="151">
        <f t="shared" si="16"/>
        <v>2.4682377773773988E-2</v>
      </c>
      <c r="U41" s="148">
        <f>'LMI2030'!$G43/1000</f>
        <v>2.4527615500540523</v>
      </c>
      <c r="V41" s="151">
        <f t="shared" si="17"/>
        <v>9.2556665306744151E-3</v>
      </c>
      <c r="W41" s="150">
        <f>'UMI2030'!$G43/1000</f>
        <v>8.4726095719486638E-2</v>
      </c>
      <c r="X41" s="151">
        <f t="shared" si="18"/>
        <v>3.6183284744300875E-4</v>
      </c>
      <c r="Y41" s="148">
        <f>'HI2030'!$G43/1000</f>
        <v>2.355121425764935E-3</v>
      </c>
      <c r="Z41" s="151">
        <f t="shared" si="19"/>
        <v>1.9638223172602486E-5</v>
      </c>
      <c r="AA41" s="140">
        <f>World2045!$G43/1000</f>
        <v>2.1354959327461018</v>
      </c>
      <c r="AB41" s="141">
        <f t="shared" si="5"/>
        <v>2.4967033274367282E-3</v>
      </c>
      <c r="AC41" s="150">
        <f>'LI2045'!$G43/1000</f>
        <v>0.69274682987574487</v>
      </c>
      <c r="AD41" s="151">
        <f t="shared" si="6"/>
        <v>8.3589226659295055E-3</v>
      </c>
      <c r="AE41" s="148">
        <f>'LMI2045'!$G43/1000</f>
        <v>1.3681311937168503</v>
      </c>
      <c r="AF41" s="151">
        <f t="shared" si="7"/>
        <v>4.2247081688604931E-3</v>
      </c>
      <c r="AG41" s="150">
        <f>'UMI2045'!$G43/1000</f>
        <v>7.1866917546457271E-2</v>
      </c>
      <c r="AH41" s="151">
        <f t="shared" si="8"/>
        <v>2.3724887619684383E-4</v>
      </c>
      <c r="AI41" s="148">
        <f>'HI2045'!$G43/1000</f>
        <v>2.7509916070495846E-3</v>
      </c>
      <c r="AJ41" s="151">
        <f t="shared" si="9"/>
        <v>1.8882126973966426E-5</v>
      </c>
      <c r="AK41" s="140">
        <f>World2060!$G43/1000</f>
        <v>1.4095091130187931</v>
      </c>
      <c r="AL41" s="141">
        <f t="shared" si="20"/>
        <v>1.3841628757565816E-3</v>
      </c>
      <c r="AM41" s="150">
        <f>'LI2060'!$G43/1000</f>
        <v>0.36916484650224446</v>
      </c>
      <c r="AN41" s="151">
        <f t="shared" si="21"/>
        <v>3.0425429091573458E-3</v>
      </c>
      <c r="AO41" s="148">
        <f>'LMI2060'!$G43/1000</f>
        <v>0.97175351549246713</v>
      </c>
      <c r="AP41" s="151">
        <f t="shared" si="22"/>
        <v>2.4484149331508425E-3</v>
      </c>
      <c r="AQ41" s="150">
        <f>'UMI2060'!$G43/1000</f>
        <v>6.5730076598427334E-2</v>
      </c>
      <c r="AR41" s="151">
        <f t="shared" si="23"/>
        <v>1.8959633739643359E-4</v>
      </c>
      <c r="AS41" s="148">
        <f>'HI2060'!$G43/1000</f>
        <v>2.8606744256542793E-3</v>
      </c>
      <c r="AT41" s="151">
        <f t="shared" si="24"/>
        <v>1.8648207754195003E-5</v>
      </c>
    </row>
    <row r="42" spans="1:46">
      <c r="A42" s="37">
        <v>34</v>
      </c>
      <c r="B42" s="17"/>
      <c r="C42" s="16"/>
      <c r="D42" s="8"/>
      <c r="E42" s="17" t="s">
        <v>12</v>
      </c>
      <c r="F42" s="42" t="s">
        <v>56</v>
      </c>
      <c r="G42" s="140">
        <f>World2016!$G44/1000</f>
        <v>6.2482824230051346</v>
      </c>
      <c r="H42" s="141">
        <f t="shared" si="10"/>
        <v>1.0986299259228085E-2</v>
      </c>
      <c r="I42" s="150">
        <f>'LI2016'!$G44/1000</f>
        <v>2.4222575177755208</v>
      </c>
      <c r="J42" s="151">
        <f t="shared" si="11"/>
        <v>4.5208359209116915E-2</v>
      </c>
      <c r="K42" s="148">
        <f>'LMI2016'!$G44/1000</f>
        <v>3.6956752767861216</v>
      </c>
      <c r="L42" s="151">
        <f t="shared" si="12"/>
        <v>1.6697343272301778E-2</v>
      </c>
      <c r="M42" s="150">
        <f>'UMI2016'!$G44/1000</f>
        <v>0.12832653081961962</v>
      </c>
      <c r="N42" s="151">
        <f t="shared" si="13"/>
        <v>6.7165621385989536E-4</v>
      </c>
      <c r="O42" s="148">
        <f>'HI2016'!$G44/1000</f>
        <v>2.0230976238726724E-3</v>
      </c>
      <c r="P42" s="151">
        <f t="shared" si="14"/>
        <v>1.9687366381682086E-5</v>
      </c>
      <c r="Q42" s="140">
        <f>World2030!$G44/1000</f>
        <v>4.0711970362838246</v>
      </c>
      <c r="R42" s="141">
        <f t="shared" si="15"/>
        <v>5.9765557192098459E-3</v>
      </c>
      <c r="S42" s="150">
        <f>'LI2030'!$G44/1000</f>
        <v>1.5330215218933299</v>
      </c>
      <c r="T42" s="151">
        <f t="shared" si="16"/>
        <v>2.4682377773773988E-2</v>
      </c>
      <c r="U42" s="148">
        <f>'LMI2030'!$G44/1000</f>
        <v>2.4519963272661953</v>
      </c>
      <c r="V42" s="151">
        <f t="shared" si="17"/>
        <v>9.2527789091908178E-3</v>
      </c>
      <c r="W42" s="150">
        <f>'UMI2030'!$G44/1000</f>
        <v>8.4596159501224913E-2</v>
      </c>
      <c r="X42" s="151">
        <f t="shared" si="18"/>
        <v>3.6127793940150913E-4</v>
      </c>
      <c r="Y42" s="148">
        <f>'HI2030'!$G44/1000</f>
        <v>1.5830276230744289E-3</v>
      </c>
      <c r="Z42" s="151">
        <f t="shared" si="19"/>
        <v>1.3200104848196039E-5</v>
      </c>
      <c r="AA42" s="140">
        <f>World2045!$G44/1000</f>
        <v>2.1338811394454735</v>
      </c>
      <c r="AB42" s="141">
        <f t="shared" si="5"/>
        <v>2.4948154007284735E-3</v>
      </c>
      <c r="AC42" s="150">
        <f>'LI2045'!$G44/1000</f>
        <v>0.69274682987574487</v>
      </c>
      <c r="AD42" s="151">
        <f t="shared" si="6"/>
        <v>8.3589226659295055E-3</v>
      </c>
      <c r="AE42" s="148">
        <f>'LMI2045'!$G44/1000</f>
        <v>1.3674928516045475</v>
      </c>
      <c r="AF42" s="151">
        <f t="shared" si="7"/>
        <v>4.2227370061907439E-3</v>
      </c>
      <c r="AG42" s="150">
        <f>'UMI2045'!$G44/1000</f>
        <v>7.1797276135152799E-2</v>
      </c>
      <c r="AH42" s="151">
        <f t="shared" si="8"/>
        <v>2.3701897421784122E-4</v>
      </c>
      <c r="AI42" s="148">
        <f>'HI2045'!$G44/1000</f>
        <v>1.8441818300281767E-3</v>
      </c>
      <c r="AJ42" s="151">
        <f t="shared" si="9"/>
        <v>1.2658008620760638E-5</v>
      </c>
      <c r="AK42" s="140">
        <f>World2060!$G44/1000</f>
        <v>1.4080003724893753</v>
      </c>
      <c r="AL42" s="141">
        <f t="shared" si="20"/>
        <v>1.3826812658750414E-3</v>
      </c>
      <c r="AM42" s="150">
        <f>'LI2060'!$G44/1000</f>
        <v>0.36916484650224446</v>
      </c>
      <c r="AN42" s="151">
        <f t="shared" si="21"/>
        <v>3.0425429091573458E-3</v>
      </c>
      <c r="AO42" s="148">
        <f>'LMI2060'!$G44/1000</f>
        <v>0.97124394139209203</v>
      </c>
      <c r="AP42" s="151">
        <f t="shared" si="22"/>
        <v>2.447131018231046E-3</v>
      </c>
      <c r="AQ42" s="150">
        <f>'UMI2060'!$G44/1000</f>
        <v>6.5692237126133479E-2</v>
      </c>
      <c r="AR42" s="151">
        <f t="shared" si="23"/>
        <v>1.8948719062942526E-4</v>
      </c>
      <c r="AS42" s="148">
        <f>'HI2060'!$G44/1000</f>
        <v>1.8993474689053169E-3</v>
      </c>
      <c r="AT42" s="151">
        <f t="shared" si="24"/>
        <v>1.2381495034846488E-5</v>
      </c>
    </row>
    <row r="43" spans="1:46">
      <c r="A43" s="37">
        <v>35</v>
      </c>
      <c r="B43" s="17"/>
      <c r="C43" s="16"/>
      <c r="D43" s="8"/>
      <c r="E43" s="17" t="s">
        <v>14</v>
      </c>
      <c r="F43" s="42" t="s">
        <v>57</v>
      </c>
      <c r="G43" s="140">
        <f>World2016!$G45/1000</f>
        <v>8.0712211132049564E-4</v>
      </c>
      <c r="H43" s="141">
        <f t="shared" si="10"/>
        <v>1.4191556100375844E-6</v>
      </c>
      <c r="I43" s="150">
        <f>'LI2016'!$G45/1000</f>
        <v>0</v>
      </c>
      <c r="J43" s="151">
        <f t="shared" si="11"/>
        <v>0</v>
      </c>
      <c r="K43" s="148">
        <f>'LMI2016'!$G45/1000</f>
        <v>8.0712211132049564E-4</v>
      </c>
      <c r="L43" s="151">
        <f t="shared" si="12"/>
        <v>3.6466393679217232E-6</v>
      </c>
      <c r="M43" s="150">
        <f>'UMI2016'!$G45/1000</f>
        <v>0</v>
      </c>
      <c r="N43" s="151">
        <f t="shared" si="13"/>
        <v>0</v>
      </c>
      <c r="O43" s="148">
        <f>'HI2016'!$G45/1000</f>
        <v>0</v>
      </c>
      <c r="P43" s="151">
        <f t="shared" si="14"/>
        <v>0</v>
      </c>
      <c r="Q43" s="140">
        <f>World2030!$G45/1000</f>
        <v>4.9841159582138066E-4</v>
      </c>
      <c r="R43" s="141">
        <f t="shared" si="15"/>
        <v>7.3167293230440245E-7</v>
      </c>
      <c r="S43" s="150">
        <f>'LI2030'!$G45/1000</f>
        <v>0</v>
      </c>
      <c r="T43" s="151">
        <f t="shared" si="16"/>
        <v>0</v>
      </c>
      <c r="U43" s="148">
        <f>'LMI2030'!$G45/1000</f>
        <v>4.9841159582138066E-4</v>
      </c>
      <c r="V43" s="151">
        <f t="shared" si="17"/>
        <v>1.8807908684977208E-6</v>
      </c>
      <c r="W43" s="150">
        <f>'UMI2030'!$G45/1000</f>
        <v>0</v>
      </c>
      <c r="X43" s="151">
        <f t="shared" si="18"/>
        <v>0</v>
      </c>
      <c r="Y43" s="148">
        <f>'HI2030'!$G45/1000</f>
        <v>0</v>
      </c>
      <c r="Z43" s="151">
        <f t="shared" si="19"/>
        <v>0</v>
      </c>
      <c r="AA43" s="140">
        <f>World2045!$G45/1000</f>
        <v>4.0019550919532777E-4</v>
      </c>
      <c r="AB43" s="141">
        <f t="shared" si="5"/>
        <v>4.6788637904280485E-7</v>
      </c>
      <c r="AC43" s="150">
        <f>'LI2045'!$G45/1000</f>
        <v>0</v>
      </c>
      <c r="AD43" s="151">
        <f t="shared" si="6"/>
        <v>0</v>
      </c>
      <c r="AE43" s="148">
        <f>'LMI2045'!$G45/1000</f>
        <v>4.0019550919532777E-4</v>
      </c>
      <c r="AF43" s="151">
        <f t="shared" si="7"/>
        <v>1.2357800513601159E-6</v>
      </c>
      <c r="AG43" s="150">
        <f>'UMI2045'!$G45/1000</f>
        <v>0</v>
      </c>
      <c r="AH43" s="151">
        <f t="shared" si="8"/>
        <v>0</v>
      </c>
      <c r="AI43" s="148">
        <f>'HI2045'!$G45/1000</f>
        <v>0</v>
      </c>
      <c r="AJ43" s="151">
        <f t="shared" si="9"/>
        <v>0</v>
      </c>
      <c r="AK43" s="140">
        <f>World2060!$G45/1000</f>
        <v>3.0275373905897142E-4</v>
      </c>
      <c r="AL43" s="141">
        <f t="shared" si="20"/>
        <v>2.9730952587061157E-7</v>
      </c>
      <c r="AM43" s="150">
        <f>'LI2060'!$G45/1000</f>
        <v>0</v>
      </c>
      <c r="AN43" s="151">
        <f t="shared" si="21"/>
        <v>0</v>
      </c>
      <c r="AO43" s="148">
        <f>'LMI2060'!$G45/1000</f>
        <v>3.0275373905897142E-4</v>
      </c>
      <c r="AP43" s="151">
        <f t="shared" si="22"/>
        <v>7.6281357768340931E-7</v>
      </c>
      <c r="AQ43" s="150">
        <f>'UMI2060'!$G45/1000</f>
        <v>0</v>
      </c>
      <c r="AR43" s="151">
        <f t="shared" si="23"/>
        <v>0</v>
      </c>
      <c r="AS43" s="148">
        <f>'HI2060'!$G45/1000</f>
        <v>0</v>
      </c>
      <c r="AT43" s="151">
        <f t="shared" si="24"/>
        <v>0</v>
      </c>
    </row>
    <row r="44" spans="1:46">
      <c r="A44" s="37">
        <v>36</v>
      </c>
      <c r="B44" s="10"/>
      <c r="C44" s="16"/>
      <c r="D44" s="8"/>
      <c r="E44" s="17" t="s">
        <v>16</v>
      </c>
      <c r="F44" s="42" t="s">
        <v>58</v>
      </c>
      <c r="G44" s="140">
        <f>World2016!$G46/1000</f>
        <v>1.2354600429534913E-3</v>
      </c>
      <c r="H44" s="141">
        <f t="shared" si="10"/>
        <v>2.172298375107345E-6</v>
      </c>
      <c r="I44" s="150">
        <f>'LI2016'!$G46/1000</f>
        <v>0</v>
      </c>
      <c r="J44" s="151">
        <f t="shared" si="11"/>
        <v>0</v>
      </c>
      <c r="K44" s="148">
        <f>'LMI2016'!$G46/1000</f>
        <v>3.7121066451072695E-4</v>
      </c>
      <c r="L44" s="151">
        <f t="shared" si="12"/>
        <v>1.6771581449831924E-6</v>
      </c>
      <c r="M44" s="150">
        <f>'UMI2016'!$G46/1000</f>
        <v>4.5240217447280884E-4</v>
      </c>
      <c r="N44" s="151">
        <f t="shared" si="13"/>
        <v>2.3678558884717718E-6</v>
      </c>
      <c r="O44" s="148">
        <f>'HI2016'!$G46/1000</f>
        <v>4.1184720396995547E-4</v>
      </c>
      <c r="P44" s="151">
        <f t="shared" si="14"/>
        <v>4.0078079782956491E-6</v>
      </c>
      <c r="Q44" s="140">
        <f>World2030!$G46/1000</f>
        <v>1.168841153383255E-3</v>
      </c>
      <c r="R44" s="141">
        <f t="shared" si="15"/>
        <v>1.7158698578924589E-6</v>
      </c>
      <c r="S44" s="150">
        <f>'LI2030'!$G46/1000</f>
        <v>0</v>
      </c>
      <c r="T44" s="151">
        <f t="shared" si="16"/>
        <v>0</v>
      </c>
      <c r="U44" s="148">
        <f>'LMI2030'!$G46/1000</f>
        <v>2.6681113243103027E-4</v>
      </c>
      <c r="V44" s="151">
        <f t="shared" si="17"/>
        <v>1.0068303901774733E-6</v>
      </c>
      <c r="W44" s="150">
        <f>'UMI2030'!$G46/1000</f>
        <v>1.2993621826171874E-4</v>
      </c>
      <c r="X44" s="151">
        <f t="shared" si="18"/>
        <v>5.549080414996708E-7</v>
      </c>
      <c r="Y44" s="148">
        <f>'HI2030'!$G46/1000</f>
        <v>7.7209380269050603E-4</v>
      </c>
      <c r="Z44" s="151">
        <f t="shared" si="19"/>
        <v>6.4381183244064481E-6</v>
      </c>
      <c r="AA44" s="140">
        <f>World2045!$G46/1000</f>
        <v>1.2145977392792702E-3</v>
      </c>
      <c r="AB44" s="141">
        <f t="shared" si="5"/>
        <v>1.4200402682369462E-6</v>
      </c>
      <c r="AC44" s="150">
        <f>'LI2045'!$G46/1000</f>
        <v>0</v>
      </c>
      <c r="AD44" s="151">
        <f t="shared" si="6"/>
        <v>0</v>
      </c>
      <c r="AE44" s="148">
        <f>'LMI2045'!$G46/1000</f>
        <v>2.3814658820629119E-4</v>
      </c>
      <c r="AF44" s="151">
        <f t="shared" si="7"/>
        <v>7.3538257237455963E-7</v>
      </c>
      <c r="AG44" s="150">
        <f>'UMI2045'!$G46/1000</f>
        <v>6.9641374051570892E-5</v>
      </c>
      <c r="AH44" s="151">
        <f t="shared" si="8"/>
        <v>2.2990185602239891E-7</v>
      </c>
      <c r="AI44" s="148">
        <f>'HI2045'!$G46/1000</f>
        <v>9.0680977702140811E-4</v>
      </c>
      <c r="AJ44" s="151">
        <f t="shared" si="9"/>
        <v>6.2241183532057903E-6</v>
      </c>
      <c r="AK44" s="140">
        <f>World2060!$G46/1000</f>
        <v>1.2059867791831492E-3</v>
      </c>
      <c r="AL44" s="141">
        <f t="shared" si="20"/>
        <v>1.1843003446947623E-6</v>
      </c>
      <c r="AM44" s="150">
        <f>'LI2060'!$G46/1000</f>
        <v>0</v>
      </c>
      <c r="AN44" s="151">
        <f t="shared" si="21"/>
        <v>0</v>
      </c>
      <c r="AO44" s="148">
        <f>'LMI2060'!$G46/1000</f>
        <v>2.0682035386562346E-4</v>
      </c>
      <c r="AP44" s="151">
        <f t="shared" si="22"/>
        <v>5.2110132334073288E-7</v>
      </c>
      <c r="AQ44" s="150">
        <f>'UMI2060'!$G46/1000</f>
        <v>3.7839468568563461E-5</v>
      </c>
      <c r="AR44" s="151">
        <f t="shared" si="23"/>
        <v>1.0914675626285142E-7</v>
      </c>
      <c r="AS44" s="148">
        <f>'HI2060'!$G46/1000</f>
        <v>9.6132695674896237E-4</v>
      </c>
      <c r="AT44" s="151">
        <f t="shared" si="24"/>
        <v>6.2667127193485174E-6</v>
      </c>
    </row>
    <row r="45" spans="1:46">
      <c r="A45" s="37">
        <v>37</v>
      </c>
      <c r="B45" s="10"/>
      <c r="C45" s="11"/>
      <c r="D45" s="38" t="s">
        <v>59</v>
      </c>
      <c r="E45" s="9" t="s">
        <v>60</v>
      </c>
      <c r="F45" s="44"/>
      <c r="G45" s="140">
        <f>World2016!$G47/1000</f>
        <v>468.61243714558708</v>
      </c>
      <c r="H45" s="141">
        <f t="shared" si="10"/>
        <v>0.82395706892543574</v>
      </c>
      <c r="I45" s="150">
        <f>'LI2016'!$G47/1000</f>
        <v>74.924959100842472</v>
      </c>
      <c r="J45" s="151">
        <f t="shared" si="11"/>
        <v>1.3983791731070547</v>
      </c>
      <c r="K45" s="148">
        <f>'LMI2016'!$G47/1000</f>
        <v>226.90817324259132</v>
      </c>
      <c r="L45" s="151">
        <f t="shared" si="12"/>
        <v>1.0251884638569488</v>
      </c>
      <c r="M45" s="150">
        <f>'UMI2016'!$G47/1000</f>
        <v>75.257096114667135</v>
      </c>
      <c r="N45" s="151">
        <f t="shared" si="13"/>
        <v>0.39389279769058905</v>
      </c>
      <c r="O45" s="148">
        <f>'HI2016'!$G47/1000</f>
        <v>91.522208687486128</v>
      </c>
      <c r="P45" s="151">
        <f t="shared" si="14"/>
        <v>0.8906299099112126</v>
      </c>
      <c r="Q45" s="140">
        <f>World2030!$G47/1000</f>
        <v>447.37277905395905</v>
      </c>
      <c r="R45" s="141">
        <f t="shared" si="15"/>
        <v>0.65674746700894893</v>
      </c>
      <c r="S45" s="150">
        <f>'LI2030'!$G47/1000</f>
        <v>61.807952014446258</v>
      </c>
      <c r="T45" s="151">
        <f t="shared" si="16"/>
        <v>0.99513751063307565</v>
      </c>
      <c r="U45" s="148">
        <f>'LMI2030'!$G47/1000</f>
        <v>190.31839749008975</v>
      </c>
      <c r="V45" s="151">
        <f t="shared" si="17"/>
        <v>0.71817972757351556</v>
      </c>
      <c r="W45" s="150">
        <f>'UMI2030'!$G47/1000</f>
        <v>77.391807092792348</v>
      </c>
      <c r="X45" s="151">
        <f t="shared" si="18"/>
        <v>0.33051089739645056</v>
      </c>
      <c r="Y45" s="148">
        <f>'HI2030'!$G47/1000</f>
        <v>117.85462245663066</v>
      </c>
      <c r="Z45" s="151">
        <f t="shared" si="19"/>
        <v>0.98273292935390577</v>
      </c>
      <c r="AA45" s="140">
        <f>World2045!$G47/1000</f>
        <v>428.43726561799974</v>
      </c>
      <c r="AB45" s="141">
        <f t="shared" si="5"/>
        <v>0.50090507327298772</v>
      </c>
      <c r="AC45" s="150">
        <f>'LI2045'!$G47/1000</f>
        <v>42.937973370313642</v>
      </c>
      <c r="AD45" s="151">
        <f t="shared" si="6"/>
        <v>0.51810442625709208</v>
      </c>
      <c r="AE45" s="148">
        <f>'LMI2045'!$G47/1000</f>
        <v>163.00872688785009</v>
      </c>
      <c r="AF45" s="151">
        <f t="shared" si="7"/>
        <v>0.50336130280585933</v>
      </c>
      <c r="AG45" s="150">
        <f>'UMI2045'!$G47/1000</f>
        <v>86.15610633288027</v>
      </c>
      <c r="AH45" s="151">
        <f t="shared" si="8"/>
        <v>0.28442070569894989</v>
      </c>
      <c r="AI45" s="148">
        <f>'HI2045'!$G47/1000</f>
        <v>136.3344590269557</v>
      </c>
      <c r="AJ45" s="151">
        <f t="shared" si="9"/>
        <v>0.93576605602039609</v>
      </c>
      <c r="AK45" s="140">
        <f>World2060!$G47/1000</f>
        <v>435.06609304505895</v>
      </c>
      <c r="AL45" s="141">
        <f t="shared" si="20"/>
        <v>0.42724259739170634</v>
      </c>
      <c r="AM45" s="150">
        <f>'LI2060'!$G47/1000</f>
        <v>36.13433866342902</v>
      </c>
      <c r="AN45" s="151">
        <f t="shared" si="21"/>
        <v>0.29780808470569708</v>
      </c>
      <c r="AO45" s="148">
        <f>'LMI2060'!$G47/1000</f>
        <v>167.70316253342713</v>
      </c>
      <c r="AP45" s="151">
        <f t="shared" si="22"/>
        <v>0.42254226091003916</v>
      </c>
      <c r="AQ45" s="150">
        <f>'UMI2060'!$G47/1000</f>
        <v>94.13307792292764</v>
      </c>
      <c r="AR45" s="151">
        <f t="shared" si="23"/>
        <v>0.27152390086317318</v>
      </c>
      <c r="AS45" s="148">
        <f>'HI2060'!$G47/1000</f>
        <v>137.09551392527518</v>
      </c>
      <c r="AT45" s="151">
        <f t="shared" si="24"/>
        <v>0.89370031168854058</v>
      </c>
    </row>
    <row r="46" spans="1:46">
      <c r="A46" s="93">
        <v>38</v>
      </c>
      <c r="B46" s="94"/>
      <c r="C46" s="95" t="s">
        <v>61</v>
      </c>
      <c r="D46" s="96" t="s">
        <v>62</v>
      </c>
      <c r="E46" s="97"/>
      <c r="F46" s="98"/>
      <c r="G46" s="142">
        <f>World2016!$G48/1000</f>
        <v>2964.4805493625499</v>
      </c>
      <c r="H46" s="143">
        <f t="shared" si="10"/>
        <v>5.2124197113026494</v>
      </c>
      <c r="I46" s="142">
        <f>'LI2016'!$G48/1000</f>
        <v>501.20645262241362</v>
      </c>
      <c r="J46" s="143">
        <f t="shared" si="11"/>
        <v>9.3543816798182302</v>
      </c>
      <c r="K46" s="142">
        <f>'LMI2016'!$G48/1000</f>
        <v>1450.0393915885686</v>
      </c>
      <c r="L46" s="143">
        <f t="shared" si="12"/>
        <v>6.5513887629135299</v>
      </c>
      <c r="M46" s="142">
        <f>'UMI2016'!$G48/1000</f>
        <v>571.6988944981357</v>
      </c>
      <c r="N46" s="143">
        <f t="shared" si="13"/>
        <v>2.9922504137998467</v>
      </c>
      <c r="O46" s="142">
        <f>'HI2016'!$G48/1000</f>
        <v>441.53581065343178</v>
      </c>
      <c r="P46" s="143">
        <f t="shared" si="14"/>
        <v>4.2967166647783133</v>
      </c>
      <c r="Q46" s="142">
        <f>World2030!$G48/1000</f>
        <v>3226.344791797816</v>
      </c>
      <c r="R46" s="143">
        <f t="shared" si="15"/>
        <v>4.7363046410455922</v>
      </c>
      <c r="S46" s="142">
        <f>'LI2030'!$G48/1000</f>
        <v>451.08110099887847</v>
      </c>
      <c r="T46" s="143">
        <f t="shared" si="16"/>
        <v>7.2626208976594668</v>
      </c>
      <c r="U46" s="142">
        <f>'LMI2030'!$G48/1000</f>
        <v>1510.0571386337579</v>
      </c>
      <c r="V46" s="143">
        <f t="shared" si="17"/>
        <v>5.6983057799281136</v>
      </c>
      <c r="W46" s="142">
        <f>'UMI2030'!$G48/1000</f>
        <v>723.58396678203815</v>
      </c>
      <c r="X46" s="143">
        <f t="shared" si="18"/>
        <v>3.0901512083323306</v>
      </c>
      <c r="Y46" s="142">
        <f>'HI2030'!$G48/1000</f>
        <v>541.62258538314165</v>
      </c>
      <c r="Z46" s="143">
        <f t="shared" si="19"/>
        <v>4.5163298548911897</v>
      </c>
      <c r="AA46" s="142">
        <f>World2045!$G48/1000</f>
        <v>3847.749786017645</v>
      </c>
      <c r="AB46" s="143">
        <f t="shared" si="5"/>
        <v>4.4985755049135898</v>
      </c>
      <c r="AC46" s="142">
        <f>'LI2045'!$G48/1000</f>
        <v>440.20104056406024</v>
      </c>
      <c r="AD46" s="143">
        <f t="shared" si="6"/>
        <v>5.3116178910507204</v>
      </c>
      <c r="AE46" s="142">
        <f>'LMI2045'!$G48/1000</f>
        <v>1716.5140074652732</v>
      </c>
      <c r="AF46" s="143">
        <f t="shared" si="7"/>
        <v>5.300493682627657</v>
      </c>
      <c r="AG46" s="142">
        <f>'UMI2045'!$G48/1000</f>
        <v>1003.3626547588287</v>
      </c>
      <c r="AH46" s="143">
        <f t="shared" si="8"/>
        <v>3.3123260379928259</v>
      </c>
      <c r="AI46" s="142">
        <f>'HI2045'!$G48/1000</f>
        <v>687.67208322948284</v>
      </c>
      <c r="AJ46" s="143">
        <f t="shared" si="9"/>
        <v>4.7200113438067151</v>
      </c>
      <c r="AK46" s="142">
        <f>World2060!$G48/1000</f>
        <v>4626.5181307260445</v>
      </c>
      <c r="AL46" s="143">
        <f t="shared" si="20"/>
        <v>4.5433226230445403</v>
      </c>
      <c r="AM46" s="142">
        <f>'LI2060'!$G48/1000</f>
        <v>533.8274372124672</v>
      </c>
      <c r="AN46" s="143">
        <f t="shared" si="21"/>
        <v>4.3996412420990234</v>
      </c>
      <c r="AO46" s="142">
        <f>'LMI2060'!$G48/1000</f>
        <v>2094.6228647637295</v>
      </c>
      <c r="AP46" s="143">
        <f t="shared" si="22"/>
        <v>5.2775789535556026</v>
      </c>
      <c r="AQ46" s="142">
        <f>'UMI2060'!$G48/1000</f>
        <v>1241.1153744742726</v>
      </c>
      <c r="AR46" s="143">
        <f t="shared" si="23"/>
        <v>3.5799582392751277</v>
      </c>
      <c r="AS46" s="142">
        <f>'HI2060'!$G48/1000</f>
        <v>756.9524542755762</v>
      </c>
      <c r="AT46" s="143">
        <f t="shared" si="24"/>
        <v>4.9344331185644243</v>
      </c>
    </row>
    <row r="47" spans="1:46">
      <c r="A47" s="37">
        <v>39</v>
      </c>
      <c r="B47" s="17"/>
      <c r="C47" s="16"/>
      <c r="D47" s="38" t="s">
        <v>8</v>
      </c>
      <c r="E47" s="45" t="s">
        <v>63</v>
      </c>
      <c r="F47" s="40"/>
      <c r="G47" s="140">
        <f>World2016!$G49/1000</f>
        <v>2957.1359037144803</v>
      </c>
      <c r="H47" s="141">
        <f t="shared" si="10"/>
        <v>5.1995056863626772</v>
      </c>
      <c r="I47" s="148">
        <f>'LI2016'!$G49/1000</f>
        <v>499.8394036874771</v>
      </c>
      <c r="J47" s="151">
        <f t="shared" si="11"/>
        <v>9.3288674482167089</v>
      </c>
      <c r="K47" s="148">
        <f>'LMI2016'!$G49/1000</f>
        <v>1447.9064148131608</v>
      </c>
      <c r="L47" s="151">
        <f t="shared" si="12"/>
        <v>6.5417518108700046</v>
      </c>
      <c r="M47" s="148">
        <f>'UMI2016'!$G49/1000</f>
        <v>570.78170934912168</v>
      </c>
      <c r="N47" s="151">
        <f t="shared" si="13"/>
        <v>2.9874499013831182</v>
      </c>
      <c r="O47" s="148">
        <f>'HI2016'!$G49/1000</f>
        <v>438.60837586472041</v>
      </c>
      <c r="P47" s="151">
        <f t="shared" si="14"/>
        <v>4.2682289237203621</v>
      </c>
      <c r="Q47" s="140">
        <f>World2030!$G49/1000</f>
        <v>3221.258281084612</v>
      </c>
      <c r="R47" s="141">
        <f t="shared" si="15"/>
        <v>4.7288375952546637</v>
      </c>
      <c r="S47" s="148">
        <f>'LI2030'!$G49/1000</f>
        <v>449.98586846303942</v>
      </c>
      <c r="T47" s="151">
        <f t="shared" si="16"/>
        <v>7.2449871313922323</v>
      </c>
      <c r="U47" s="148">
        <f>'LMI2030'!$G49/1000</f>
        <v>1508.2364570004047</v>
      </c>
      <c r="V47" s="151">
        <f t="shared" si="17"/>
        <v>5.6914353109840512</v>
      </c>
      <c r="W47" s="148">
        <f>'UMI2030'!$G49/1000</f>
        <v>722.70744250835196</v>
      </c>
      <c r="X47" s="151">
        <f t="shared" si="18"/>
        <v>3.0864079073917225</v>
      </c>
      <c r="Y47" s="148">
        <f>'HI2030'!$G49/1000</f>
        <v>540.32851311281615</v>
      </c>
      <c r="Z47" s="151">
        <f t="shared" si="19"/>
        <v>4.5055392095477655</v>
      </c>
      <c r="AA47" s="140">
        <f>World2045!$G49/1000</f>
        <v>3842.4552835477043</v>
      </c>
      <c r="AB47" s="141">
        <f t="shared" si="5"/>
        <v>4.4923854664634471</v>
      </c>
      <c r="AC47" s="148">
        <f>'LI2045'!$G49/1000</f>
        <v>439.29144011688231</v>
      </c>
      <c r="AD47" s="151">
        <f t="shared" si="6"/>
        <v>5.300642337692766</v>
      </c>
      <c r="AE47" s="148">
        <f>'LMI2045'!$G49/1000</f>
        <v>1714.7882284954189</v>
      </c>
      <c r="AF47" s="151">
        <f t="shared" si="7"/>
        <v>5.2951645792894144</v>
      </c>
      <c r="AG47" s="148">
        <f>'UMI2045'!$G49/1000</f>
        <v>1002.2897078485107</v>
      </c>
      <c r="AH47" s="151">
        <f t="shared" si="8"/>
        <v>3.3087839986598149</v>
      </c>
      <c r="AI47" s="148">
        <f>'HI2045'!$G49/1000</f>
        <v>686.08590708689178</v>
      </c>
      <c r="AJ47" s="151">
        <f t="shared" si="9"/>
        <v>4.7091242225044434</v>
      </c>
      <c r="AK47" s="140">
        <f>World2060!$G49/1000</f>
        <v>4620.9046743843301</v>
      </c>
      <c r="AL47" s="141">
        <f t="shared" si="20"/>
        <v>4.5378101096445809</v>
      </c>
      <c r="AM47" s="148">
        <f>'LI2060'!$G49/1000</f>
        <v>532.92659144520758</v>
      </c>
      <c r="AN47" s="151">
        <f t="shared" si="21"/>
        <v>4.3922167488749553</v>
      </c>
      <c r="AO47" s="148">
        <f>'LMI2060'!$G49/1000</f>
        <v>2092.824449922774</v>
      </c>
      <c r="AP47" s="151">
        <f t="shared" si="22"/>
        <v>5.2730476956981365</v>
      </c>
      <c r="AQ47" s="148">
        <f>'UMI2060'!$G49/1000</f>
        <v>1239.855784150031</v>
      </c>
      <c r="AR47" s="151">
        <f t="shared" si="23"/>
        <v>3.5763249906246628</v>
      </c>
      <c r="AS47" s="148">
        <f>'HI2060'!$G49/1000</f>
        <v>755.29784886631739</v>
      </c>
      <c r="AT47" s="151">
        <f t="shared" si="24"/>
        <v>4.9236470517731936</v>
      </c>
    </row>
    <row r="48" spans="1:46">
      <c r="A48" s="37">
        <v>40</v>
      </c>
      <c r="B48" s="17"/>
      <c r="C48" s="16"/>
      <c r="D48" s="38" t="s">
        <v>10</v>
      </c>
      <c r="E48" s="45" t="s">
        <v>64</v>
      </c>
      <c r="F48" s="40"/>
      <c r="G48" s="140">
        <f>World2016!$G50/1000</f>
        <v>5.8993994945203267</v>
      </c>
      <c r="H48" s="141">
        <f t="shared" si="10"/>
        <v>1.0372861517576434E-2</v>
      </c>
      <c r="I48" s="148">
        <f>'LI2016'!$G50/1000</f>
        <v>1.0007683972567321</v>
      </c>
      <c r="J48" s="151">
        <f t="shared" si="11"/>
        <v>1.8678070707305944E-2</v>
      </c>
      <c r="K48" s="148">
        <f>'LMI2016'!$G50/1000</f>
        <v>1.4032984766187728</v>
      </c>
      <c r="L48" s="151">
        <f t="shared" si="12"/>
        <v>6.3402097377934299E-3</v>
      </c>
      <c r="M48" s="148">
        <f>'UMI2016'!$G50/1000</f>
        <v>0.72739990846479485</v>
      </c>
      <c r="N48" s="151">
        <f t="shared" si="13"/>
        <v>3.807183638184997E-3</v>
      </c>
      <c r="O48" s="148">
        <f>'HI2016'!$G50/1000</f>
        <v>2.767932712180027</v>
      </c>
      <c r="P48" s="151">
        <f t="shared" si="14"/>
        <v>2.6935578778555683E-2</v>
      </c>
      <c r="Q48" s="140">
        <f>World2030!$G50/1000</f>
        <v>3.8549523148203577</v>
      </c>
      <c r="R48" s="141">
        <f t="shared" si="15"/>
        <v>5.6591064247411308E-3</v>
      </c>
      <c r="S48" s="148">
        <f>'LI2030'!$G50/1000</f>
        <v>0.78199861024320128</v>
      </c>
      <c r="T48" s="151">
        <f t="shared" si="16"/>
        <v>1.2590550648467657E-2</v>
      </c>
      <c r="U48" s="148">
        <f>'LMI2030'!$G50/1000</f>
        <v>1.1671606688205503</v>
      </c>
      <c r="V48" s="151">
        <f t="shared" si="17"/>
        <v>4.4043620702077079E-3</v>
      </c>
      <c r="W48" s="148">
        <f>'UMI2030'!$G50/1000</f>
        <v>0.72364625627648338</v>
      </c>
      <c r="X48" s="151">
        <f t="shared" si="18"/>
        <v>3.0904172230111554E-3</v>
      </c>
      <c r="Y48" s="148">
        <f>'HI2030'!$G50/1000</f>
        <v>1.1821467794801224</v>
      </c>
      <c r="Z48" s="151">
        <f t="shared" si="19"/>
        <v>9.8573525866776524E-3</v>
      </c>
      <c r="AA48" s="140">
        <f>World2045!$G50/1000</f>
        <v>4.0259664226384357</v>
      </c>
      <c r="AB48" s="141">
        <f t="shared" si="5"/>
        <v>4.7069365056688246E-3</v>
      </c>
      <c r="AC48" s="148">
        <f>'LI2045'!$G50/1000</f>
        <v>0.61369304133392866</v>
      </c>
      <c r="AD48" s="151">
        <f t="shared" si="6"/>
        <v>7.4050323320129837E-3</v>
      </c>
      <c r="AE48" s="148">
        <f>'LMI2045'!$G50/1000</f>
        <v>1.0331334976036741</v>
      </c>
      <c r="AF48" s="151">
        <f t="shared" si="7"/>
        <v>3.1902551063045016E-3</v>
      </c>
      <c r="AG48" s="148">
        <f>'UMI2045'!$G50/1000</f>
        <v>0.91669793620891937</v>
      </c>
      <c r="AH48" s="151">
        <f t="shared" si="8"/>
        <v>3.0262262888476042E-3</v>
      </c>
      <c r="AI48" s="148">
        <f>'HI2045'!$G50/1000</f>
        <v>1.4624419474919141</v>
      </c>
      <c r="AJ48" s="151">
        <f t="shared" si="9"/>
        <v>1.0037840345944517E-2</v>
      </c>
      <c r="AK48" s="140">
        <f>World2060!$G50/1000</f>
        <v>4.2190093794779786</v>
      </c>
      <c r="AL48" s="141">
        <f t="shared" si="20"/>
        <v>4.1431418226413174E-3</v>
      </c>
      <c r="AM48" s="148">
        <f>'LI2060'!$G50/1000</f>
        <v>0.56235375856328751</v>
      </c>
      <c r="AN48" s="151">
        <f t="shared" si="21"/>
        <v>4.6347463924745879E-3</v>
      </c>
      <c r="AO48" s="148">
        <f>'LMI2060'!$G50/1000</f>
        <v>1.0191182737522395</v>
      </c>
      <c r="AP48" s="151">
        <f t="shared" si="22"/>
        <v>2.5677544359974419E-3</v>
      </c>
      <c r="AQ48" s="148">
        <f>'UMI2060'!$G50/1000</f>
        <v>1.1061187416505622</v>
      </c>
      <c r="AR48" s="151">
        <f t="shared" si="23"/>
        <v>3.1905647002930201E-3</v>
      </c>
      <c r="AS48" s="148">
        <f>'HI2060'!$G50/1000</f>
        <v>1.5314186055118895</v>
      </c>
      <c r="AT48" s="151">
        <f t="shared" si="24"/>
        <v>9.983034790019359E-3</v>
      </c>
    </row>
    <row r="49" spans="1:46">
      <c r="A49" s="37">
        <v>41</v>
      </c>
      <c r="B49" s="17"/>
      <c r="C49" s="16"/>
      <c r="D49" s="38" t="s">
        <v>22</v>
      </c>
      <c r="E49" s="45" t="s">
        <v>65</v>
      </c>
      <c r="F49" s="40"/>
      <c r="G49" s="140">
        <f>World2016!$G51/1000</f>
        <v>1.4452338386254524</v>
      </c>
      <c r="H49" s="141">
        <f t="shared" si="10"/>
        <v>2.5411417691752953E-3</v>
      </c>
      <c r="I49" s="148">
        <f>'LI2016'!$G51/1000</f>
        <v>0.36627921104172129</v>
      </c>
      <c r="J49" s="151">
        <f t="shared" si="11"/>
        <v>6.8361361342013389E-3</v>
      </c>
      <c r="K49" s="148">
        <f>'LMI2016'!$G51/1000</f>
        <v>0.72966711388723526</v>
      </c>
      <c r="L49" s="151">
        <f t="shared" si="12"/>
        <v>3.2966917714913652E-3</v>
      </c>
      <c r="M49" s="148">
        <f>'UMI2016'!$G51/1000</f>
        <v>0.18978547149846622</v>
      </c>
      <c r="N49" s="151">
        <f t="shared" si="13"/>
        <v>9.9332998732313714E-4</v>
      </c>
      <c r="O49" s="148">
        <f>'HI2016'!$G51/1000</f>
        <v>0.15950204219802958</v>
      </c>
      <c r="P49" s="151">
        <f t="shared" si="14"/>
        <v>1.5521619452886857E-3</v>
      </c>
      <c r="Q49" s="140">
        <f>World2030!$G51/1000</f>
        <v>1.2315765678023249</v>
      </c>
      <c r="R49" s="141">
        <f t="shared" si="15"/>
        <v>1.8079660390651435E-3</v>
      </c>
      <c r="S49" s="148">
        <f>'LI2030'!$G51/1000</f>
        <v>0.3132347484334605</v>
      </c>
      <c r="T49" s="151">
        <f t="shared" si="16"/>
        <v>5.0432288668454152E-3</v>
      </c>
      <c r="U49" s="148">
        <f>'LMI2030'!$G51/1000</f>
        <v>0.65353959286197549</v>
      </c>
      <c r="V49" s="151">
        <f t="shared" si="17"/>
        <v>2.4661771691544447E-3</v>
      </c>
      <c r="W49" s="148">
        <f>'UMI2030'!$G51/1000</f>
        <v>0.1528773250969557</v>
      </c>
      <c r="X49" s="151">
        <f t="shared" si="18"/>
        <v>6.5288076099297436E-4</v>
      </c>
      <c r="Y49" s="148">
        <f>'HI2030'!$G51/1000</f>
        <v>0.11192490140993314</v>
      </c>
      <c r="Z49" s="151">
        <f t="shared" si="19"/>
        <v>9.3328784172811525E-4</v>
      </c>
      <c r="AA49" s="140">
        <f>World2045!$G51/1000</f>
        <v>1.2685205355431131</v>
      </c>
      <c r="AB49" s="141">
        <f t="shared" si="5"/>
        <v>1.4830838089865204E-3</v>
      </c>
      <c r="AC49" s="148">
        <f>'LI2045'!$G51/1000</f>
        <v>0.29590675534610639</v>
      </c>
      <c r="AD49" s="151">
        <f t="shared" si="6"/>
        <v>3.5705131768093111E-3</v>
      </c>
      <c r="AE49" s="148">
        <f>'LMI2045'!$G51/1000</f>
        <v>0.69262810144501286</v>
      </c>
      <c r="AF49" s="151">
        <f t="shared" si="7"/>
        <v>2.1387945919188502E-3</v>
      </c>
      <c r="AG49" s="148">
        <f>'UMI2045'!$G51/1000</f>
        <v>0.15624677908249912</v>
      </c>
      <c r="AH49" s="151">
        <f t="shared" si="8"/>
        <v>5.1580579788657998E-4</v>
      </c>
      <c r="AI49" s="148">
        <f>'HI2045'!$G51/1000</f>
        <v>0.12373889966949495</v>
      </c>
      <c r="AJ49" s="151">
        <f t="shared" si="9"/>
        <v>8.4931324733633878E-4</v>
      </c>
      <c r="AK49" s="140">
        <f>World2060!$G51/1000</f>
        <v>1.3943979001214255</v>
      </c>
      <c r="AL49" s="141">
        <f t="shared" si="20"/>
        <v>1.3693233974538177E-3</v>
      </c>
      <c r="AM49" s="148">
        <f>'LI2060'!$G51/1000</f>
        <v>0.33849239973882506</v>
      </c>
      <c r="AN49" s="151">
        <f t="shared" si="21"/>
        <v>2.7897500544455398E-3</v>
      </c>
      <c r="AO49" s="148">
        <f>'LMI2060'!$G51/1000</f>
        <v>0.7792539622669965</v>
      </c>
      <c r="AP49" s="151">
        <f t="shared" si="22"/>
        <v>1.9633960747387357E-3</v>
      </c>
      <c r="AQ49" s="148">
        <f>'UMI2060'!$G51/1000</f>
        <v>0.15346175559048317</v>
      </c>
      <c r="AR49" s="151">
        <f t="shared" si="23"/>
        <v>4.4265560449808491E-4</v>
      </c>
      <c r="AS49" s="148">
        <f>'HI2060'!$G51/1000</f>
        <v>0.12318978252512068</v>
      </c>
      <c r="AT49" s="151">
        <f t="shared" si="24"/>
        <v>8.0305141931596492E-4</v>
      </c>
    </row>
    <row r="50" spans="1:46">
      <c r="A50" s="93">
        <v>42</v>
      </c>
      <c r="B50" s="94"/>
      <c r="C50" s="95" t="s">
        <v>66</v>
      </c>
      <c r="D50" s="96" t="s">
        <v>67</v>
      </c>
      <c r="E50" s="97"/>
      <c r="F50" s="98"/>
      <c r="G50" s="142">
        <f>World2016!$G52/1000</f>
        <v>298.18996982749553</v>
      </c>
      <c r="H50" s="143">
        <f t="shared" si="10"/>
        <v>0.52430476454831121</v>
      </c>
      <c r="I50" s="142">
        <f>'LI2016'!$G52/1000</f>
        <v>104.93634282302857</v>
      </c>
      <c r="J50" s="143">
        <f t="shared" si="11"/>
        <v>1.9585035222808036</v>
      </c>
      <c r="K50" s="142">
        <f>'LMI2016'!$G52/1000</f>
        <v>177.167966447711</v>
      </c>
      <c r="L50" s="143">
        <f t="shared" si="12"/>
        <v>0.800458409107212</v>
      </c>
      <c r="M50" s="142">
        <f>'UMI2016'!$G52/1000</f>
        <v>14.672566853508354</v>
      </c>
      <c r="N50" s="143">
        <f t="shared" si="13"/>
        <v>7.679566055039741E-2</v>
      </c>
      <c r="O50" s="142">
        <f>'HI2016'!$G52/1000</f>
        <v>1.4130937032476067</v>
      </c>
      <c r="P50" s="143">
        <f t="shared" si="14"/>
        <v>1.3751236291914347E-2</v>
      </c>
      <c r="Q50" s="142">
        <f>World2030!$G52/1000</f>
        <v>226.9205883734133</v>
      </c>
      <c r="R50" s="143">
        <f t="shared" si="15"/>
        <v>0.33312156797194092</v>
      </c>
      <c r="S50" s="142">
        <f>'LI2030'!$G52/1000</f>
        <v>84.405670276641843</v>
      </c>
      <c r="T50" s="143">
        <f t="shared" si="16"/>
        <v>1.3589715540612235</v>
      </c>
      <c r="U50" s="142">
        <f>'LMI2030'!$G52/1000</f>
        <v>130.80706333267688</v>
      </c>
      <c r="V50" s="143">
        <f t="shared" si="17"/>
        <v>0.49360956348870733</v>
      </c>
      <c r="W50" s="142">
        <f>'UMI2030'!$G52/1000</f>
        <v>10.522223867356777</v>
      </c>
      <c r="X50" s="143">
        <f t="shared" si="18"/>
        <v>4.4936405850256017E-2</v>
      </c>
      <c r="Y50" s="142">
        <f>'HI2030'!$G52/1000</f>
        <v>1.1856308967377991</v>
      </c>
      <c r="Z50" s="143">
        <f t="shared" si="19"/>
        <v>9.8864049622865019E-3</v>
      </c>
      <c r="AA50" s="142">
        <f>World2045!$G52/1000</f>
        <v>172.20139379312843</v>
      </c>
      <c r="AB50" s="143">
        <f t="shared" si="5"/>
        <v>0.2013283126789561</v>
      </c>
      <c r="AC50" s="142">
        <f>'LI2045'!$G52/1000</f>
        <v>67.893328029632571</v>
      </c>
      <c r="AD50" s="143">
        <f t="shared" si="6"/>
        <v>0.81922436026748102</v>
      </c>
      <c r="AE50" s="142">
        <f>'LMI2045'!$G52/1000</f>
        <v>95.505047098517423</v>
      </c>
      <c r="AF50" s="143">
        <f t="shared" si="7"/>
        <v>0.29491393405654448</v>
      </c>
      <c r="AG50" s="142">
        <f>'UMI2045'!$G52/1000</f>
        <v>7.8790324760824442</v>
      </c>
      <c r="AH50" s="143">
        <f t="shared" si="8"/>
        <v>2.6010460226857799E-2</v>
      </c>
      <c r="AI50" s="142">
        <f>'HI2045'!$G52/1000</f>
        <v>0.92398618889600037</v>
      </c>
      <c r="AJ50" s="143">
        <f t="shared" si="9"/>
        <v>6.3420130022269249E-3</v>
      </c>
      <c r="AK50" s="142">
        <f>World2060!$G52/1000</f>
        <v>136.79296844071521</v>
      </c>
      <c r="AL50" s="143">
        <f t="shared" si="20"/>
        <v>0.13433311415394528</v>
      </c>
      <c r="AM50" s="142">
        <f>'LI2060'!$G52/1000</f>
        <v>56.553466531753543</v>
      </c>
      <c r="AN50" s="143">
        <f t="shared" si="21"/>
        <v>0.46609624457676496</v>
      </c>
      <c r="AO50" s="142">
        <f>'LMI2060'!$G52/1000</f>
        <v>73.223258471071716</v>
      </c>
      <c r="AP50" s="143">
        <f t="shared" si="22"/>
        <v>0.18449217485329042</v>
      </c>
      <c r="AQ50" s="142">
        <f>'UMI2060'!$G52/1000</f>
        <v>6.242732903644443</v>
      </c>
      <c r="AR50" s="143">
        <f t="shared" si="23"/>
        <v>1.8006966599267711E-2</v>
      </c>
      <c r="AS50" s="142">
        <f>'HI2060'!$G52/1000</f>
        <v>0.77351053424552085</v>
      </c>
      <c r="AT50" s="143">
        <f t="shared" si="24"/>
        <v>5.0423721809481079E-3</v>
      </c>
    </row>
    <row r="51" spans="1:46">
      <c r="A51" s="93">
        <v>49</v>
      </c>
      <c r="B51" s="94"/>
      <c r="C51" s="95" t="s">
        <v>68</v>
      </c>
      <c r="D51" s="96" t="s">
        <v>69</v>
      </c>
      <c r="E51" s="97"/>
      <c r="F51" s="98"/>
      <c r="G51" s="142">
        <f>World2016!$G53/1000</f>
        <v>2274.7983034904005</v>
      </c>
      <c r="H51" s="143">
        <f t="shared" si="10"/>
        <v>3.9997575692985525</v>
      </c>
      <c r="I51" s="142">
        <f>'LI2016'!$G53/1000</f>
        <v>567.93412603759771</v>
      </c>
      <c r="J51" s="143">
        <f t="shared" si="11"/>
        <v>10.599768929854562</v>
      </c>
      <c r="K51" s="142">
        <f>'LMI2016'!$G53/1000</f>
        <v>1461.0499299153387</v>
      </c>
      <c r="L51" s="143">
        <f t="shared" si="12"/>
        <v>6.601135216345118</v>
      </c>
      <c r="M51" s="142">
        <f>'UMI2016'!$G53/1000</f>
        <v>212.8970532002449</v>
      </c>
      <c r="N51" s="143">
        <f t="shared" si="13"/>
        <v>1.1142951327454038</v>
      </c>
      <c r="O51" s="142">
        <f>'HI2016'!$G53/1000</f>
        <v>32.917194337219001</v>
      </c>
      <c r="P51" s="143">
        <f t="shared" si="14"/>
        <v>0.32032703589129807</v>
      </c>
      <c r="Q51" s="142">
        <f>World2030!$G53/1000</f>
        <v>1624.9024997498429</v>
      </c>
      <c r="R51" s="143">
        <f t="shared" si="15"/>
        <v>2.3853722238171899</v>
      </c>
      <c r="S51" s="142">
        <f>'LI2030'!$G53/1000</f>
        <v>454.75294775390626</v>
      </c>
      <c r="T51" s="143">
        <f t="shared" si="16"/>
        <v>7.3217393819342806</v>
      </c>
      <c r="U51" s="142">
        <f>'LMI2030'!$G53/1000</f>
        <v>1034.8766591812819</v>
      </c>
      <c r="V51" s="143">
        <f t="shared" si="17"/>
        <v>3.9051791469697736</v>
      </c>
      <c r="W51" s="142">
        <f>'UMI2030'!$G53/1000</f>
        <v>115.81135040941089</v>
      </c>
      <c r="X51" s="143">
        <f t="shared" si="18"/>
        <v>0.49458611693373927</v>
      </c>
      <c r="Y51" s="142">
        <f>'HI2030'!$G53/1000</f>
        <v>19.461542405243964</v>
      </c>
      <c r="Z51" s="143">
        <f t="shared" si="19"/>
        <v>0.16228042803063286</v>
      </c>
      <c r="AA51" s="142">
        <f>World2045!$G53/1000</f>
        <v>1057.8770320539791</v>
      </c>
      <c r="AB51" s="143">
        <f t="shared" si="5"/>
        <v>1.236811115135982</v>
      </c>
      <c r="AC51" s="142">
        <f>'LI2045'!$G53/1000</f>
        <v>303.7607640533447</v>
      </c>
      <c r="AD51" s="143">
        <f t="shared" si="6"/>
        <v>3.6652823602541744</v>
      </c>
      <c r="AE51" s="142">
        <f>'LMI2045'!$G53/1000</f>
        <v>674.35153593011205</v>
      </c>
      <c r="AF51" s="143">
        <f t="shared" si="7"/>
        <v>2.0823576391002043</v>
      </c>
      <c r="AG51" s="142">
        <f>'UMI2045'!$G53/1000</f>
        <v>69.333740797150881</v>
      </c>
      <c r="AH51" s="143">
        <f t="shared" si="8"/>
        <v>0.22888628938362182</v>
      </c>
      <c r="AI51" s="142">
        <f>'HI2045'!$G53/1000</f>
        <v>10.430991273371502</v>
      </c>
      <c r="AJ51" s="143">
        <f t="shared" si="9"/>
        <v>7.1595747941729862E-2</v>
      </c>
      <c r="AK51" s="142">
        <f>World2060!$G53/1000</f>
        <v>648.39839576828854</v>
      </c>
      <c r="AL51" s="143">
        <f t="shared" si="20"/>
        <v>0.63673869138767469</v>
      </c>
      <c r="AM51" s="142">
        <f>'LI2060'!$G53/1000</f>
        <v>182.20321997070312</v>
      </c>
      <c r="AN51" s="143">
        <f t="shared" si="21"/>
        <v>1.5016627942772671</v>
      </c>
      <c r="AO51" s="142">
        <f>'LMI2060'!$G53/1000</f>
        <v>419.37370498650523</v>
      </c>
      <c r="AP51" s="143">
        <f t="shared" si="22"/>
        <v>1.0566474167468189</v>
      </c>
      <c r="AQ51" s="142">
        <f>'UMI2060'!$G53/1000</f>
        <v>41.07129359009955</v>
      </c>
      <c r="AR51" s="143">
        <f t="shared" si="23"/>
        <v>0.11846885383064967</v>
      </c>
      <c r="AS51" s="142">
        <f>'HI2060'!$G53/1000</f>
        <v>5.7501772209806372</v>
      </c>
      <c r="AT51" s="143">
        <f t="shared" si="24"/>
        <v>3.7484342321045978E-2</v>
      </c>
    </row>
    <row r="52" spans="1:46">
      <c r="A52" s="37">
        <v>50</v>
      </c>
      <c r="B52" s="17"/>
      <c r="C52" s="16"/>
      <c r="D52" s="38" t="s">
        <v>8</v>
      </c>
      <c r="E52" s="47" t="s">
        <v>70</v>
      </c>
      <c r="F52" s="40"/>
      <c r="G52" s="140">
        <f>World2016!$G54/1000</f>
        <v>1013.3303587414026</v>
      </c>
      <c r="H52" s="141">
        <f t="shared" si="10"/>
        <v>1.7817297324149541</v>
      </c>
      <c r="I52" s="148">
        <f>'LI2016'!$G54/1000</f>
        <v>212.10023124694825</v>
      </c>
      <c r="J52" s="151">
        <f t="shared" si="11"/>
        <v>3.9585813532140803</v>
      </c>
      <c r="K52" s="148">
        <f>'LMI2016'!$G54/1000</f>
        <v>684.68849000963564</v>
      </c>
      <c r="L52" s="151">
        <f t="shared" si="12"/>
        <v>3.0934749121754286</v>
      </c>
      <c r="M52" s="148">
        <f>'UMI2016'!$G54/1000</f>
        <v>98.686597798705094</v>
      </c>
      <c r="N52" s="151">
        <f t="shared" si="13"/>
        <v>0.51652192428830612</v>
      </c>
      <c r="O52" s="148">
        <f>'HI2016'!$G54/1000</f>
        <v>17.855039686113596</v>
      </c>
      <c r="P52" s="151">
        <f t="shared" si="14"/>
        <v>0.17375271658275437</v>
      </c>
      <c r="Q52" s="140">
        <f>World2030!$G54/1000</f>
        <v>755.75281163213583</v>
      </c>
      <c r="R52" s="141">
        <f t="shared" si="15"/>
        <v>1.1094522688078694</v>
      </c>
      <c r="S52" s="148">
        <f>'LI2030'!$G54/1000</f>
        <v>173.14041464996339</v>
      </c>
      <c r="T52" s="151">
        <f t="shared" si="16"/>
        <v>2.7876432661038835</v>
      </c>
      <c r="U52" s="148">
        <f>'LMI2030'!$G54/1000</f>
        <v>516.10960265849531</v>
      </c>
      <c r="V52" s="151">
        <f t="shared" si="17"/>
        <v>1.9475755298678075</v>
      </c>
      <c r="W52" s="148">
        <f>'UMI2030'!$G54/1000</f>
        <v>55.314304865466433</v>
      </c>
      <c r="X52" s="151">
        <f t="shared" si="18"/>
        <v>0.23622630387769816</v>
      </c>
      <c r="Y52" s="148">
        <f>'HI2030'!$G54/1000</f>
        <v>11.188489458210766</v>
      </c>
      <c r="Z52" s="151">
        <f t="shared" si="19"/>
        <v>9.3295424406106095E-2</v>
      </c>
      <c r="AA52" s="140">
        <f>World2045!$G54/1000</f>
        <v>499.10739095048837</v>
      </c>
      <c r="AB52" s="141">
        <f t="shared" si="5"/>
        <v>0.58352866171555717</v>
      </c>
      <c r="AC52" s="148">
        <f>'LI2045'!$G54/1000</f>
        <v>117.75595027923583</v>
      </c>
      <c r="AD52" s="151">
        <f t="shared" si="6"/>
        <v>1.4208839930941646</v>
      </c>
      <c r="AE52" s="148">
        <f>'LMI2045'!$G54/1000</f>
        <v>340.38379746067523</v>
      </c>
      <c r="AF52" s="151">
        <f t="shared" si="7"/>
        <v>1.051085024801711</v>
      </c>
      <c r="AG52" s="148">
        <f>'UMI2045'!$G54/1000</f>
        <v>34.376892771322744</v>
      </c>
      <c r="AH52" s="151">
        <f t="shared" si="8"/>
        <v>0.11348586325361015</v>
      </c>
      <c r="AI52" s="148">
        <f>'HI2045'!$G54/1000</f>
        <v>6.5907504392545668</v>
      </c>
      <c r="AJ52" s="151">
        <f t="shared" si="9"/>
        <v>4.5237283286806727E-2</v>
      </c>
      <c r="AK52" s="140">
        <f>World2060!$G54/1000</f>
        <v>310.23584176685131</v>
      </c>
      <c r="AL52" s="141">
        <f t="shared" si="20"/>
        <v>0.30465708304863104</v>
      </c>
      <c r="AM52" s="148">
        <f>'LI2060'!$G54/1000</f>
        <v>70.815780010223392</v>
      </c>
      <c r="AN52" s="151">
        <f t="shared" si="21"/>
        <v>0.5836418374284229</v>
      </c>
      <c r="AO52" s="148">
        <f>'LMI2060'!$G54/1000</f>
        <v>214.84381404186786</v>
      </c>
      <c r="AP52" s="151">
        <f t="shared" si="22"/>
        <v>0.54131710789706899</v>
      </c>
      <c r="AQ52" s="148">
        <f>'UMI2060'!$G54/1000</f>
        <v>20.722090027640863</v>
      </c>
      <c r="AR52" s="151">
        <f t="shared" si="23"/>
        <v>5.9772216552290938E-2</v>
      </c>
      <c r="AS52" s="148">
        <f>'HI2060'!$G54/1000</f>
        <v>3.8541576871192085</v>
      </c>
      <c r="AT52" s="151">
        <f t="shared" si="24"/>
        <v>2.5124541479545771E-2</v>
      </c>
    </row>
    <row r="53" spans="1:46">
      <c r="A53" s="37">
        <v>51</v>
      </c>
      <c r="B53" s="10"/>
      <c r="C53" s="16"/>
      <c r="D53" s="38" t="s">
        <v>10</v>
      </c>
      <c r="E53" s="47" t="s">
        <v>71</v>
      </c>
      <c r="F53" s="40"/>
      <c r="G53" s="140">
        <f>World2016!$G55/1000</f>
        <v>678.63830363807085</v>
      </c>
      <c r="H53" s="141">
        <f t="shared" si="10"/>
        <v>1.193243676869024</v>
      </c>
      <c r="I53" s="148">
        <f>'LI2016'!$G55/1000</f>
        <v>201.39502662658691</v>
      </c>
      <c r="J53" s="151">
        <f t="shared" si="11"/>
        <v>3.7587823094159454</v>
      </c>
      <c r="K53" s="148">
        <f>'LMI2016'!$G55/1000</f>
        <v>415.06140993452073</v>
      </c>
      <c r="L53" s="151">
        <f t="shared" si="12"/>
        <v>1.8752791632681478</v>
      </c>
      <c r="M53" s="148">
        <f>'UMI2016'!$G55/1000</f>
        <v>57.732829400360586</v>
      </c>
      <c r="N53" s="151">
        <f t="shared" si="13"/>
        <v>0.30217144781207594</v>
      </c>
      <c r="O53" s="148">
        <f>'HI2016'!$G55/1000</f>
        <v>4.4490376766026021</v>
      </c>
      <c r="P53" s="151">
        <f t="shared" si="14"/>
        <v>4.3294912589297609E-2</v>
      </c>
      <c r="Q53" s="140">
        <f>World2030!$G55/1000</f>
        <v>479.56731400906483</v>
      </c>
      <c r="R53" s="141">
        <f t="shared" si="15"/>
        <v>0.70400934853872921</v>
      </c>
      <c r="S53" s="148">
        <f>'LI2030'!$G55/1000</f>
        <v>161.49582414245606</v>
      </c>
      <c r="T53" s="151">
        <f t="shared" si="16"/>
        <v>2.6001598043112333</v>
      </c>
      <c r="U53" s="148">
        <f>'LMI2030'!$G55/1000</f>
        <v>283.33328859925268</v>
      </c>
      <c r="V53" s="151">
        <f t="shared" si="17"/>
        <v>1.0691778971568706</v>
      </c>
      <c r="W53" s="148">
        <f>'UMI2030'!$G55/1000</f>
        <v>31.996915270628406</v>
      </c>
      <c r="X53" s="151">
        <f t="shared" si="18"/>
        <v>0.13664662420059304</v>
      </c>
      <c r="Y53" s="148">
        <f>'HI2030'!$G55/1000</f>
        <v>2.7412859967276453</v>
      </c>
      <c r="Z53" s="151">
        <f t="shared" si="19"/>
        <v>2.285826352506749E-2</v>
      </c>
      <c r="AA53" s="140">
        <f>World2045!$G55/1000</f>
        <v>325.42415030817801</v>
      </c>
      <c r="AB53" s="141">
        <f t="shared" si="5"/>
        <v>0.38046785594102939</v>
      </c>
      <c r="AC53" s="148">
        <f>'LI2045'!$G55/1000</f>
        <v>111.90554600143433</v>
      </c>
      <c r="AD53" s="151">
        <f t="shared" si="6"/>
        <v>1.3502909931502491</v>
      </c>
      <c r="AE53" s="148">
        <f>'LMI2045'!$G55/1000</f>
        <v>191.2334986807108</v>
      </c>
      <c r="AF53" s="151">
        <f t="shared" si="7"/>
        <v>0.59051772793901824</v>
      </c>
      <c r="AG53" s="148">
        <f>'UMI2045'!$G55/1000</f>
        <v>20.651123054494384</v>
      </c>
      <c r="AH53" s="151">
        <f t="shared" si="8"/>
        <v>6.8174006958269043E-2</v>
      </c>
      <c r="AI53" s="148">
        <f>'HI2045'!$G55/1000</f>
        <v>1.6339825715385377</v>
      </c>
      <c r="AJ53" s="151">
        <f t="shared" si="9"/>
        <v>1.1215252823736713E-2</v>
      </c>
      <c r="AK53" s="140">
        <f>World2060!$G55/1000</f>
        <v>202.87394712583691</v>
      </c>
      <c r="AL53" s="141">
        <f t="shared" si="20"/>
        <v>0.19922580384625227</v>
      </c>
      <c r="AM53" s="148">
        <f>'LI2060'!$G55/1000</f>
        <v>69.313353263854978</v>
      </c>
      <c r="AN53" s="151">
        <f t="shared" si="21"/>
        <v>0.57125929914775342</v>
      </c>
      <c r="AO53" s="148">
        <f>'LMI2060'!$G55/1000</f>
        <v>119.79567373919487</v>
      </c>
      <c r="AP53" s="151">
        <f t="shared" si="22"/>
        <v>0.30183530271178588</v>
      </c>
      <c r="AQ53" s="148">
        <f>'UMI2060'!$G55/1000</f>
        <v>12.801875642556405</v>
      </c>
      <c r="AR53" s="151">
        <f t="shared" si="23"/>
        <v>3.6926607410820857E-2</v>
      </c>
      <c r="AS53" s="148">
        <f>'HI2060'!$G55/1000</f>
        <v>0.96304448023065925</v>
      </c>
      <c r="AT53" s="151">
        <f t="shared" si="24"/>
        <v>6.2779089374228854E-3</v>
      </c>
    </row>
    <row r="54" spans="1:46">
      <c r="A54" s="37">
        <v>52</v>
      </c>
      <c r="B54" s="17"/>
      <c r="C54" s="11"/>
      <c r="D54" s="38" t="s">
        <v>22</v>
      </c>
      <c r="E54" s="47" t="s">
        <v>72</v>
      </c>
      <c r="F54" s="43"/>
      <c r="G54" s="140">
        <f>World2016!$G56/1000</f>
        <v>395.58302280830219</v>
      </c>
      <c r="H54" s="141">
        <f t="shared" si="10"/>
        <v>0.69555010100709169</v>
      </c>
      <c r="I54" s="148">
        <f>'LI2016'!$G56/1000</f>
        <v>116.25619090270996</v>
      </c>
      <c r="J54" s="151">
        <f t="shared" si="11"/>
        <v>2.1697741053725781</v>
      </c>
      <c r="K54" s="148">
        <f>'LMI2016'!$G56/1000</f>
        <v>252.39152942347528</v>
      </c>
      <c r="L54" s="151">
        <f t="shared" si="12"/>
        <v>1.1403242141636114</v>
      </c>
      <c r="M54" s="148">
        <f>'UMI2016'!$G56/1000</f>
        <v>25.01241913470626</v>
      </c>
      <c r="N54" s="151">
        <f t="shared" si="13"/>
        <v>0.13091405672851808</v>
      </c>
      <c r="O54" s="148">
        <f>'HI2016'!$G56/1000</f>
        <v>1.9228833474107088</v>
      </c>
      <c r="P54" s="151">
        <f t="shared" si="14"/>
        <v>1.8712151367784157E-2</v>
      </c>
      <c r="Q54" s="140">
        <f>World2030!$G56/1000</f>
        <v>291.99708952960754</v>
      </c>
      <c r="R54" s="141">
        <f t="shared" si="15"/>
        <v>0.42865448659634531</v>
      </c>
      <c r="S54" s="148">
        <f>'LI2030'!$G56/1000</f>
        <v>97.109239120483394</v>
      </c>
      <c r="T54" s="151">
        <f t="shared" si="16"/>
        <v>1.5635050722153541</v>
      </c>
      <c r="U54" s="148">
        <f>'LMI2030'!$G56/1000</f>
        <v>178.18372003018857</v>
      </c>
      <c r="V54" s="151">
        <f t="shared" si="17"/>
        <v>0.67238867706407601</v>
      </c>
      <c r="W54" s="148">
        <f>'UMI2030'!$G56/1000</f>
        <v>15.53269658175623</v>
      </c>
      <c r="X54" s="151">
        <f t="shared" si="18"/>
        <v>6.633422424246696E-2</v>
      </c>
      <c r="Y54" s="148">
        <f>'HI2030'!$G56/1000</f>
        <v>1.171433797179372</v>
      </c>
      <c r="Z54" s="151">
        <f t="shared" si="19"/>
        <v>9.7680221874189635E-3</v>
      </c>
      <c r="AA54" s="140">
        <f>World2045!$G56/1000</f>
        <v>195.3450175869537</v>
      </c>
      <c r="AB54" s="141">
        <f t="shared" si="5"/>
        <v>0.22838655317894274</v>
      </c>
      <c r="AC54" s="148">
        <f>'LI2045'!$G56/1000</f>
        <v>65.71482867622376</v>
      </c>
      <c r="AD54" s="151">
        <f t="shared" si="6"/>
        <v>0.7929378341693567</v>
      </c>
      <c r="AE54" s="148">
        <f>'LMI2045'!$G56/1000</f>
        <v>119.35204420626164</v>
      </c>
      <c r="AF54" s="151">
        <f t="shared" si="7"/>
        <v>0.36855205001103691</v>
      </c>
      <c r="AG54" s="148">
        <f>'UMI2045'!$G56/1000</f>
        <v>9.5899339661381671</v>
      </c>
      <c r="AH54" s="151">
        <f t="shared" si="8"/>
        <v>3.1658531267845909E-2</v>
      </c>
      <c r="AI54" s="148">
        <f>'HI2045'!$G56/1000</f>
        <v>0.68821073833014812</v>
      </c>
      <c r="AJ54" s="151">
        <f t="shared" si="9"/>
        <v>4.7237085393851642E-3</v>
      </c>
      <c r="AK54" s="140">
        <f>World2060!$G56/1000</f>
        <v>120.36791017388046</v>
      </c>
      <c r="AL54" s="141">
        <f t="shared" si="20"/>
        <v>0.11820341646337895</v>
      </c>
      <c r="AM54" s="148">
        <f>'LI2060'!$G56/1000</f>
        <v>39.115800046920775</v>
      </c>
      <c r="AN54" s="151">
        <f t="shared" si="21"/>
        <v>0.3223803707107627</v>
      </c>
      <c r="AO54" s="148">
        <f>'LMI2060'!$G56/1000</f>
        <v>75.135783222168683</v>
      </c>
      <c r="AP54" s="151">
        <f t="shared" si="22"/>
        <v>0.18931094225258646</v>
      </c>
      <c r="AQ54" s="148">
        <f>'UMI2060'!$G56/1000</f>
        <v>5.7182952969498002</v>
      </c>
      <c r="AR54" s="151">
        <f t="shared" si="23"/>
        <v>1.6494242827017693E-2</v>
      </c>
      <c r="AS54" s="148">
        <f>'HI2060'!$G56/1000</f>
        <v>0.39803160784119973</v>
      </c>
      <c r="AT54" s="151">
        <f t="shared" si="24"/>
        <v>2.5946944710638687E-3</v>
      </c>
    </row>
    <row r="55" spans="1:46">
      <c r="A55" s="37">
        <v>53</v>
      </c>
      <c r="B55" s="12"/>
      <c r="C55" s="12"/>
      <c r="D55" s="38" t="s">
        <v>24</v>
      </c>
      <c r="E55" s="13" t="s">
        <v>73</v>
      </c>
      <c r="F55" s="43"/>
      <c r="G55" s="140">
        <f>World2016!$G57/1000</f>
        <v>187.24660465689004</v>
      </c>
      <c r="H55" s="141">
        <f t="shared" si="10"/>
        <v>0.3292340350143092</v>
      </c>
      <c r="I55" s="148">
        <f>'LI2016'!$G57/1000</f>
        <v>38.182674757003781</v>
      </c>
      <c r="J55" s="151">
        <f t="shared" si="11"/>
        <v>0.71263111511146882</v>
      </c>
      <c r="K55" s="148">
        <f>'LMI2016'!$G57/1000</f>
        <v>108.90848642688989</v>
      </c>
      <c r="L55" s="151">
        <f t="shared" si="12"/>
        <v>0.49205686293899986</v>
      </c>
      <c r="M55" s="148">
        <f>'UMI2016'!$G57/1000</f>
        <v>31.465209441989661</v>
      </c>
      <c r="N55" s="151">
        <f t="shared" si="13"/>
        <v>0.16468771739666085</v>
      </c>
      <c r="O55" s="148">
        <f>'HI2016'!$G57/1000</f>
        <v>8.6902340310066943</v>
      </c>
      <c r="P55" s="151">
        <f t="shared" si="14"/>
        <v>8.4567259282075327E-2</v>
      </c>
      <c r="Q55" s="140">
        <f>World2030!$G57/1000</f>
        <v>97.585296104766428</v>
      </c>
      <c r="R55" s="141">
        <f t="shared" si="15"/>
        <v>0.14325613679412899</v>
      </c>
      <c r="S55" s="148">
        <f>'LI2030'!$G57/1000</f>
        <v>23.007474187850953</v>
      </c>
      <c r="T55" s="151">
        <f t="shared" si="16"/>
        <v>0.37043130929012819</v>
      </c>
      <c r="U55" s="148">
        <f>'LMI2030'!$G57/1000</f>
        <v>57.250054994404316</v>
      </c>
      <c r="V55" s="151">
        <f t="shared" si="17"/>
        <v>0.21603706967736036</v>
      </c>
      <c r="W55" s="148">
        <f>'UMI2030'!$G57/1000</f>
        <v>12.967433614298701</v>
      </c>
      <c r="X55" s="151">
        <f t="shared" si="18"/>
        <v>5.5378964283028277E-2</v>
      </c>
      <c r="Y55" s="148">
        <f>'HI2030'!$G57/1000</f>
        <v>4.3603333082124589</v>
      </c>
      <c r="Z55" s="151">
        <f t="shared" si="19"/>
        <v>3.6358719205230074E-2</v>
      </c>
      <c r="AA55" s="140">
        <f>World2045!$G57/1000</f>
        <v>38.000466885566709</v>
      </c>
      <c r="AB55" s="141">
        <f t="shared" si="5"/>
        <v>4.4428036908194767E-2</v>
      </c>
      <c r="AC55" s="148">
        <f>'LI2045'!$G57/1000</f>
        <v>8.3844361338615414</v>
      </c>
      <c r="AD55" s="151">
        <f t="shared" si="6"/>
        <v>0.10116950409277861</v>
      </c>
      <c r="AE55" s="148">
        <f>'LMI2045'!$G57/1000</f>
        <v>23.382191890940071</v>
      </c>
      <c r="AF55" s="151">
        <f t="shared" si="7"/>
        <v>7.2202824949229472E-2</v>
      </c>
      <c r="AG55" s="148">
        <f>'UMI2045'!$G57/1000</f>
        <v>4.7157914762329307</v>
      </c>
      <c r="AH55" s="151">
        <f t="shared" si="8"/>
        <v>1.5567889458897083E-2</v>
      </c>
      <c r="AI55" s="148">
        <f>'HI2045'!$G57/1000</f>
        <v>1.5180473845321685</v>
      </c>
      <c r="AJ55" s="151">
        <f t="shared" si="9"/>
        <v>1.0419502332824602E-2</v>
      </c>
      <c r="AK55" s="140">
        <f>World2060!$G57/1000</f>
        <v>14.920697195681278</v>
      </c>
      <c r="AL55" s="141">
        <f t="shared" si="20"/>
        <v>1.4652388514491283E-2</v>
      </c>
      <c r="AM55" s="148">
        <f>'LI2060'!$G57/1000</f>
        <v>2.9582872243523597</v>
      </c>
      <c r="AN55" s="151">
        <f t="shared" si="21"/>
        <v>2.4381291726403086E-2</v>
      </c>
      <c r="AO55" s="148">
        <f>'LMI2060'!$G57/1000</f>
        <v>9.5984337660521266</v>
      </c>
      <c r="AP55" s="151">
        <f t="shared" si="22"/>
        <v>2.4184063338069276E-2</v>
      </c>
      <c r="AQ55" s="148">
        <f>'UMI2060'!$G57/1000</f>
        <v>1.8290328086409717</v>
      </c>
      <c r="AR55" s="151">
        <f t="shared" si="23"/>
        <v>5.2757875761328E-3</v>
      </c>
      <c r="AS55" s="148">
        <f>'HI2060'!$G57/1000</f>
        <v>0.53494339663581925</v>
      </c>
      <c r="AT55" s="151">
        <f t="shared" si="24"/>
        <v>3.4871971125892448E-3</v>
      </c>
    </row>
    <row r="56" spans="1:46">
      <c r="A56" s="93">
        <v>54</v>
      </c>
      <c r="B56" s="94"/>
      <c r="C56" s="95" t="s">
        <v>74</v>
      </c>
      <c r="D56" s="96" t="s">
        <v>75</v>
      </c>
      <c r="E56" s="97"/>
      <c r="F56" s="98"/>
      <c r="G56" s="142">
        <f>World2016!$G58/1000</f>
        <v>452.65707046217818</v>
      </c>
      <c r="H56" s="143">
        <f t="shared" si="10"/>
        <v>0.79590288998351444</v>
      </c>
      <c r="I56" s="142">
        <f>'LI2016'!$G58/1000</f>
        <v>149.11210414099693</v>
      </c>
      <c r="J56" s="143">
        <f t="shared" si="11"/>
        <v>2.7829879841281855</v>
      </c>
      <c r="K56" s="142">
        <f>'LMI2016'!$G58/1000</f>
        <v>219.55996047401615</v>
      </c>
      <c r="L56" s="143">
        <f t="shared" si="12"/>
        <v>0.99198867712094785</v>
      </c>
      <c r="M56" s="142">
        <f>'UMI2016'!$G58/1000</f>
        <v>55.716761548235311</v>
      </c>
      <c r="N56" s="143">
        <f t="shared" si="13"/>
        <v>0.29161942484539499</v>
      </c>
      <c r="O56" s="142">
        <f>'HI2016'!$G58/1000</f>
        <v>28.268244298929815</v>
      </c>
      <c r="P56" s="143">
        <f t="shared" si="14"/>
        <v>0.27508671648509303</v>
      </c>
      <c r="Q56" s="142">
        <f>World2030!$G58/1000</f>
        <v>437.89855691595358</v>
      </c>
      <c r="R56" s="143">
        <f t="shared" si="15"/>
        <v>0.64283921938562916</v>
      </c>
      <c r="S56" s="142">
        <f>'LI2030'!$G58/1000</f>
        <v>125.58232106471061</v>
      </c>
      <c r="T56" s="143">
        <f t="shared" si="16"/>
        <v>2.0219352735494356</v>
      </c>
      <c r="U56" s="142">
        <f>'LMI2030'!$G58/1000</f>
        <v>218.86716299533285</v>
      </c>
      <c r="V56" s="143">
        <f t="shared" si="17"/>
        <v>0.82591048247430399</v>
      </c>
      <c r="W56" s="142">
        <f>'UMI2030'!$G58/1000</f>
        <v>61.567218958329001</v>
      </c>
      <c r="X56" s="143">
        <f t="shared" si="18"/>
        <v>0.26293011563514962</v>
      </c>
      <c r="Y56" s="142">
        <f>'HI2030'!$G58/1000</f>
        <v>31.881853897581099</v>
      </c>
      <c r="Z56" s="143">
        <f t="shared" si="19"/>
        <v>0.26584742304471543</v>
      </c>
      <c r="AA56" s="142">
        <f>World2045!$G58/1000</f>
        <v>487.456469496247</v>
      </c>
      <c r="AB56" s="143">
        <f t="shared" si="5"/>
        <v>0.56990705096160832</v>
      </c>
      <c r="AC56" s="142">
        <f>'LI2045'!$G58/1000</f>
        <v>107.09103702500462</v>
      </c>
      <c r="AD56" s="143">
        <f t="shared" si="6"/>
        <v>1.2921974639231031</v>
      </c>
      <c r="AE56" s="142">
        <f>'LMI2045'!$G58/1000</f>
        <v>249.21679636790046</v>
      </c>
      <c r="AF56" s="143">
        <f t="shared" si="7"/>
        <v>0.76956672011281813</v>
      </c>
      <c r="AG56" s="142">
        <f>'UMI2045'!$G58/1000</f>
        <v>90.936971202966404</v>
      </c>
      <c r="AH56" s="143">
        <f t="shared" si="8"/>
        <v>0.30020341708271953</v>
      </c>
      <c r="AI56" s="142">
        <f>'HI2045'!$G58/1000</f>
        <v>40.211664900375496</v>
      </c>
      <c r="AJ56" s="143">
        <f t="shared" si="9"/>
        <v>0.27600293673662002</v>
      </c>
      <c r="AK56" s="142">
        <f>World2060!$G58/1000</f>
        <v>610.09807783918211</v>
      </c>
      <c r="AL56" s="143">
        <f t="shared" si="20"/>
        <v>0.59912710185094464</v>
      </c>
      <c r="AM56" s="142">
        <f>'LI2060'!$G58/1000</f>
        <v>129.32422535312176</v>
      </c>
      <c r="AN56" s="143">
        <f t="shared" si="21"/>
        <v>1.065850414952809</v>
      </c>
      <c r="AO56" s="142">
        <f>'LMI2060'!$G58/1000</f>
        <v>317.45460045028176</v>
      </c>
      <c r="AP56" s="143">
        <f t="shared" si="22"/>
        <v>0.79985363772623186</v>
      </c>
      <c r="AQ56" s="142">
        <f>'UMI2060'!$G58/1000</f>
        <v>121.52877432802698</v>
      </c>
      <c r="AR56" s="143">
        <f t="shared" si="23"/>
        <v>0.35054592499018827</v>
      </c>
      <c r="AS56" s="142">
        <f>'HI2060'!$G58/1000</f>
        <v>41.790477707751648</v>
      </c>
      <c r="AT56" s="143">
        <f t="shared" si="24"/>
        <v>0.27242439875448821</v>
      </c>
    </row>
    <row r="57" spans="1:46">
      <c r="A57" s="37">
        <v>55</v>
      </c>
      <c r="B57" s="17"/>
      <c r="C57" s="16"/>
      <c r="D57" s="38" t="s">
        <v>8</v>
      </c>
      <c r="E57" s="45" t="s">
        <v>76</v>
      </c>
      <c r="F57" s="40"/>
      <c r="G57" s="140">
        <f>World2016!$G59/1000</f>
        <v>342.31958332216169</v>
      </c>
      <c r="H57" s="141">
        <f t="shared" si="10"/>
        <v>0.60189747038718977</v>
      </c>
      <c r="I57" s="148">
        <f>'LI2016'!$G59/1000</f>
        <v>135.07446808385848</v>
      </c>
      <c r="J57" s="151">
        <f t="shared" si="11"/>
        <v>2.520993341254389</v>
      </c>
      <c r="K57" s="148">
        <f>'LMI2016'!$G59/1000</f>
        <v>149.58230729406139</v>
      </c>
      <c r="L57" s="151">
        <f t="shared" si="12"/>
        <v>0.67582429334102367</v>
      </c>
      <c r="M57" s="148">
        <f>'UMI2016'!$G59/1000</f>
        <v>42.39661173763691</v>
      </c>
      <c r="N57" s="151">
        <f t="shared" si="13"/>
        <v>0.2219022640003884</v>
      </c>
      <c r="O57" s="148">
        <f>'HI2016'!$G59/1000</f>
        <v>15.266196206604858</v>
      </c>
      <c r="P57" s="151">
        <f t="shared" si="14"/>
        <v>0.1485599085420066</v>
      </c>
      <c r="Q57" s="140">
        <f>World2030!$G59/1000</f>
        <v>290.86116072999766</v>
      </c>
      <c r="R57" s="141">
        <f t="shared" si="15"/>
        <v>0.42698693238479069</v>
      </c>
      <c r="S57" s="148">
        <f>'LI2030'!$G59/1000</f>
        <v>106.07686443668604</v>
      </c>
      <c r="T57" s="151">
        <f t="shared" si="16"/>
        <v>1.7078881174806342</v>
      </c>
      <c r="U57" s="148">
        <f>'LMI2030'!$G59/1000</f>
        <v>123.51691034393572</v>
      </c>
      <c r="V57" s="151">
        <f t="shared" si="17"/>
        <v>0.46609966346605708</v>
      </c>
      <c r="W57" s="148">
        <f>'UMI2030'!$G59/1000</f>
        <v>45.089867615791505</v>
      </c>
      <c r="X57" s="151">
        <f t="shared" si="18"/>
        <v>0.19256163112090355</v>
      </c>
      <c r="Y57" s="148">
        <f>'HI2030'!$G59/1000</f>
        <v>16.177518333584427</v>
      </c>
      <c r="Z57" s="151">
        <f t="shared" si="19"/>
        <v>0.1348965331206276</v>
      </c>
      <c r="AA57" s="140">
        <f>World2045!$G59/1000</f>
        <v>272.91501306560951</v>
      </c>
      <c r="AB57" s="141">
        <f t="shared" si="5"/>
        <v>0.31907708686296926</v>
      </c>
      <c r="AC57" s="148">
        <f>'LI2045'!$G59/1000</f>
        <v>75.816390614256264</v>
      </c>
      <c r="AD57" s="151">
        <f t="shared" si="6"/>
        <v>0.91482677166222981</v>
      </c>
      <c r="AE57" s="148">
        <f>'LMI2045'!$G59/1000</f>
        <v>111.68225248948997</v>
      </c>
      <c r="AF57" s="151">
        <f t="shared" si="7"/>
        <v>0.34486818703933281</v>
      </c>
      <c r="AG57" s="148">
        <f>'UMI2045'!$G59/1000</f>
        <v>65.513041324279001</v>
      </c>
      <c r="AH57" s="151">
        <f t="shared" si="8"/>
        <v>0.21627330016450358</v>
      </c>
      <c r="AI57" s="148">
        <f>'HI2045'!$G59/1000</f>
        <v>19.903328637584274</v>
      </c>
      <c r="AJ57" s="151">
        <f t="shared" si="9"/>
        <v>0.13661153221129207</v>
      </c>
      <c r="AK57" s="140">
        <f>World2060!$G59/1000</f>
        <v>310.41253128798451</v>
      </c>
      <c r="AL57" s="141">
        <f t="shared" si="20"/>
        <v>0.30483059528308831</v>
      </c>
      <c r="AM57" s="148">
        <f>'LI2060'!$G59/1000</f>
        <v>77.402668800696731</v>
      </c>
      <c r="AN57" s="151">
        <f t="shared" si="21"/>
        <v>0.63792894513313991</v>
      </c>
      <c r="AO57" s="148">
        <f>'LMI2060'!$G59/1000</f>
        <v>126.80646555370291</v>
      </c>
      <c r="AP57" s="151">
        <f t="shared" si="22"/>
        <v>0.31949958392938882</v>
      </c>
      <c r="AQ57" s="148">
        <f>'UMI2060'!$G59/1000</f>
        <v>86.203962788455271</v>
      </c>
      <c r="AR57" s="151">
        <f t="shared" si="23"/>
        <v>0.24865261779020378</v>
      </c>
      <c r="AS57" s="148">
        <f>'HI2060'!$G59/1000</f>
        <v>19.999434145129612</v>
      </c>
      <c r="AT57" s="151">
        <f t="shared" si="24"/>
        <v>0.13037261408012843</v>
      </c>
    </row>
    <row r="58" spans="1:46">
      <c r="A58" s="37">
        <v>56</v>
      </c>
      <c r="B58" s="17"/>
      <c r="C58" s="16"/>
      <c r="D58" s="38" t="s">
        <v>10</v>
      </c>
      <c r="E58" s="45" t="s">
        <v>77</v>
      </c>
      <c r="F58" s="40"/>
      <c r="G58" s="140">
        <f>World2016!$G60/1000</f>
        <v>2.6572301095275432</v>
      </c>
      <c r="H58" s="141">
        <f t="shared" si="10"/>
        <v>4.6721840031456949E-3</v>
      </c>
      <c r="I58" s="148">
        <f>'LI2016'!$G60/1000</f>
        <v>0.85666938854567709</v>
      </c>
      <c r="J58" s="151">
        <f t="shared" si="11"/>
        <v>1.5988645780484118E-2</v>
      </c>
      <c r="K58" s="148">
        <f>'LMI2016'!$G60/1000</f>
        <v>1.5232402245914562</v>
      </c>
      <c r="L58" s="151">
        <f t="shared" si="12"/>
        <v>6.8821157194037565E-3</v>
      </c>
      <c r="M58" s="148">
        <f>'UMI2016'!$G60/1000</f>
        <v>0.25772522730053604</v>
      </c>
      <c r="N58" s="151">
        <f t="shared" si="13"/>
        <v>1.3489241022823133E-3</v>
      </c>
      <c r="O58" s="148">
        <f>'HI2016'!$G60/1000</f>
        <v>1.9595269089873909E-2</v>
      </c>
      <c r="P58" s="151">
        <f t="shared" si="14"/>
        <v>1.9068740794699163E-4</v>
      </c>
      <c r="Q58" s="140">
        <f>World2030!$G60/1000</f>
        <v>2.5115384132726604</v>
      </c>
      <c r="R58" s="141">
        <f t="shared" si="15"/>
        <v>3.686962122953729E-3</v>
      </c>
      <c r="S58" s="148">
        <f>'LI2030'!$G60/1000</f>
        <v>0.77157296957727517</v>
      </c>
      <c r="T58" s="151">
        <f t="shared" si="16"/>
        <v>1.2422692860579461E-2</v>
      </c>
      <c r="U58" s="148">
        <f>'LMI2030'!$G60/1000</f>
        <v>1.4632530049248889</v>
      </c>
      <c r="V58" s="151">
        <f t="shared" si="17"/>
        <v>5.5216871217235114E-3</v>
      </c>
      <c r="W58" s="148">
        <f>'UMI2030'!$G60/1000</f>
        <v>0.25924654729357871</v>
      </c>
      <c r="X58" s="151">
        <f t="shared" si="18"/>
        <v>1.1071431487598895E-3</v>
      </c>
      <c r="Y58" s="148">
        <f>'HI2030'!$G60/1000</f>
        <v>1.7465891476917621E-2</v>
      </c>
      <c r="Z58" s="151">
        <f t="shared" si="19"/>
        <v>1.4563965618917464E-4</v>
      </c>
      <c r="AA58" s="140">
        <f>World2045!$G60/1000</f>
        <v>2.2382663297296403</v>
      </c>
      <c r="AB58" s="141">
        <f t="shared" si="5"/>
        <v>2.6168567719721345E-3</v>
      </c>
      <c r="AC58" s="148">
        <f>'LI2045'!$G60/1000</f>
        <v>0.66606911590276285</v>
      </c>
      <c r="AD58" s="151">
        <f t="shared" si="6"/>
        <v>8.0370201491847624E-3</v>
      </c>
      <c r="AE58" s="148">
        <f>'LMI2045'!$G60/1000</f>
        <v>1.2764899036033022</v>
      </c>
      <c r="AF58" s="151">
        <f t="shared" si="7"/>
        <v>3.941725287740872E-3</v>
      </c>
      <c r="AG58" s="148">
        <f>'UMI2045'!$G60/1000</f>
        <v>0.27568256757850984</v>
      </c>
      <c r="AH58" s="151">
        <f t="shared" si="8"/>
        <v>9.1009022757629213E-4</v>
      </c>
      <c r="AI58" s="148">
        <f>'HI2045'!$G60/1000</f>
        <v>2.0024742645065402E-2</v>
      </c>
      <c r="AJ58" s="151">
        <f t="shared" si="9"/>
        <v>1.3744488797282981E-4</v>
      </c>
      <c r="AK58" s="140">
        <f>World2060!$G60/1000</f>
        <v>2.1878031672725564</v>
      </c>
      <c r="AL58" s="141">
        <f t="shared" si="20"/>
        <v>2.1484614009451694E-3</v>
      </c>
      <c r="AM58" s="148">
        <f>'LI2060'!$G60/1000</f>
        <v>0.67116075189621183</v>
      </c>
      <c r="AN58" s="151">
        <f t="shared" si="21"/>
        <v>5.5315001033667396E-3</v>
      </c>
      <c r="AO58" s="148">
        <f>'LMI2060'!$G60/1000</f>
        <v>1.2305661400235604</v>
      </c>
      <c r="AP58" s="151">
        <f t="shared" si="22"/>
        <v>3.1005151670962304E-3</v>
      </c>
      <c r="AQ58" s="148">
        <f>'UMI2060'!$G60/1000</f>
        <v>0.26369454892629096</v>
      </c>
      <c r="AR58" s="151">
        <f t="shared" si="23"/>
        <v>7.6061862780524476E-4</v>
      </c>
      <c r="AS58" s="148">
        <f>'HI2060'!$G60/1000</f>
        <v>2.2381726426493474E-2</v>
      </c>
      <c r="AT58" s="151">
        <f t="shared" si="24"/>
        <v>1.4590233706981387E-4</v>
      </c>
    </row>
    <row r="59" spans="1:46">
      <c r="A59" s="37">
        <v>57</v>
      </c>
      <c r="B59" s="17"/>
      <c r="C59" s="16"/>
      <c r="D59" s="38" t="s">
        <v>22</v>
      </c>
      <c r="E59" s="45" t="s">
        <v>78</v>
      </c>
      <c r="F59" s="40"/>
      <c r="G59" s="140">
        <f>World2016!$G61/1000</f>
        <v>8.421463876962661E-3</v>
      </c>
      <c r="H59" s="141">
        <f t="shared" si="10"/>
        <v>1.4807384828260176E-5</v>
      </c>
      <c r="I59" s="148">
        <f>'LI2016'!$G61/1000</f>
        <v>0</v>
      </c>
      <c r="J59" s="151">
        <f t="shared" si="11"/>
        <v>0</v>
      </c>
      <c r="K59" s="148">
        <f>'LMI2016'!$G61/1000</f>
        <v>1.5839096009731292E-3</v>
      </c>
      <c r="L59" s="151">
        <f t="shared" si="12"/>
        <v>7.1562245974008045E-6</v>
      </c>
      <c r="M59" s="148">
        <f>'UMI2016'!$G61/1000</f>
        <v>6.5062670409679413E-3</v>
      </c>
      <c r="N59" s="151">
        <f t="shared" si="13"/>
        <v>3.4053555871782632E-5</v>
      </c>
      <c r="O59" s="148">
        <f>'HI2016'!$G61/1000</f>
        <v>3.3128723502159121E-4</v>
      </c>
      <c r="P59" s="151">
        <f t="shared" si="14"/>
        <v>3.2238548928546279E-6</v>
      </c>
      <c r="Q59" s="140">
        <f>World2030!$G61/1000</f>
        <v>6.7494528889656064E-3</v>
      </c>
      <c r="R59" s="141">
        <f t="shared" si="15"/>
        <v>9.9082606185785715E-6</v>
      </c>
      <c r="S59" s="148">
        <f>'LI2030'!$G61/1000</f>
        <v>0</v>
      </c>
      <c r="T59" s="151">
        <f t="shared" si="16"/>
        <v>0</v>
      </c>
      <c r="U59" s="148">
        <f>'LMI2030'!$G61/1000</f>
        <v>1.0541627705097198E-3</v>
      </c>
      <c r="V59" s="151">
        <f t="shared" si="17"/>
        <v>3.9779566312407375E-6</v>
      </c>
      <c r="W59" s="148">
        <f>'UMI2030'!$G61/1000</f>
        <v>5.4761326313018796E-3</v>
      </c>
      <c r="X59" s="151">
        <f t="shared" si="18"/>
        <v>2.3386474333949647E-5</v>
      </c>
      <c r="Y59" s="148">
        <f>'HI2030'!$G61/1000</f>
        <v>2.1915748715400696E-4</v>
      </c>
      <c r="Z59" s="151">
        <f t="shared" si="19"/>
        <v>1.8274487232773028E-6</v>
      </c>
      <c r="AA59" s="140">
        <f>World2045!$G61/1000</f>
        <v>8.0072821080684666E-3</v>
      </c>
      <c r="AB59" s="141">
        <f t="shared" si="5"/>
        <v>9.3616698474489818E-6</v>
      </c>
      <c r="AC59" s="148">
        <f>'LI2045'!$G61/1000</f>
        <v>0</v>
      </c>
      <c r="AD59" s="151">
        <f t="shared" si="6"/>
        <v>0</v>
      </c>
      <c r="AE59" s="148">
        <f>'LMI2045'!$G61/1000</f>
        <v>1.0850737988948823E-3</v>
      </c>
      <c r="AF59" s="151">
        <f t="shared" si="7"/>
        <v>3.3506436831937557E-6</v>
      </c>
      <c r="AG59" s="148">
        <f>'UMI2045'!$G61/1000</f>
        <v>6.6691745519638062E-3</v>
      </c>
      <c r="AH59" s="151">
        <f t="shared" si="8"/>
        <v>2.2016446810748191E-5</v>
      </c>
      <c r="AI59" s="148">
        <f>'HI2045'!$G61/1000</f>
        <v>2.5303375720977785E-4</v>
      </c>
      <c r="AJ59" s="151">
        <f t="shared" si="9"/>
        <v>1.7367612173339144E-6</v>
      </c>
      <c r="AK59" s="140">
        <f>World2060!$G61/1000</f>
        <v>9.3375384733080866E-3</v>
      </c>
      <c r="AL59" s="141">
        <f t="shared" si="20"/>
        <v>9.169627912529514E-6</v>
      </c>
      <c r="AM59" s="148">
        <f>'LI2060'!$G61/1000</f>
        <v>0</v>
      </c>
      <c r="AN59" s="151">
        <f t="shared" si="21"/>
        <v>0</v>
      </c>
      <c r="AO59" s="148">
        <f>'LMI2060'!$G61/1000</f>
        <v>1.1657878160476684E-3</v>
      </c>
      <c r="AP59" s="151">
        <f t="shared" si="22"/>
        <v>2.9373007168900176E-6</v>
      </c>
      <c r="AQ59" s="148">
        <f>'UMI2060'!$G61/1000</f>
        <v>7.9868994280695924E-3</v>
      </c>
      <c r="AR59" s="151">
        <f t="shared" si="23"/>
        <v>2.3037960049355793E-5</v>
      </c>
      <c r="AS59" s="148">
        <f>'HI2060'!$G61/1000</f>
        <v>1.8485122919082643E-4</v>
      </c>
      <c r="AT59" s="151">
        <f t="shared" si="24"/>
        <v>1.2050109913435653E-6</v>
      </c>
    </row>
    <row r="60" spans="1:46">
      <c r="A60" s="37">
        <v>58</v>
      </c>
      <c r="B60" s="14"/>
      <c r="C60" s="16"/>
      <c r="D60" s="38" t="s">
        <v>24</v>
      </c>
      <c r="E60" s="45" t="s">
        <v>79</v>
      </c>
      <c r="F60" s="40"/>
      <c r="G60" s="140">
        <f>World2016!$G62/1000</f>
        <v>23.917949244600603</v>
      </c>
      <c r="H60" s="141">
        <f t="shared" si="10"/>
        <v>4.2054716845182305E-2</v>
      </c>
      <c r="I60" s="148">
        <f>'LI2016'!$G62/1000</f>
        <v>0.47655637183133515</v>
      </c>
      <c r="J60" s="151">
        <f t="shared" si="11"/>
        <v>8.8943192385794369E-3</v>
      </c>
      <c r="K60" s="148">
        <f>'LMI2016'!$G62/1000</f>
        <v>5.9034302328314512</v>
      </c>
      <c r="L60" s="151">
        <f t="shared" si="12"/>
        <v>2.6672148849449833E-2</v>
      </c>
      <c r="M60" s="148">
        <f>'UMI2016'!$G62/1000</f>
        <v>6.7650918091166314</v>
      </c>
      <c r="N60" s="151">
        <f t="shared" si="13"/>
        <v>3.5408234929321186E-2</v>
      </c>
      <c r="O60" s="148">
        <f>'HI2016'!$G62/1000</f>
        <v>10.772870830821187</v>
      </c>
      <c r="P60" s="151">
        <f t="shared" si="14"/>
        <v>0.10483401914284531</v>
      </c>
      <c r="Q60" s="140">
        <f>World2030!$G62/1000</f>
        <v>27.50449790562039</v>
      </c>
      <c r="R60" s="141">
        <f t="shared" si="15"/>
        <v>4.037686282358819E-2</v>
      </c>
      <c r="S60" s="148">
        <f>'LI2030'!$G62/1000</f>
        <v>0.45254384427983313</v>
      </c>
      <c r="T60" s="151">
        <f t="shared" si="16"/>
        <v>7.2861717622304889E-3</v>
      </c>
      <c r="U60" s="148">
        <f>'LMI2030'!$G62/1000</f>
        <v>6.0937630533370539</v>
      </c>
      <c r="V60" s="151">
        <f t="shared" si="17"/>
        <v>2.2995239279329519E-2</v>
      </c>
      <c r="W60" s="148">
        <f>'UMI2030'!$G62/1000</f>
        <v>7.9294902622452001</v>
      </c>
      <c r="X60" s="151">
        <f t="shared" si="18"/>
        <v>3.3863829272377285E-2</v>
      </c>
      <c r="Y60" s="148">
        <f>'HI2030'!$G62/1000</f>
        <v>13.028700745758302</v>
      </c>
      <c r="Z60" s="151">
        <f t="shared" si="19"/>
        <v>0.10864005995408554</v>
      </c>
      <c r="AA60" s="140">
        <f>World2045!$G62/1000</f>
        <v>33.882107420984077</v>
      </c>
      <c r="AB60" s="141">
        <f t="shared" si="5"/>
        <v>3.9613079585573391E-2</v>
      </c>
      <c r="AC60" s="148">
        <f>'LI2045'!$G62/1000</f>
        <v>0.3916018648301251</v>
      </c>
      <c r="AD60" s="151">
        <f t="shared" si="6"/>
        <v>4.7252034405353043E-3</v>
      </c>
      <c r="AE60" s="148">
        <f>'LMI2045'!$G62/1000</f>
        <v>6.2712822119107292</v>
      </c>
      <c r="AF60" s="151">
        <f t="shared" si="7"/>
        <v>1.9365348375626652E-2</v>
      </c>
      <c r="AG60" s="148">
        <f>'UMI2045'!$G62/1000</f>
        <v>10.734652882181257</v>
      </c>
      <c r="AH60" s="151">
        <f t="shared" si="8"/>
        <v>3.5437506151761465E-2</v>
      </c>
      <c r="AI60" s="148">
        <f>'HI2045'!$G62/1000</f>
        <v>16.484570462061967</v>
      </c>
      <c r="AJ60" s="151">
        <f t="shared" si="9"/>
        <v>0.11314602043071235</v>
      </c>
      <c r="AK60" s="140">
        <f>World2060!$G62/1000</f>
        <v>38.175616294785911</v>
      </c>
      <c r="AL60" s="141">
        <f t="shared" si="20"/>
        <v>3.7489130326513999E-2</v>
      </c>
      <c r="AM60" s="148">
        <f>'LI2060'!$G62/1000</f>
        <v>0.34683960775856393</v>
      </c>
      <c r="AN60" s="151">
        <f t="shared" si="21"/>
        <v>2.858545170807096E-3</v>
      </c>
      <c r="AO60" s="148">
        <f>'LMI2060'!$G62/1000</f>
        <v>6.902596635284743</v>
      </c>
      <c r="AP60" s="151">
        <f t="shared" si="22"/>
        <v>1.7391674339128166E-2</v>
      </c>
      <c r="AQ60" s="148">
        <f>'UMI2060'!$G62/1000</f>
        <v>13.840066911130464</v>
      </c>
      <c r="AR60" s="151">
        <f t="shared" si="23"/>
        <v>3.9921237452729373E-2</v>
      </c>
      <c r="AS60" s="148">
        <f>'HI2060'!$G62/1000</f>
        <v>17.086113140612145</v>
      </c>
      <c r="AT60" s="151">
        <f t="shared" si="24"/>
        <v>0.11138121301061449</v>
      </c>
    </row>
    <row r="61" spans="1:46">
      <c r="A61" s="37">
        <v>59</v>
      </c>
      <c r="B61" s="12"/>
      <c r="C61" s="14"/>
      <c r="D61" s="38" t="s">
        <v>26</v>
      </c>
      <c r="E61" s="14" t="s">
        <v>80</v>
      </c>
      <c r="F61" s="48"/>
      <c r="G61" s="140">
        <f>World2016!$G63/1000</f>
        <v>83.753887051581742</v>
      </c>
      <c r="H61" s="141">
        <f t="shared" si="10"/>
        <v>0.14726371264596549</v>
      </c>
      <c r="I61" s="148">
        <f>'LI2016'!$G63/1000</f>
        <v>12.704410721242429</v>
      </c>
      <c r="J61" s="151">
        <f t="shared" si="11"/>
        <v>0.23711168577713151</v>
      </c>
      <c r="K61" s="148">
        <f>'LMI2016'!$G63/1000</f>
        <v>62.549398946751843</v>
      </c>
      <c r="L61" s="151">
        <f t="shared" si="12"/>
        <v>0.28260296359108644</v>
      </c>
      <c r="M61" s="148">
        <f>'UMI2016'!$G63/1000</f>
        <v>6.290826652582866</v>
      </c>
      <c r="N61" s="151">
        <f t="shared" si="13"/>
        <v>3.2925949018772452E-2</v>
      </c>
      <c r="O61" s="148">
        <f>'HI2016'!$G63/1000</f>
        <v>2.2092507310046057</v>
      </c>
      <c r="P61" s="151">
        <f t="shared" si="14"/>
        <v>2.1498877788719131E-2</v>
      </c>
      <c r="Q61" s="140">
        <f>World2030!$G63/1000</f>
        <v>117.01461118359008</v>
      </c>
      <c r="R61" s="141">
        <f t="shared" si="15"/>
        <v>0.17177855492318811</v>
      </c>
      <c r="S61" s="148">
        <f>'LI2030'!$G63/1000</f>
        <v>18.281340203598141</v>
      </c>
      <c r="T61" s="151">
        <f t="shared" si="16"/>
        <v>0.29433829771601122</v>
      </c>
      <c r="U61" s="148">
        <f>'LMI2030'!$G63/1000</f>
        <v>87.792183021768807</v>
      </c>
      <c r="V61" s="151">
        <f t="shared" si="17"/>
        <v>0.33128991688226733</v>
      </c>
      <c r="W61" s="148">
        <f>'UMI2030'!$G63/1000</f>
        <v>8.2831381614376731</v>
      </c>
      <c r="X61" s="151">
        <f t="shared" si="18"/>
        <v>3.537412459839713E-2</v>
      </c>
      <c r="Y61" s="148">
        <f>'HI2030'!$G63/1000</f>
        <v>2.6579497967854624</v>
      </c>
      <c r="Z61" s="151">
        <f t="shared" si="19"/>
        <v>2.2163363094492166E-2</v>
      </c>
      <c r="AA61" s="140">
        <f>World2045!$G63/1000</f>
        <v>178.41307564162236</v>
      </c>
      <c r="AB61" s="141">
        <f t="shared" si="5"/>
        <v>0.20859066635629131</v>
      </c>
      <c r="AC61" s="148">
        <f>'LI2045'!$G63/1000</f>
        <v>30.216975028827786</v>
      </c>
      <c r="AD61" s="151">
        <f t="shared" si="6"/>
        <v>0.364608463830284</v>
      </c>
      <c r="AE61" s="148">
        <f>'LMI2045'!$G63/1000</f>
        <v>129.98568842614083</v>
      </c>
      <c r="AF61" s="151">
        <f t="shared" si="7"/>
        <v>0.40138811413032138</v>
      </c>
      <c r="AG61" s="148">
        <f>'UMI2045'!$G63/1000</f>
        <v>14.406924187155223</v>
      </c>
      <c r="AH61" s="151">
        <f t="shared" si="8"/>
        <v>4.7560500568932476E-2</v>
      </c>
      <c r="AI61" s="148">
        <f>'HI2045'!$G63/1000</f>
        <v>3.803487999498536</v>
      </c>
      <c r="AJ61" s="151">
        <f t="shared" si="9"/>
        <v>2.6106202275009142E-2</v>
      </c>
      <c r="AK61" s="140">
        <f>World2060!$G63/1000</f>
        <v>259.31278789727719</v>
      </c>
      <c r="AL61" s="141">
        <f t="shared" si="20"/>
        <v>0.25464974358882775</v>
      </c>
      <c r="AM61" s="148">
        <f>'LI2060'!$G63/1000</f>
        <v>50.903556330308319</v>
      </c>
      <c r="AN61" s="151">
        <f t="shared" si="21"/>
        <v>0.41953142567904139</v>
      </c>
      <c r="AO61" s="148">
        <f>'LMI2060'!$G63/1000</f>
        <v>182.51380512904109</v>
      </c>
      <c r="AP61" s="151">
        <f t="shared" si="22"/>
        <v>0.45985892395528061</v>
      </c>
      <c r="AQ61" s="148">
        <f>'UMI2060'!$G63/1000</f>
        <v>21.213062652056134</v>
      </c>
      <c r="AR61" s="151">
        <f t="shared" si="23"/>
        <v>6.1188411636312438E-2</v>
      </c>
      <c r="AS61" s="148">
        <f>'HI2060'!$G63/1000</f>
        <v>4.6823637858716527</v>
      </c>
      <c r="AT61" s="151">
        <f t="shared" si="24"/>
        <v>3.0523463934447125E-2</v>
      </c>
    </row>
    <row r="62" spans="1:46">
      <c r="A62" s="72">
        <v>60</v>
      </c>
      <c r="B62" s="73" t="s">
        <v>81</v>
      </c>
      <c r="C62" s="77" t="s">
        <v>82</v>
      </c>
      <c r="D62" s="78"/>
      <c r="E62" s="78"/>
      <c r="F62" s="79"/>
      <c r="G62" s="136">
        <f>World2016!$G64/1000</f>
        <v>40507.599506493178</v>
      </c>
      <c r="H62" s="137">
        <f t="shared" si="10"/>
        <v>71.224150946310104</v>
      </c>
      <c r="I62" s="136">
        <f>'LI2016'!$G64/1000</f>
        <v>1961.0959172115327</v>
      </c>
      <c r="J62" s="137">
        <f t="shared" si="11"/>
        <v>36.601363817935656</v>
      </c>
      <c r="K62" s="136">
        <f>'LMI2016'!$G64/1000</f>
        <v>13418.189929813385</v>
      </c>
      <c r="L62" s="137">
        <f t="shared" si="12"/>
        <v>60.624407333177935</v>
      </c>
      <c r="M62" s="136">
        <f>'UMI2016'!$G64/1000</f>
        <v>16113.187473865866</v>
      </c>
      <c r="N62" s="137">
        <f t="shared" si="13"/>
        <v>84.335814447629431</v>
      </c>
      <c r="O62" s="136">
        <f>'HI2016'!$G64/1000</f>
        <v>9015.1261856023975</v>
      </c>
      <c r="P62" s="137">
        <f t="shared" si="14"/>
        <v>87.728881739925768</v>
      </c>
      <c r="Q62" s="136">
        <f>World2030!$G64/1000</f>
        <v>52461.236006100189</v>
      </c>
      <c r="R62" s="137">
        <f t="shared" si="15"/>
        <v>77.013590178693875</v>
      </c>
      <c r="S62" s="136">
        <f>'LI2030'!$G64/1000</f>
        <v>3032.4446903495787</v>
      </c>
      <c r="T62" s="137">
        <f t="shared" si="16"/>
        <v>48.823806030357495</v>
      </c>
      <c r="U62" s="136">
        <f>'LMI2030'!$G64/1000</f>
        <v>18372.900065008165</v>
      </c>
      <c r="V62" s="137">
        <f t="shared" si="17"/>
        <v>69.331417968197655</v>
      </c>
      <c r="W62" s="136">
        <f>'UMI2030'!$G64/1000</f>
        <v>20525.169178806664</v>
      </c>
      <c r="X62" s="137">
        <f t="shared" si="18"/>
        <v>87.655170997204266</v>
      </c>
      <c r="Y62" s="136">
        <f>'HI2030'!$G64/1000</f>
        <v>10530.722071935788</v>
      </c>
      <c r="Z62" s="137">
        <f t="shared" si="19"/>
        <v>87.810619000316066</v>
      </c>
      <c r="AA62" s="136">
        <f>World2045!$G64/1000</f>
        <v>69445.293666525467</v>
      </c>
      <c r="AB62" s="137">
        <f t="shared" si="5"/>
        <v>81.191583235222808</v>
      </c>
      <c r="AC62" s="136">
        <f>'LI2045'!$G64/1000</f>
        <v>4891.8197771883015</v>
      </c>
      <c r="AD62" s="137">
        <f t="shared" si="6"/>
        <v>59.026388068085197</v>
      </c>
      <c r="AE62" s="136">
        <f>'LMI2045'!$G64/1000</f>
        <v>24467.003720137356</v>
      </c>
      <c r="AF62" s="137">
        <f t="shared" si="7"/>
        <v>75.552659685498753</v>
      </c>
      <c r="AG62" s="136">
        <f>'UMI2045'!$G64/1000</f>
        <v>27218.994043750048</v>
      </c>
      <c r="AH62" s="137">
        <f t="shared" si="8"/>
        <v>89.856027899260027</v>
      </c>
      <c r="AI62" s="136">
        <f>'HI2045'!$G64/1000</f>
        <v>12867.476125449763</v>
      </c>
      <c r="AJ62" s="137">
        <f t="shared" si="9"/>
        <v>88.319178223812258</v>
      </c>
      <c r="AK62" s="136">
        <f>World2060!$G64/1000</f>
        <v>84094.25181201339</v>
      </c>
      <c r="AL62" s="137">
        <f t="shared" si="20"/>
        <v>82.582042462582223</v>
      </c>
      <c r="AM62" s="136">
        <f>'LI2060'!$G64/1000</f>
        <v>7897.3935793495175</v>
      </c>
      <c r="AN62" s="137">
        <f t="shared" si="21"/>
        <v>65.087884351221774</v>
      </c>
      <c r="AO62" s="136">
        <f>'LMI2060'!$G64/1000</f>
        <v>31260.752312767148</v>
      </c>
      <c r="AP62" s="137">
        <f t="shared" si="22"/>
        <v>78.764101764345128</v>
      </c>
      <c r="AQ62" s="136">
        <f>'UMI2060'!$G64/1000</f>
        <v>31376.548241995184</v>
      </c>
      <c r="AR62" s="137">
        <f t="shared" si="23"/>
        <v>90.504665971545933</v>
      </c>
      <c r="AS62" s="136">
        <f>'HI2060'!$G64/1000</f>
        <v>13559.557677901528</v>
      </c>
      <c r="AT62" s="137">
        <f t="shared" si="24"/>
        <v>88.392249871169625</v>
      </c>
    </row>
    <row r="63" spans="1:46">
      <c r="A63" s="93">
        <v>61</v>
      </c>
      <c r="B63" s="94"/>
      <c r="C63" s="95" t="s">
        <v>6</v>
      </c>
      <c r="D63" s="96" t="s">
        <v>83</v>
      </c>
      <c r="E63" s="97"/>
      <c r="F63" s="98"/>
      <c r="G63" s="142">
        <f>World2016!$G65/1000</f>
        <v>8966.2943861796412</v>
      </c>
      <c r="H63" s="143">
        <f t="shared" si="10"/>
        <v>15.765355453559877</v>
      </c>
      <c r="I63" s="142">
        <f>'LI2016'!$G65/1000</f>
        <v>370.4858744518757</v>
      </c>
      <c r="J63" s="143">
        <f t="shared" si="11"/>
        <v>6.9146481623909581</v>
      </c>
      <c r="K63" s="142">
        <f>'LMI2016'!$G65/1000</f>
        <v>2023.1415796838999</v>
      </c>
      <c r="L63" s="143">
        <f t="shared" si="12"/>
        <v>9.1407082371766375</v>
      </c>
      <c r="M63" s="142">
        <f>'UMI2016'!$G65/1000</f>
        <v>3872.5531312186422</v>
      </c>
      <c r="N63" s="143">
        <f t="shared" si="13"/>
        <v>20.268796775482766</v>
      </c>
      <c r="O63" s="142">
        <f>'HI2016'!$G65/1000</f>
        <v>2700.1138008252233</v>
      </c>
      <c r="P63" s="143">
        <f t="shared" si="14"/>
        <v>26.275612724671934</v>
      </c>
      <c r="Q63" s="142">
        <f>World2030!$G65/1000</f>
        <v>11713.213071990431</v>
      </c>
      <c r="R63" s="143">
        <f t="shared" si="15"/>
        <v>17.195107471297426</v>
      </c>
      <c r="S63" s="142">
        <f>'LI2030'!$G65/1000</f>
        <v>623.79427382707593</v>
      </c>
      <c r="T63" s="143">
        <f t="shared" si="16"/>
        <v>10.04338536663299</v>
      </c>
      <c r="U63" s="142">
        <f>'LMI2030'!$G65/1000</f>
        <v>2921.5130419209672</v>
      </c>
      <c r="V63" s="143">
        <f t="shared" si="17"/>
        <v>11.024532931234507</v>
      </c>
      <c r="W63" s="142">
        <f>'UMI2030'!$G65/1000</f>
        <v>5068.8605594960227</v>
      </c>
      <c r="X63" s="143">
        <f t="shared" si="18"/>
        <v>21.647170614427097</v>
      </c>
      <c r="Y63" s="142">
        <f>'HI2030'!$G65/1000</f>
        <v>3099.0451967463641</v>
      </c>
      <c r="Z63" s="143">
        <f t="shared" si="19"/>
        <v>25.841445171312074</v>
      </c>
      <c r="AA63" s="142">
        <f>World2045!$G65/1000</f>
        <v>15449.740803456269</v>
      </c>
      <c r="AB63" s="143">
        <f t="shared" si="5"/>
        <v>18.062979507725625</v>
      </c>
      <c r="AC63" s="142">
        <f>'LI2045'!$G65/1000</f>
        <v>1098.6849623932837</v>
      </c>
      <c r="AD63" s="143">
        <f t="shared" si="6"/>
        <v>13.257112467064468</v>
      </c>
      <c r="AE63" s="142">
        <f>'LMI2045'!$G65/1000</f>
        <v>4107.7546054945833</v>
      </c>
      <c r="AF63" s="143">
        <f t="shared" si="7"/>
        <v>12.684503150871722</v>
      </c>
      <c r="AG63" s="142">
        <f>'UMI2045'!$G65/1000</f>
        <v>6645.6248021953334</v>
      </c>
      <c r="AH63" s="143">
        <f t="shared" si="8"/>
        <v>21.938703784359515</v>
      </c>
      <c r="AI63" s="142">
        <f>'HI2045'!$G65/1000</f>
        <v>3597.6764333730707</v>
      </c>
      <c r="AJ63" s="143">
        <f t="shared" si="9"/>
        <v>24.693562514737462</v>
      </c>
      <c r="AK63" s="142">
        <f>World2060!$G65/1000</f>
        <v>18633.158176421792</v>
      </c>
      <c r="AL63" s="143">
        <f t="shared" si="20"/>
        <v>18.298090851406485</v>
      </c>
      <c r="AM63" s="142">
        <f>'LI2060'!$G65/1000</f>
        <v>1879.6507418577671</v>
      </c>
      <c r="AN63" s="143">
        <f t="shared" si="21"/>
        <v>15.491502212405058</v>
      </c>
      <c r="AO63" s="142">
        <f>'LMI2060'!$G65/1000</f>
        <v>5433.0242136646957</v>
      </c>
      <c r="AP63" s="143">
        <f t="shared" si="22"/>
        <v>13.688962689438165</v>
      </c>
      <c r="AQ63" s="142">
        <f>'UMI2060'!$G65/1000</f>
        <v>7578.014771271568</v>
      </c>
      <c r="AR63" s="143">
        <f t="shared" si="23"/>
        <v>21.858545124585142</v>
      </c>
      <c r="AS63" s="142">
        <f>'HI2060'!$G65/1000</f>
        <v>3742.4684496277605</v>
      </c>
      <c r="AT63" s="143">
        <f t="shared" si="24"/>
        <v>24.396459987304031</v>
      </c>
    </row>
    <row r="64" spans="1:46">
      <c r="A64" s="37">
        <v>62</v>
      </c>
      <c r="B64" s="17"/>
      <c r="C64" s="16"/>
      <c r="D64" s="38" t="s">
        <v>8</v>
      </c>
      <c r="E64" s="49" t="s">
        <v>84</v>
      </c>
      <c r="F64" s="40"/>
      <c r="G64" s="140">
        <f>World2016!$G66/1000</f>
        <v>332.56080659303012</v>
      </c>
      <c r="H64" s="141">
        <f t="shared" si="10"/>
        <v>0.58473870029775044</v>
      </c>
      <c r="I64" s="148">
        <f>'LI2016'!$G66/1000</f>
        <v>14.07727510047704</v>
      </c>
      <c r="J64" s="151">
        <f t="shared" si="11"/>
        <v>0.26273445525823813</v>
      </c>
      <c r="K64" s="148">
        <f>'LMI2016'!$G66/1000</f>
        <v>173.97789937649364</v>
      </c>
      <c r="L64" s="151">
        <f t="shared" si="12"/>
        <v>0.78604544233917262</v>
      </c>
      <c r="M64" s="148">
        <f>'UMI2016'!$G66/1000</f>
        <v>83.743095198501607</v>
      </c>
      <c r="N64" s="151">
        <f t="shared" si="13"/>
        <v>0.43830819627623674</v>
      </c>
      <c r="O64" s="148">
        <f>'HI2016'!$G66/1000</f>
        <v>60.762536917557824</v>
      </c>
      <c r="P64" s="151">
        <f t="shared" si="14"/>
        <v>0.59129836961922766</v>
      </c>
      <c r="Q64" s="140">
        <f>World2030!$G66/1000</f>
        <v>439.21169530433883</v>
      </c>
      <c r="R64" s="141">
        <f t="shared" si="15"/>
        <v>0.64476691894801186</v>
      </c>
      <c r="S64" s="148">
        <f>'LI2030'!$G66/1000</f>
        <v>22.955839614480734</v>
      </c>
      <c r="T64" s="151">
        <f t="shared" si="16"/>
        <v>0.36959996802850165</v>
      </c>
      <c r="U64" s="148">
        <f>'LMI2030'!$G66/1000</f>
        <v>243.90089715855032</v>
      </c>
      <c r="V64" s="151">
        <f t="shared" si="17"/>
        <v>0.92037702180308079</v>
      </c>
      <c r="W64" s="148">
        <f>'UMI2030'!$G66/1000</f>
        <v>104.14548746670293</v>
      </c>
      <c r="X64" s="151">
        <f t="shared" si="18"/>
        <v>0.44476566467998258</v>
      </c>
      <c r="Y64" s="148">
        <f>'HI2030'!$G66/1000</f>
        <v>68.209471064604799</v>
      </c>
      <c r="Z64" s="151">
        <f t="shared" si="19"/>
        <v>0.56876592459210962</v>
      </c>
      <c r="AA64" s="140">
        <f>World2045!$G66/1000</f>
        <v>563.11517646863729</v>
      </c>
      <c r="AB64" s="141">
        <f t="shared" si="5"/>
        <v>0.65836301219803084</v>
      </c>
      <c r="AC64" s="148">
        <f>'LI2045'!$G66/1000</f>
        <v>39.81346744912863</v>
      </c>
      <c r="AD64" s="151">
        <f t="shared" si="6"/>
        <v>0.48040305796774324</v>
      </c>
      <c r="AE64" s="148">
        <f>'LMI2045'!$G66/1000</f>
        <v>323.54482420754005</v>
      </c>
      <c r="AF64" s="151">
        <f t="shared" si="7"/>
        <v>0.9990872718197944</v>
      </c>
      <c r="AG64" s="148">
        <f>'UMI2045'!$G66/1000</f>
        <v>125.9862071674972</v>
      </c>
      <c r="AH64" s="151">
        <f t="shared" si="8"/>
        <v>0.41590883660022671</v>
      </c>
      <c r="AI64" s="148">
        <f>'HI2045'!$G66/1000</f>
        <v>73.770677644471434</v>
      </c>
      <c r="AJ64" s="151">
        <f t="shared" si="9"/>
        <v>0.50634371208874041</v>
      </c>
      <c r="AK64" s="140">
        <f>World2060!$G66/1000</f>
        <v>679.9411827194192</v>
      </c>
      <c r="AL64" s="141">
        <f t="shared" si="20"/>
        <v>0.6677142659989983</v>
      </c>
      <c r="AM64" s="148">
        <f>'LI2060'!$G66/1000</f>
        <v>66.327594484921548</v>
      </c>
      <c r="AN64" s="151">
        <f t="shared" si="21"/>
        <v>0.54665159533367158</v>
      </c>
      <c r="AO64" s="148">
        <f>'LMI2060'!$G66/1000</f>
        <v>401.85107708773171</v>
      </c>
      <c r="AP64" s="151">
        <f t="shared" si="22"/>
        <v>1.0124976780204709</v>
      </c>
      <c r="AQ64" s="148">
        <f>'UMI2060'!$G66/1000</f>
        <v>137.83026912403363</v>
      </c>
      <c r="AR64" s="151">
        <f t="shared" si="23"/>
        <v>0.39756707371472566</v>
      </c>
      <c r="AS64" s="148">
        <f>'HI2060'!$G66/1000</f>
        <v>73.932242022732439</v>
      </c>
      <c r="AT64" s="151">
        <f t="shared" si="24"/>
        <v>0.48195061857065769</v>
      </c>
    </row>
    <row r="65" spans="1:46">
      <c r="A65" s="37">
        <v>63</v>
      </c>
      <c r="B65" s="17"/>
      <c r="C65" s="16"/>
      <c r="D65" s="38" t="s">
        <v>10</v>
      </c>
      <c r="E65" s="49" t="s">
        <v>85</v>
      </c>
      <c r="F65" s="40"/>
      <c r="G65" s="140">
        <f>World2016!$G67/1000</f>
        <v>429.14473089063586</v>
      </c>
      <c r="H65" s="141">
        <f t="shared" si="10"/>
        <v>0.75456135300905136</v>
      </c>
      <c r="I65" s="148">
        <f>'LI2016'!$G67/1000</f>
        <v>19.421792523100972</v>
      </c>
      <c r="J65" s="151">
        <f t="shared" si="11"/>
        <v>0.36248308300251492</v>
      </c>
      <c r="K65" s="148">
        <f>'LMI2016'!$G67/1000</f>
        <v>85.006742835364307</v>
      </c>
      <c r="L65" s="151">
        <f t="shared" si="12"/>
        <v>0.38406695915575734</v>
      </c>
      <c r="M65" s="148">
        <f>'UMI2016'!$G67/1000</f>
        <v>250.07428265352269</v>
      </c>
      <c r="N65" s="151">
        <f t="shared" si="13"/>
        <v>1.3088793470688498</v>
      </c>
      <c r="O65" s="148">
        <f>'HI2016'!$G67/1000</f>
        <v>74.641912878647915</v>
      </c>
      <c r="P65" s="151">
        <f t="shared" si="14"/>
        <v>0.72636271672277053</v>
      </c>
      <c r="Q65" s="140">
        <f>World2030!$G67/1000</f>
        <v>572.90195485936442</v>
      </c>
      <c r="R65" s="141">
        <f t="shared" si="15"/>
        <v>0.84102548325360194</v>
      </c>
      <c r="S65" s="148">
        <f>'LI2030'!$G67/1000</f>
        <v>34.105033871013674</v>
      </c>
      <c r="T65" s="151">
        <f t="shared" si="16"/>
        <v>0.54910731386998124</v>
      </c>
      <c r="U65" s="148">
        <f>'LMI2030'!$G67/1000</f>
        <v>122.93444836526318</v>
      </c>
      <c r="V65" s="151">
        <f t="shared" si="17"/>
        <v>0.46390170262421698</v>
      </c>
      <c r="W65" s="148">
        <f>'UMI2030'!$G67/1000</f>
        <v>331.98871550052576</v>
      </c>
      <c r="X65" s="151">
        <f t="shared" si="18"/>
        <v>1.4177972114543462</v>
      </c>
      <c r="Y65" s="148">
        <f>'HI2030'!$G67/1000</f>
        <v>83.873757122561798</v>
      </c>
      <c r="Z65" s="151">
        <f t="shared" si="19"/>
        <v>0.69938286097607205</v>
      </c>
      <c r="AA65" s="140">
        <f>World2045!$G67/1000</f>
        <v>794.3056108093042</v>
      </c>
      <c r="AB65" s="141">
        <f t="shared" si="5"/>
        <v>0.92865803727336682</v>
      </c>
      <c r="AC65" s="148">
        <f>'LI2045'!$G67/1000</f>
        <v>63.223170748852191</v>
      </c>
      <c r="AD65" s="151">
        <f t="shared" si="6"/>
        <v>0.76287262848868276</v>
      </c>
      <c r="AE65" s="148">
        <f>'LMI2045'!$G67/1000</f>
        <v>175.9611422941303</v>
      </c>
      <c r="AF65" s="151">
        <f t="shared" si="7"/>
        <v>0.54335759513856052</v>
      </c>
      <c r="AG65" s="148">
        <f>'UMI2045'!$G67/1000</f>
        <v>460.42724006074332</v>
      </c>
      <c r="AH65" s="151">
        <f t="shared" si="8"/>
        <v>1.5199739880900269</v>
      </c>
      <c r="AI65" s="148">
        <f>'HI2045'!$G67/1000</f>
        <v>94.694057705578388</v>
      </c>
      <c r="AJ65" s="151">
        <f t="shared" si="9"/>
        <v>0.64995662534735144</v>
      </c>
      <c r="AK65" s="140">
        <f>World2060!$G67/1000</f>
        <v>977.28340381346072</v>
      </c>
      <c r="AL65" s="141">
        <f t="shared" si="20"/>
        <v>0.95970958552687591</v>
      </c>
      <c r="AM65" s="148">
        <f>'LI2060'!$G67/1000</f>
        <v>115.71114805322141</v>
      </c>
      <c r="AN65" s="151">
        <f t="shared" si="21"/>
        <v>0.95365562662707148</v>
      </c>
      <c r="AO65" s="148">
        <f>'LMI2060'!$G67/1000</f>
        <v>237.57497616535659</v>
      </c>
      <c r="AP65" s="151">
        <f t="shared" si="22"/>
        <v>0.59859018785378781</v>
      </c>
      <c r="AQ65" s="148">
        <f>'UMI2060'!$G67/1000</f>
        <v>526.54449453012865</v>
      </c>
      <c r="AR65" s="151">
        <f t="shared" si="23"/>
        <v>1.5188010239068763</v>
      </c>
      <c r="AS65" s="148">
        <f>'HI2060'!$G67/1000</f>
        <v>97.452785064754082</v>
      </c>
      <c r="AT65" s="151">
        <f t="shared" si="24"/>
        <v>0.63527669063451631</v>
      </c>
    </row>
    <row r="66" spans="1:46">
      <c r="A66" s="37">
        <v>64</v>
      </c>
      <c r="B66" s="17"/>
      <c r="C66" s="16"/>
      <c r="D66" s="38" t="s">
        <v>22</v>
      </c>
      <c r="E66" s="49" t="s">
        <v>86</v>
      </c>
      <c r="F66" s="40"/>
      <c r="G66" s="140">
        <f>World2016!$G68/1000</f>
        <v>760.17175352136042</v>
      </c>
      <c r="H66" s="141">
        <f t="shared" si="10"/>
        <v>1.3366032146448916</v>
      </c>
      <c r="I66" s="148">
        <f>'LI2016'!$G68/1000</f>
        <v>17.596912887483835</v>
      </c>
      <c r="J66" s="151">
        <f t="shared" si="11"/>
        <v>0.32842402302438944</v>
      </c>
      <c r="K66" s="148">
        <f>'LMI2016'!$G68/1000</f>
        <v>131.20692082549633</v>
      </c>
      <c r="L66" s="151">
        <f t="shared" si="12"/>
        <v>0.5928028932861843</v>
      </c>
      <c r="M66" s="148">
        <f>'UMI2016'!$G68/1000</f>
        <v>458.94102485704792</v>
      </c>
      <c r="N66" s="151">
        <f t="shared" si="13"/>
        <v>2.4020799843311669</v>
      </c>
      <c r="O66" s="148">
        <f>'HI2016'!$G68/1000</f>
        <v>152.42689495133237</v>
      </c>
      <c r="P66" s="151">
        <f t="shared" si="14"/>
        <v>1.4833115772162631</v>
      </c>
      <c r="Q66" s="140">
        <f>World2030!$G68/1000</f>
        <v>962.62306428722547</v>
      </c>
      <c r="R66" s="141">
        <f t="shared" si="15"/>
        <v>1.4131397544837574</v>
      </c>
      <c r="S66" s="148">
        <f>'LI2030'!$G68/1000</f>
        <v>27.875708240196108</v>
      </c>
      <c r="T66" s="151">
        <f t="shared" si="16"/>
        <v>0.44881219974412057</v>
      </c>
      <c r="U66" s="148">
        <f>'LMI2030'!$G68/1000</f>
        <v>175.57252974065392</v>
      </c>
      <c r="V66" s="151">
        <f t="shared" si="17"/>
        <v>0.66253516865126871</v>
      </c>
      <c r="W66" s="148">
        <f>'UMI2030'!$G68/1000</f>
        <v>597.27746379454038</v>
      </c>
      <c r="X66" s="151">
        <f t="shared" si="18"/>
        <v>2.5507442967021046</v>
      </c>
      <c r="Y66" s="148">
        <f>'HI2030'!$G68/1000</f>
        <v>161.89736251183507</v>
      </c>
      <c r="Z66" s="151">
        <f t="shared" si="19"/>
        <v>1.3499841245045336</v>
      </c>
      <c r="AA66" s="140">
        <f>World2045!$G68/1000</f>
        <v>1317.0366709412579</v>
      </c>
      <c r="AB66" s="141">
        <f t="shared" si="5"/>
        <v>1.539806181914271</v>
      </c>
      <c r="AC66" s="148">
        <f>'LI2045'!$G68/1000</f>
        <v>48.136627835914496</v>
      </c>
      <c r="AD66" s="151">
        <f t="shared" si="6"/>
        <v>0.58083318771911274</v>
      </c>
      <c r="AE66" s="148">
        <f>'LMI2045'!$G68/1000</f>
        <v>245.41132419629395</v>
      </c>
      <c r="AF66" s="151">
        <f t="shared" si="7"/>
        <v>0.75781564723063322</v>
      </c>
      <c r="AG66" s="148">
        <f>'UMI2045'!$G68/1000</f>
        <v>830.18284701044502</v>
      </c>
      <c r="AH66" s="151">
        <f t="shared" si="8"/>
        <v>2.7406204998816408</v>
      </c>
      <c r="AI66" s="148">
        <f>'HI2045'!$G68/1000</f>
        <v>193.30587189860455</v>
      </c>
      <c r="AJ66" s="151">
        <f t="shared" si="9"/>
        <v>1.3268037636499235</v>
      </c>
      <c r="AK66" s="140">
        <f>World2060!$G68/1000</f>
        <v>1574.4210603629499</v>
      </c>
      <c r="AL66" s="141">
        <f t="shared" si="20"/>
        <v>1.5461093244699375</v>
      </c>
      <c r="AM66" s="148">
        <f>'LI2060'!$G68/1000</f>
        <v>79.919188242256638</v>
      </c>
      <c r="AN66" s="151">
        <f t="shared" si="21"/>
        <v>0.65866932292159808</v>
      </c>
      <c r="AO66" s="148">
        <f>'LMI2060'!$G68/1000</f>
        <v>320.74304256755113</v>
      </c>
      <c r="AP66" s="151">
        <f t="shared" si="22"/>
        <v>0.80813914496480777</v>
      </c>
      <c r="AQ66" s="148">
        <f>'UMI2060'!$G68/1000</f>
        <v>966.71623453374684</v>
      </c>
      <c r="AR66" s="151">
        <f t="shared" si="23"/>
        <v>2.7884625555670723</v>
      </c>
      <c r="AS66" s="148">
        <f>'HI2060'!$G68/1000</f>
        <v>207.04259501939546</v>
      </c>
      <c r="AT66" s="151">
        <f t="shared" si="24"/>
        <v>1.3496724028657276</v>
      </c>
    </row>
    <row r="67" spans="1:46">
      <c r="A67" s="37">
        <v>65</v>
      </c>
      <c r="B67" s="17"/>
      <c r="C67" s="16"/>
      <c r="D67" s="38" t="s">
        <v>24</v>
      </c>
      <c r="E67" s="49" t="s">
        <v>87</v>
      </c>
      <c r="F67" s="40"/>
      <c r="G67" s="140">
        <f>World2016!$G69/1000</f>
        <v>794.49533364967624</v>
      </c>
      <c r="H67" s="141">
        <f t="shared" si="10"/>
        <v>1.3969540594705661</v>
      </c>
      <c r="I67" s="148">
        <f>'LI2016'!$G69/1000</f>
        <v>19.050810025185346</v>
      </c>
      <c r="J67" s="151">
        <f t="shared" si="11"/>
        <v>0.35555916599410897</v>
      </c>
      <c r="K67" s="148">
        <f>'LMI2016'!$G69/1000</f>
        <v>138.7239680429399</v>
      </c>
      <c r="L67" s="151">
        <f t="shared" si="12"/>
        <v>0.62676548696213841</v>
      </c>
      <c r="M67" s="148">
        <f>'UMI2016'!$G69/1000</f>
        <v>308.79522302448379</v>
      </c>
      <c r="N67" s="151">
        <f t="shared" si="13"/>
        <v>1.6162225303681093</v>
      </c>
      <c r="O67" s="148">
        <f>'HI2016'!$G69/1000</f>
        <v>327.92533255706729</v>
      </c>
      <c r="P67" s="151">
        <f t="shared" si="14"/>
        <v>3.191139217260158</v>
      </c>
      <c r="Q67" s="140">
        <f>World2030!$G69/1000</f>
        <v>1059.0895878596637</v>
      </c>
      <c r="R67" s="141">
        <f t="shared" si="15"/>
        <v>1.5547535226288158</v>
      </c>
      <c r="S67" s="148">
        <f>'LI2030'!$G69/1000</f>
        <v>31.987334781497715</v>
      </c>
      <c r="T67" s="151">
        <f t="shared" si="16"/>
        <v>0.5150113483586457</v>
      </c>
      <c r="U67" s="148">
        <f>'LMI2030'!$G69/1000</f>
        <v>203.88908028737083</v>
      </c>
      <c r="V67" s="151">
        <f t="shared" si="17"/>
        <v>0.76938964423354539</v>
      </c>
      <c r="W67" s="148">
        <f>'UMI2030'!$G69/1000</f>
        <v>441.18312134697976</v>
      </c>
      <c r="X67" s="151">
        <f t="shared" si="18"/>
        <v>1.8841248813033278</v>
      </c>
      <c r="Y67" s="148">
        <f>'HI2030'!$G69/1000</f>
        <v>382.03005144381524</v>
      </c>
      <c r="Z67" s="151">
        <f t="shared" si="19"/>
        <v>3.1855645856806314</v>
      </c>
      <c r="AA67" s="140">
        <f>World2045!$G69/1000</f>
        <v>1426.1721464399654</v>
      </c>
      <c r="AB67" s="141">
        <f t="shared" si="5"/>
        <v>1.667401322996382</v>
      </c>
      <c r="AC67" s="148">
        <f>'LI2045'!$G69/1000</f>
        <v>55.279199671208858</v>
      </c>
      <c r="AD67" s="151">
        <f t="shared" si="6"/>
        <v>0.66701792799108295</v>
      </c>
      <c r="AE67" s="148">
        <f>'LMI2045'!$G69/1000</f>
        <v>285.90734719276429</v>
      </c>
      <c r="AF67" s="151">
        <f t="shared" si="7"/>
        <v>0.88286496994562891</v>
      </c>
      <c r="AG67" s="148">
        <f>'UMI2045'!$G69/1000</f>
        <v>620.692986412251</v>
      </c>
      <c r="AH67" s="151">
        <f t="shared" si="8"/>
        <v>2.049047301832255</v>
      </c>
      <c r="AI67" s="148">
        <f>'HI2045'!$G69/1000</f>
        <v>464.29261316374129</v>
      </c>
      <c r="AJ67" s="151">
        <f t="shared" si="9"/>
        <v>3.186789829662473</v>
      </c>
      <c r="AK67" s="140">
        <f>World2060!$G69/1000</f>
        <v>1705.7693377367762</v>
      </c>
      <c r="AL67" s="141">
        <f t="shared" si="20"/>
        <v>1.6750956557083683</v>
      </c>
      <c r="AM67" s="148">
        <f>'LI2060'!$G69/1000</f>
        <v>90.513521216332919</v>
      </c>
      <c r="AN67" s="151">
        <f t="shared" si="21"/>
        <v>0.74598455072005987</v>
      </c>
      <c r="AO67" s="148">
        <f>'LMI2060'!$G69/1000</f>
        <v>376.83912471400947</v>
      </c>
      <c r="AP67" s="151">
        <f t="shared" si="22"/>
        <v>0.94947795468245544</v>
      </c>
      <c r="AQ67" s="148">
        <f>'UMI2060'!$G69/1000</f>
        <v>741.29322530374304</v>
      </c>
      <c r="AR67" s="151">
        <f t="shared" si="23"/>
        <v>2.1382369795951472</v>
      </c>
      <c r="AS67" s="148">
        <f>'HI2060'!$G69/1000</f>
        <v>497.12346650269069</v>
      </c>
      <c r="AT67" s="151">
        <f t="shared" si="24"/>
        <v>3.2406559794750089</v>
      </c>
    </row>
    <row r="68" spans="1:46">
      <c r="A68" s="37">
        <v>66</v>
      </c>
      <c r="B68" s="17"/>
      <c r="C68" s="16"/>
      <c r="D68" s="38" t="s">
        <v>26</v>
      </c>
      <c r="E68" s="49" t="s">
        <v>88</v>
      </c>
      <c r="F68" s="40"/>
      <c r="G68" s="140">
        <f>World2016!$G70/1000</f>
        <v>829.59949711324145</v>
      </c>
      <c r="H68" s="141">
        <f t="shared" si="10"/>
        <v>1.4586773970129978</v>
      </c>
      <c r="I68" s="148">
        <f>'LI2016'!$G70/1000</f>
        <v>25.336531799271704</v>
      </c>
      <c r="J68" s="151">
        <f t="shared" si="11"/>
        <v>0.4728741772041592</v>
      </c>
      <c r="K68" s="148">
        <f>'LMI2016'!$G70/1000</f>
        <v>158.14450673073182</v>
      </c>
      <c r="L68" s="151">
        <f t="shared" si="12"/>
        <v>0.71450896459934998</v>
      </c>
      <c r="M68" s="148">
        <f>'UMI2016'!$G70/1000</f>
        <v>503.24606298860022</v>
      </c>
      <c r="N68" s="151">
        <f t="shared" si="13"/>
        <v>2.6339708799728898</v>
      </c>
      <c r="O68" s="148">
        <f>'HI2016'!$G70/1000</f>
        <v>142.87239559463774</v>
      </c>
      <c r="P68" s="151">
        <f t="shared" si="14"/>
        <v>1.3903338942764152</v>
      </c>
      <c r="Q68" s="140">
        <f>World2030!$G70/1000</f>
        <v>1111.7883906098409</v>
      </c>
      <c r="R68" s="141">
        <f t="shared" si="15"/>
        <v>1.6321158630326533</v>
      </c>
      <c r="S68" s="148">
        <f>'LI2030'!$G70/1000</f>
        <v>41.595761765465141</v>
      </c>
      <c r="T68" s="151">
        <f t="shared" si="16"/>
        <v>0.6697116061457048</v>
      </c>
      <c r="U68" s="148">
        <f>'LMI2030'!$G70/1000</f>
        <v>237.19353136862441</v>
      </c>
      <c r="V68" s="151">
        <f t="shared" si="17"/>
        <v>0.89506630986312885</v>
      </c>
      <c r="W68" s="148">
        <f>'UMI2030'!$G70/1000</f>
        <v>659.68270122332967</v>
      </c>
      <c r="X68" s="151">
        <f t="shared" si="18"/>
        <v>2.8172532696751444</v>
      </c>
      <c r="Y68" s="148">
        <f>'HI2030'!$G70/1000</f>
        <v>173.31639625242173</v>
      </c>
      <c r="Z68" s="151">
        <f t="shared" si="19"/>
        <v>1.445201946634568</v>
      </c>
      <c r="AA68" s="140">
        <f>World2045!$G70/1000</f>
        <v>1441.4462509260188</v>
      </c>
      <c r="AB68" s="141">
        <f t="shared" si="5"/>
        <v>1.6852589582693775</v>
      </c>
      <c r="AC68" s="148">
        <f>'LI2045'!$G70/1000</f>
        <v>69.793949433013793</v>
      </c>
      <c r="AD68" s="151">
        <f t="shared" si="6"/>
        <v>0.84215791498461157</v>
      </c>
      <c r="AE68" s="148">
        <f>'LMI2045'!$G70/1000</f>
        <v>339.08847278993693</v>
      </c>
      <c r="AF68" s="151">
        <f t="shared" si="7"/>
        <v>1.0470851388675795</v>
      </c>
      <c r="AG68" s="148">
        <f>'UMI2045'!$G70/1000</f>
        <v>833.37274040816635</v>
      </c>
      <c r="AH68" s="151">
        <f t="shared" si="8"/>
        <v>2.751151056215964</v>
      </c>
      <c r="AI68" s="148">
        <f>'HI2045'!$G70/1000</f>
        <v>199.1910882949019</v>
      </c>
      <c r="AJ68" s="151">
        <f t="shared" si="9"/>
        <v>1.3671984355127491</v>
      </c>
      <c r="AK68" s="140">
        <f>World2060!$G70/1000</f>
        <v>1660.8046670149076</v>
      </c>
      <c r="AL68" s="141">
        <f t="shared" si="20"/>
        <v>1.6309395538719418</v>
      </c>
      <c r="AM68" s="148">
        <f>'LI2060'!$G70/1000</f>
        <v>111.60888545618951</v>
      </c>
      <c r="AN68" s="151">
        <f t="shared" si="21"/>
        <v>0.91984604238751433</v>
      </c>
      <c r="AO68" s="148">
        <f>'LMI2060'!$G70/1000</f>
        <v>446.60838310165889</v>
      </c>
      <c r="AP68" s="151">
        <f t="shared" si="22"/>
        <v>1.1252674850394513</v>
      </c>
      <c r="AQ68" s="148">
        <f>'UMI2060'!$G70/1000</f>
        <v>895.29382976783552</v>
      </c>
      <c r="AR68" s="151">
        <f t="shared" si="23"/>
        <v>2.5824468767113693</v>
      </c>
      <c r="AS68" s="148">
        <f>'HI2060'!$G70/1000</f>
        <v>207.2935686892238</v>
      </c>
      <c r="AT68" s="151">
        <f t="shared" si="24"/>
        <v>1.351308453824138</v>
      </c>
    </row>
    <row r="69" spans="1:46">
      <c r="A69" s="37">
        <v>67</v>
      </c>
      <c r="B69" s="17"/>
      <c r="C69" s="16"/>
      <c r="D69" s="38" t="s">
        <v>32</v>
      </c>
      <c r="E69" s="49" t="s">
        <v>89</v>
      </c>
      <c r="F69" s="40"/>
      <c r="G69" s="140">
        <f>World2016!$G71/1000</f>
        <v>371.81387887458175</v>
      </c>
      <c r="H69" s="141">
        <f t="shared" si="10"/>
        <v>0.65375702721291362</v>
      </c>
      <c r="I69" s="148">
        <f>'LI2016'!$G71/1000</f>
        <v>5.8768187183588747</v>
      </c>
      <c r="J69" s="151">
        <f t="shared" si="11"/>
        <v>0.10968335516630719</v>
      </c>
      <c r="K69" s="148">
        <f>'LMI2016'!$G71/1000</f>
        <v>44.110574534204325</v>
      </c>
      <c r="L69" s="151">
        <f t="shared" si="12"/>
        <v>0.19929494605829448</v>
      </c>
      <c r="M69" s="148">
        <f>'UMI2016'!$G71/1000</f>
        <v>138.43623986779713</v>
      </c>
      <c r="N69" s="151">
        <f t="shared" si="13"/>
        <v>0.72457004905168942</v>
      </c>
      <c r="O69" s="148">
        <f>'HI2016'!$G71/1000</f>
        <v>183.39024575422147</v>
      </c>
      <c r="P69" s="151">
        <f t="shared" si="14"/>
        <v>1.7846251789267624</v>
      </c>
      <c r="Q69" s="140">
        <f>World2030!$G71/1000</f>
        <v>503.95309631005279</v>
      </c>
      <c r="R69" s="141">
        <f t="shared" si="15"/>
        <v>0.73980790738505064</v>
      </c>
      <c r="S69" s="148">
        <f>'LI2030'!$G71/1000</f>
        <v>9.8842347695901989</v>
      </c>
      <c r="T69" s="151">
        <f t="shared" si="16"/>
        <v>0.15914089469950232</v>
      </c>
      <c r="U69" s="148">
        <f>'LMI2030'!$G71/1000</f>
        <v>66.904554776974493</v>
      </c>
      <c r="V69" s="151">
        <f t="shared" si="17"/>
        <v>0.25246899699046133</v>
      </c>
      <c r="W69" s="148">
        <f>'UMI2030'!$G71/1000</f>
        <v>196.49716904573538</v>
      </c>
      <c r="X69" s="151">
        <f t="shared" si="18"/>
        <v>0.83916448157490375</v>
      </c>
      <c r="Y69" s="148">
        <f>'HI2030'!$G71/1000</f>
        <v>230.66713771775272</v>
      </c>
      <c r="Z69" s="151">
        <f t="shared" si="19"/>
        <v>1.9234221554480437</v>
      </c>
      <c r="AA69" s="140">
        <f>World2045!$G71/1000</f>
        <v>641.07687172144165</v>
      </c>
      <c r="AB69" s="141">
        <f t="shared" si="5"/>
        <v>0.74951149951918528</v>
      </c>
      <c r="AC69" s="148">
        <f>'LI2045'!$G71/1000</f>
        <v>16.950483013130725</v>
      </c>
      <c r="AD69" s="151">
        <f t="shared" si="6"/>
        <v>0.2045303862051962</v>
      </c>
      <c r="AE69" s="148">
        <f>'LMI2045'!$G71/1000</f>
        <v>95.163847843100783</v>
      </c>
      <c r="AF69" s="151">
        <f t="shared" si="7"/>
        <v>0.29386033094582836</v>
      </c>
      <c r="AG69" s="148">
        <f>'UMI2045'!$G71/1000</f>
        <v>262.89741413777665</v>
      </c>
      <c r="AH69" s="151">
        <f t="shared" si="8"/>
        <v>0.86788355739515688</v>
      </c>
      <c r="AI69" s="148">
        <f>'HI2045'!$G71/1000</f>
        <v>266.06512672743344</v>
      </c>
      <c r="AJ69" s="151">
        <f t="shared" si="9"/>
        <v>1.8262053193248129</v>
      </c>
      <c r="AK69" s="140">
        <f>World2060!$G71/1000</f>
        <v>733.3665918071971</v>
      </c>
      <c r="AL69" s="141">
        <f t="shared" si="20"/>
        <v>0.7201789625365258</v>
      </c>
      <c r="AM69" s="148">
        <f>'LI2060'!$G71/1000</f>
        <v>27.939218277335168</v>
      </c>
      <c r="AN69" s="151">
        <f t="shared" si="21"/>
        <v>0.23026642775584158</v>
      </c>
      <c r="AO69" s="148">
        <f>'LMI2060'!$G71/1000</f>
        <v>127.13872912682081</v>
      </c>
      <c r="AP69" s="151">
        <f t="shared" si="22"/>
        <v>0.32033675002263584</v>
      </c>
      <c r="AQ69" s="148">
        <f>'UMI2060'!$G71/1000</f>
        <v>303.95390369606372</v>
      </c>
      <c r="AR69" s="151">
        <f t="shared" si="23"/>
        <v>0.87674546966070033</v>
      </c>
      <c r="AS69" s="148">
        <f>'HI2060'!$G71/1000</f>
        <v>274.33474070697741</v>
      </c>
      <c r="AT69" s="151">
        <f t="shared" si="24"/>
        <v>1.7883374609212512</v>
      </c>
    </row>
    <row r="70" spans="1:46">
      <c r="A70" s="37">
        <v>68</v>
      </c>
      <c r="B70" s="17"/>
      <c r="C70" s="16"/>
      <c r="D70" s="38" t="s">
        <v>34</v>
      </c>
      <c r="E70" s="49" t="s">
        <v>90</v>
      </c>
      <c r="F70" s="40"/>
      <c r="G70" s="140">
        <f>World2016!$G72/1000</f>
        <v>1707.7399784066231</v>
      </c>
      <c r="H70" s="141">
        <f t="shared" si="10"/>
        <v>3.0027039735984498</v>
      </c>
      <c r="I70" s="148">
        <f>'LI2016'!$G72/1000</f>
        <v>23.811578489571811</v>
      </c>
      <c r="J70" s="151">
        <f t="shared" si="11"/>
        <v>0.4444128610574945</v>
      </c>
      <c r="K70" s="148">
        <f>'LMI2016'!$G72/1000</f>
        <v>229.67730877836422</v>
      </c>
      <c r="L70" s="151">
        <f t="shared" si="12"/>
        <v>1.0376996297861532</v>
      </c>
      <c r="M70" s="148">
        <f>'UMI2016'!$G72/1000</f>
        <v>874.24836480057422</v>
      </c>
      <c r="N70" s="151">
        <f t="shared" si="13"/>
        <v>4.5757829103986278</v>
      </c>
      <c r="O70" s="148">
        <f>'HI2016'!$G72/1000</f>
        <v>580.00272633811278</v>
      </c>
      <c r="P70" s="151">
        <f t="shared" si="14"/>
        <v>5.6441795200840872</v>
      </c>
      <c r="Q70" s="140">
        <f>World2030!$G72/1000</f>
        <v>2018.5213002008757</v>
      </c>
      <c r="R70" s="141">
        <f t="shared" si="15"/>
        <v>2.9632083422997968</v>
      </c>
      <c r="S70" s="148">
        <f>'LI2030'!$G72/1000</f>
        <v>33.574492575973274</v>
      </c>
      <c r="T70" s="151">
        <f t="shared" si="16"/>
        <v>0.54056534594470262</v>
      </c>
      <c r="U70" s="148">
        <f>'LMI2030'!$G72/1000</f>
        <v>325.26044813742487</v>
      </c>
      <c r="V70" s="151">
        <f t="shared" si="17"/>
        <v>1.2273929536735364</v>
      </c>
      <c r="W70" s="148">
        <f>'UMI2030'!$G72/1000</f>
        <v>1075.7604159737375</v>
      </c>
      <c r="X70" s="151">
        <f t="shared" si="18"/>
        <v>4.5941625324855879</v>
      </c>
      <c r="Y70" s="148">
        <f>'HI2030'!$G72/1000</f>
        <v>583.92594351373987</v>
      </c>
      <c r="Z70" s="151">
        <f t="shared" si="19"/>
        <v>4.8690771819846903</v>
      </c>
      <c r="AA70" s="140">
        <f>World2045!$G72/1000</f>
        <v>2340.3730236294055</v>
      </c>
      <c r="AB70" s="141">
        <f t="shared" si="5"/>
        <v>2.7362342516966143</v>
      </c>
      <c r="AC70" s="148">
        <f>'LI2045'!$G72/1000</f>
        <v>45.737719303041693</v>
      </c>
      <c r="AD70" s="151">
        <f t="shared" si="6"/>
        <v>0.5518871282870994</v>
      </c>
      <c r="AE70" s="148">
        <f>'LMI2045'!$G72/1000</f>
        <v>435.00117928595097</v>
      </c>
      <c r="AF70" s="151">
        <f t="shared" si="7"/>
        <v>1.3432579010208929</v>
      </c>
      <c r="AG70" s="148">
        <f>'UMI2045'!$G72/1000</f>
        <v>1282.2326118681515</v>
      </c>
      <c r="AH70" s="151">
        <f t="shared" si="8"/>
        <v>4.2329385560750117</v>
      </c>
      <c r="AI70" s="148">
        <f>'HI2045'!$G72/1000</f>
        <v>577.40151317226139</v>
      </c>
      <c r="AJ70" s="151">
        <f t="shared" si="9"/>
        <v>3.9631413846339947</v>
      </c>
      <c r="AK70" s="140">
        <f>World2060!$G72/1000</f>
        <v>2448.8056180516028</v>
      </c>
      <c r="AL70" s="141">
        <f t="shared" si="20"/>
        <v>2.404770423365107</v>
      </c>
      <c r="AM70" s="148">
        <f>'LI2060'!$G72/1000</f>
        <v>63.908329162865876</v>
      </c>
      <c r="AN70" s="151">
        <f t="shared" si="21"/>
        <v>0.52671275602995149</v>
      </c>
      <c r="AO70" s="148">
        <f>'LMI2060'!$G72/1000</f>
        <v>548.70312652429936</v>
      </c>
      <c r="AP70" s="151">
        <f t="shared" si="22"/>
        <v>1.3825038010465165</v>
      </c>
      <c r="AQ70" s="148">
        <f>'UMI2060'!$G72/1000</f>
        <v>1310.6324313095374</v>
      </c>
      <c r="AR70" s="151">
        <f t="shared" si="23"/>
        <v>3.7804780019869408</v>
      </c>
      <c r="AS70" s="148">
        <f>'HI2060'!$G72/1000</f>
        <v>525.56173105490018</v>
      </c>
      <c r="AT70" s="151">
        <f t="shared" si="24"/>
        <v>3.4260397689697077</v>
      </c>
    </row>
    <row r="71" spans="1:46">
      <c r="A71" s="37">
        <v>69</v>
      </c>
      <c r="B71" s="17"/>
      <c r="C71" s="16"/>
      <c r="D71" s="38" t="s">
        <v>36</v>
      </c>
      <c r="E71" s="49" t="s">
        <v>91</v>
      </c>
      <c r="F71" s="40"/>
      <c r="G71" s="140">
        <f>World2016!$G73/1000</f>
        <v>113.08001759641152</v>
      </c>
      <c r="H71" s="141">
        <f t="shared" si="10"/>
        <v>0.19882758643861859</v>
      </c>
      <c r="I71" s="148">
        <f>'LI2016'!$G73/1000</f>
        <v>3.6419280255958437</v>
      </c>
      <c r="J71" s="151">
        <f t="shared" si="11"/>
        <v>6.7971959705625792E-2</v>
      </c>
      <c r="K71" s="148">
        <f>'LMI2016'!$G73/1000</f>
        <v>14.242904727241955</v>
      </c>
      <c r="L71" s="151">
        <f t="shared" si="12"/>
        <v>6.4350531801122796E-2</v>
      </c>
      <c r="M71" s="148">
        <f>'UMI2016'!$G73/1000</f>
        <v>45.925191357336935</v>
      </c>
      <c r="N71" s="151">
        <f t="shared" si="13"/>
        <v>0.24037071641263549</v>
      </c>
      <c r="O71" s="148">
        <f>'HI2016'!$G73/1000</f>
        <v>49.269993486236778</v>
      </c>
      <c r="P71" s="151">
        <f t="shared" si="14"/>
        <v>0.4794610017532609</v>
      </c>
      <c r="Q71" s="140">
        <f>World2030!$G73/1000</f>
        <v>155.20975824920589</v>
      </c>
      <c r="R71" s="141">
        <f t="shared" si="15"/>
        <v>0.22784939173275617</v>
      </c>
      <c r="S71" s="148">
        <f>'LI2030'!$G73/1000</f>
        <v>6.0248592793568969</v>
      </c>
      <c r="T71" s="151">
        <f t="shared" si="16"/>
        <v>9.7003108334223348E-2</v>
      </c>
      <c r="U71" s="148">
        <f>'LMI2030'!$G73/1000</f>
        <v>20.229384957243688</v>
      </c>
      <c r="V71" s="151">
        <f t="shared" si="17"/>
        <v>7.6336993003157064E-2</v>
      </c>
      <c r="W71" s="148">
        <f>'UMI2030'!$G73/1000</f>
        <v>63.511777632784451</v>
      </c>
      <c r="X71" s="151">
        <f t="shared" si="18"/>
        <v>0.27123458424335423</v>
      </c>
      <c r="Y71" s="148">
        <f>'HI2030'!$G73/1000</f>
        <v>65.443736379820848</v>
      </c>
      <c r="Z71" s="151">
        <f t="shared" si="19"/>
        <v>0.54570379523359747</v>
      </c>
      <c r="AA71" s="140">
        <f>World2045!$G73/1000</f>
        <v>214.16462222765952</v>
      </c>
      <c r="AB71" s="141">
        <f t="shared" si="5"/>
        <v>0.2503893904623048</v>
      </c>
      <c r="AC71" s="148">
        <f>'LI2045'!$G73/1000</f>
        <v>11.02487973497808</v>
      </c>
      <c r="AD71" s="151">
        <f t="shared" si="6"/>
        <v>0.13303000913390656</v>
      </c>
      <c r="AE71" s="148">
        <f>'LMI2045'!$G73/1000</f>
        <v>29.981201086862011</v>
      </c>
      <c r="AF71" s="151">
        <f t="shared" si="7"/>
        <v>9.2580174858675923E-2</v>
      </c>
      <c r="AG71" s="148">
        <f>'UMI2045'!$G73/1000</f>
        <v>90.889327153259941</v>
      </c>
      <c r="AH71" s="151">
        <f t="shared" si="8"/>
        <v>0.30004613334722308</v>
      </c>
      <c r="AI71" s="148">
        <f>'HI2045'!$G73/1000</f>
        <v>82.269214252559465</v>
      </c>
      <c r="AJ71" s="151">
        <f t="shared" si="9"/>
        <v>0.56467556846940148</v>
      </c>
      <c r="AK71" s="140">
        <f>World2060!$G73/1000</f>
        <v>268.13303392796729</v>
      </c>
      <c r="AL71" s="141">
        <f t="shared" si="20"/>
        <v>0.26331138117453506</v>
      </c>
      <c r="AM71" s="148">
        <f>'LI2060'!$G73/1000</f>
        <v>19.979267855599524</v>
      </c>
      <c r="AN71" s="151">
        <f t="shared" si="21"/>
        <v>0.164662969186152</v>
      </c>
      <c r="AO71" s="148">
        <f>'LMI2060'!$G73/1000</f>
        <v>42.221444375969469</v>
      </c>
      <c r="AP71" s="151">
        <f t="shared" si="22"/>
        <v>0.10638048976538295</v>
      </c>
      <c r="AQ71" s="148">
        <f>'UMI2060'!$G73/1000</f>
        <v>115.86802920356995</v>
      </c>
      <c r="AR71" s="151">
        <f t="shared" si="23"/>
        <v>0.3342176838245991</v>
      </c>
      <c r="AS71" s="148">
        <f>'HI2060'!$G73/1000</f>
        <v>90.064292492828329</v>
      </c>
      <c r="AT71" s="151">
        <f t="shared" si="24"/>
        <v>0.58711247340099282</v>
      </c>
    </row>
    <row r="72" spans="1:46">
      <c r="A72" s="37">
        <v>70</v>
      </c>
      <c r="B72" s="17"/>
      <c r="C72" s="16"/>
      <c r="D72" s="38" t="s">
        <v>38</v>
      </c>
      <c r="E72" s="49" t="s">
        <v>92</v>
      </c>
      <c r="F72" s="40"/>
      <c r="G72" s="140">
        <f>World2016!$G74/1000</f>
        <v>586.01234365830669</v>
      </c>
      <c r="H72" s="141">
        <f t="shared" si="10"/>
        <v>1.0303802775187836</v>
      </c>
      <c r="I72" s="148">
        <f>'LI2016'!$G74/1000</f>
        <v>30.607644023478031</v>
      </c>
      <c r="J72" s="151">
        <f t="shared" si="11"/>
        <v>0.57125279017769981</v>
      </c>
      <c r="K72" s="148">
        <f>'LMI2016'!$G74/1000</f>
        <v>200.51634593443015</v>
      </c>
      <c r="L72" s="151">
        <f t="shared" si="12"/>
        <v>0.90594817158459873</v>
      </c>
      <c r="M72" s="148">
        <f>'UMI2016'!$G74/1000</f>
        <v>167.38788139751622</v>
      </c>
      <c r="N72" s="151">
        <f t="shared" si="13"/>
        <v>0.87610184696348203</v>
      </c>
      <c r="O72" s="148">
        <f>'HI2016'!$G74/1000</f>
        <v>187.50047230288223</v>
      </c>
      <c r="P72" s="151">
        <f t="shared" si="14"/>
        <v>1.8246230193771418</v>
      </c>
      <c r="Q72" s="140">
        <f>World2030!$G74/1000</f>
        <v>807.24415520422019</v>
      </c>
      <c r="R72" s="141">
        <f t="shared" si="15"/>
        <v>1.1850420477286274</v>
      </c>
      <c r="S72" s="148">
        <f>'LI2030'!$G74/1000</f>
        <v>57.525989615686235</v>
      </c>
      <c r="T72" s="151">
        <f t="shared" si="16"/>
        <v>0.92619587346104115</v>
      </c>
      <c r="U72" s="148">
        <f>'LMI2030'!$G74/1000</f>
        <v>314.24855349834871</v>
      </c>
      <c r="V72" s="151">
        <f t="shared" si="17"/>
        <v>1.1858388023342168</v>
      </c>
      <c r="W72" s="148">
        <f>'UMI2030'!$G74/1000</f>
        <v>220.65530142618297</v>
      </c>
      <c r="X72" s="151">
        <f t="shared" si="18"/>
        <v>0.94233465310107811</v>
      </c>
      <c r="Y72" s="148">
        <f>'HI2030'!$G74/1000</f>
        <v>214.81431066400231</v>
      </c>
      <c r="Z72" s="151">
        <f t="shared" si="19"/>
        <v>1.7912330665151426</v>
      </c>
      <c r="AA72" s="140">
        <f>World2045!$G74/1000</f>
        <v>1136.0210949846462</v>
      </c>
      <c r="AB72" s="141">
        <f t="shared" ref="AB72:AB135" si="25">100*AA72/AA$8</f>
        <v>1.3281728166249345</v>
      </c>
      <c r="AC72" s="148">
        <f>'LI2045'!$G74/1000</f>
        <v>120.78971847020834</v>
      </c>
      <c r="AD72" s="151">
        <f t="shared" ref="AD72:AD135" si="26">100*AC72/AC$8</f>
        <v>1.4574904885713715</v>
      </c>
      <c r="AE72" s="148">
        <f>'LMI2045'!$G74/1000</f>
        <v>473.39259030332232</v>
      </c>
      <c r="AF72" s="151">
        <f t="shared" ref="AF72:AF135" si="27">100*AE72/AE$8</f>
        <v>1.4618083064820355</v>
      </c>
      <c r="AG72" s="148">
        <f>'UMI2045'!$G74/1000</f>
        <v>286.53817004865954</v>
      </c>
      <c r="AH72" s="151">
        <f t="shared" ref="AH72:AH135" si="28">100*AG72/AG$8</f>
        <v>0.94592701555064496</v>
      </c>
      <c r="AI72" s="148">
        <f>'HI2045'!$G74/1000</f>
        <v>255.30061616245609</v>
      </c>
      <c r="AJ72" s="151">
        <f t="shared" ref="AJ72:AJ135" si="29">100*AI72/AI$8</f>
        <v>1.7523203773352964</v>
      </c>
      <c r="AK72" s="140">
        <f>World2060!$G74/1000</f>
        <v>1480.0492082269977</v>
      </c>
      <c r="AL72" s="141">
        <f t="shared" si="20"/>
        <v>1.4534344967327775</v>
      </c>
      <c r="AM72" s="148">
        <f>'LI2060'!$G74/1000</f>
        <v>227.94496372452377</v>
      </c>
      <c r="AN72" s="151">
        <f t="shared" si="21"/>
        <v>1.8786521512794192</v>
      </c>
      <c r="AO72" s="148">
        <f>'LMI2060'!$G74/1000</f>
        <v>642.51841014146737</v>
      </c>
      <c r="AP72" s="151">
        <f t="shared" si="22"/>
        <v>1.6188793198421942</v>
      </c>
      <c r="AQ72" s="148">
        <f>'UMI2060'!$G74/1000</f>
        <v>338.92042279604544</v>
      </c>
      <c r="AR72" s="151">
        <f t="shared" si="23"/>
        <v>0.97760529359429349</v>
      </c>
      <c r="AS72" s="148">
        <f>'HI2060'!$G74/1000</f>
        <v>270.66541156496118</v>
      </c>
      <c r="AT72" s="151">
        <f t="shared" si="24"/>
        <v>1.7644177825596736</v>
      </c>
    </row>
    <row r="73" spans="1:46">
      <c r="A73" s="37">
        <v>71</v>
      </c>
      <c r="B73" s="17"/>
      <c r="C73" s="16"/>
      <c r="D73" s="38" t="s">
        <v>40</v>
      </c>
      <c r="E73" s="49" t="s">
        <v>93</v>
      </c>
      <c r="F73" s="40"/>
      <c r="G73" s="140">
        <f>World2016!$G75/1000</f>
        <v>283.43929889697722</v>
      </c>
      <c r="H73" s="141">
        <f t="shared" ref="H73:H136" si="30">100*G73/G$8</f>
        <v>0.49836879140465024</v>
      </c>
      <c r="I73" s="148">
        <f>'LI2016'!$G75/1000</f>
        <v>40.019981362819671</v>
      </c>
      <c r="J73" s="151">
        <f t="shared" ref="J73:J136" si="31">100*I73/I$8</f>
        <v>0.74692210870049391</v>
      </c>
      <c r="K73" s="148">
        <f>'LMI2016'!$G75/1000</f>
        <v>131.63930508977546</v>
      </c>
      <c r="L73" s="151">
        <f t="shared" ref="L73:L136" si="32">100*K73/K$8</f>
        <v>0.59475643842895154</v>
      </c>
      <c r="M73" s="148">
        <f>'UMI2016'!$G75/1000</f>
        <v>81.814695968491492</v>
      </c>
      <c r="N73" s="151">
        <f t="shared" ref="N73:N136" si="33">100*M73/M$8</f>
        <v>0.42821502756539898</v>
      </c>
      <c r="O73" s="148">
        <f>'HI2016'!$G75/1000</f>
        <v>29.965316475890578</v>
      </c>
      <c r="P73" s="151">
        <f t="shared" ref="P73:P136" si="34">100*O73/O$8</f>
        <v>0.29160143200338284</v>
      </c>
      <c r="Q73" s="140">
        <f>World2030!$G75/1000</f>
        <v>366.18650336026724</v>
      </c>
      <c r="R73" s="141">
        <f t="shared" ref="R73:R136" si="35">100*Q73/Q$8</f>
        <v>0.53756524713747267</v>
      </c>
      <c r="S73" s="148">
        <f>'LI2030'!$G75/1000</f>
        <v>64.364602291941637</v>
      </c>
      <c r="T73" s="151">
        <f t="shared" ref="T73:T136" si="36">100*S73/S$8</f>
        <v>1.0363007996563305</v>
      </c>
      <c r="U73" s="148">
        <f>'LMI2030'!$G75/1000</f>
        <v>173.75977241497114</v>
      </c>
      <c r="V73" s="151">
        <f t="shared" ref="V73:V136" si="37">100*U73/U$8</f>
        <v>0.65569460263408397</v>
      </c>
      <c r="W73" s="148">
        <f>'UMI2030'!$G75/1000</f>
        <v>95.288889862827958</v>
      </c>
      <c r="X73" s="151">
        <f t="shared" ref="X73:X136" si="38">100*W73/W$8</f>
        <v>0.40694251347191907</v>
      </c>
      <c r="Y73" s="148">
        <f>'HI2030'!$G75/1000</f>
        <v>32.77323879052652</v>
      </c>
      <c r="Z73" s="151">
        <f t="shared" ref="Z73:Z136" si="39">100*Y73/Y$8</f>
        <v>0.27328025231153891</v>
      </c>
      <c r="AA73" s="140">
        <f>World2045!$G75/1000</f>
        <v>491.33130048736695</v>
      </c>
      <c r="AB73" s="141">
        <f t="shared" si="25"/>
        <v>0.57443728830855734</v>
      </c>
      <c r="AC73" s="148">
        <f>'LI2045'!$G75/1000</f>
        <v>111.1832991913557</v>
      </c>
      <c r="AD73" s="151">
        <f t="shared" si="26"/>
        <v>1.3415761135278561</v>
      </c>
      <c r="AE73" s="148">
        <f>'LMI2045'!$G75/1000</f>
        <v>231.10247587613762</v>
      </c>
      <c r="AF73" s="151">
        <f t="shared" si="27"/>
        <v>0.71363077032498967</v>
      </c>
      <c r="AG73" s="148">
        <f>'UMI2045'!$G75/1000</f>
        <v>113.03585946221185</v>
      </c>
      <c r="AH73" s="151">
        <f t="shared" si="28"/>
        <v>0.37315682295707603</v>
      </c>
      <c r="AI73" s="148">
        <f>'HI2045'!$G75/1000</f>
        <v>36.009665957661809</v>
      </c>
      <c r="AJ73" s="151">
        <f t="shared" si="29"/>
        <v>0.24716145376827073</v>
      </c>
      <c r="AK73" s="140">
        <f>World2060!$G75/1000</f>
        <v>633.96085158845926</v>
      </c>
      <c r="AL73" s="141">
        <f t="shared" ref="AL73:AL136" si="40">100*AK73/AK$8</f>
        <v>0.62256076767917523</v>
      </c>
      <c r="AM73" s="148">
        <f>'LI2060'!$G75/1000</f>
        <v>184.64187617337703</v>
      </c>
      <c r="AN73" s="151">
        <f t="shared" ref="AN73:AN136" si="41">100*AM73/AM$8</f>
        <v>1.5217614472438707</v>
      </c>
      <c r="AO73" s="148">
        <f>'LMI2060'!$G75/1000</f>
        <v>289.19163669709116</v>
      </c>
      <c r="AP73" s="151">
        <f t="shared" ref="AP73:AP136" si="42">100*AO73/AO$8</f>
        <v>0.72864271705017558</v>
      </c>
      <c r="AQ73" s="148">
        <f>'UMI2060'!$G75/1000</f>
        <v>123.24084851606237</v>
      </c>
      <c r="AR73" s="151">
        <f t="shared" ref="AR73:AR136" si="43">100*AQ73/AQ$8</f>
        <v>0.35548434910591875</v>
      </c>
      <c r="AS73" s="148">
        <f>'HI2060'!$G75/1000</f>
        <v>36.886490201928652</v>
      </c>
      <c r="AT73" s="151">
        <f t="shared" ref="AT73:AT136" si="44">100*AS73/AS$8</f>
        <v>0.24045621075922277</v>
      </c>
    </row>
    <row r="74" spans="1:46">
      <c r="A74" s="37">
        <v>72</v>
      </c>
      <c r="B74" s="17"/>
      <c r="C74" s="16"/>
      <c r="D74" s="38" t="s">
        <v>54</v>
      </c>
      <c r="E74" s="49" t="s">
        <v>94</v>
      </c>
      <c r="F74" s="40"/>
      <c r="G74" s="140">
        <f>World2016!$G76/1000</f>
        <v>84.161463067461852</v>
      </c>
      <c r="H74" s="141">
        <f t="shared" si="30"/>
        <v>0.14798034991973152</v>
      </c>
      <c r="I74" s="148">
        <f>'LI2016'!$G76/1000</f>
        <v>2.5409463373720644</v>
      </c>
      <c r="J74" s="151">
        <f t="shared" si="31"/>
        <v>4.7423535238523662E-2</v>
      </c>
      <c r="K74" s="148">
        <f>'LMI2016'!$G76/1000</f>
        <v>17.064598533289509</v>
      </c>
      <c r="L74" s="151">
        <f t="shared" si="32"/>
        <v>7.7099160011195475E-2</v>
      </c>
      <c r="M74" s="148">
        <f>'UMI2016'!$G76/1000</f>
        <v>31.976417450532434</v>
      </c>
      <c r="N74" s="151">
        <f t="shared" si="33"/>
        <v>0.16736336079884503</v>
      </c>
      <c r="O74" s="148">
        <f>'HI2016'!$G76/1000</f>
        <v>32.579500746267847</v>
      </c>
      <c r="P74" s="151">
        <f t="shared" si="34"/>
        <v>0.31704083883814993</v>
      </c>
      <c r="Q74" s="140">
        <f>World2030!$G76/1000</f>
        <v>102.64299567369186</v>
      </c>
      <c r="R74" s="141">
        <f t="shared" si="35"/>
        <v>0.15068088755301098</v>
      </c>
      <c r="S74" s="148">
        <f>'LI2030'!$G76/1000</f>
        <v>4.0754403219372035</v>
      </c>
      <c r="T74" s="151">
        <f t="shared" si="36"/>
        <v>6.5616533221458884E-2</v>
      </c>
      <c r="U74" s="148">
        <f>'LMI2030'!$G76/1000</f>
        <v>23.287022754090838</v>
      </c>
      <c r="V74" s="151">
        <f t="shared" si="37"/>
        <v>8.7875202177456785E-2</v>
      </c>
      <c r="W74" s="148">
        <f>'UMI2030'!$G76/1000</f>
        <v>36.956902493384199</v>
      </c>
      <c r="X74" s="151">
        <f t="shared" si="38"/>
        <v>0.15782883830889521</v>
      </c>
      <c r="Y74" s="148">
        <f>'HI2030'!$G76/1000</f>
        <v>38.323630104279609</v>
      </c>
      <c r="Z74" s="151">
        <f t="shared" si="39"/>
        <v>0.31956229200694641</v>
      </c>
      <c r="AA74" s="140">
        <f>World2045!$G76/1000</f>
        <v>126.12681054241419</v>
      </c>
      <c r="AB74" s="141">
        <f t="shared" si="25"/>
        <v>0.14746046701914617</v>
      </c>
      <c r="AC74" s="148">
        <f>'LI2045'!$G76/1000</f>
        <v>7.294839292123914</v>
      </c>
      <c r="AD74" s="151">
        <f t="shared" si="26"/>
        <v>8.8022052030443679E-2</v>
      </c>
      <c r="AE74" s="148">
        <f>'LMI2045'!$G76/1000</f>
        <v>33.163053549982607</v>
      </c>
      <c r="AF74" s="151">
        <f t="shared" si="27"/>
        <v>0.10240554698292011</v>
      </c>
      <c r="AG74" s="148">
        <f>'UMI2045'!$G76/1000</f>
        <v>43.519365893112493</v>
      </c>
      <c r="AH74" s="151">
        <f t="shared" si="28"/>
        <v>0.14366722552509373</v>
      </c>
      <c r="AI74" s="148">
        <f>'HI2045'!$G76/1000</f>
        <v>42.149551807195181</v>
      </c>
      <c r="AJ74" s="151">
        <f t="shared" si="29"/>
        <v>0.28930411386198407</v>
      </c>
      <c r="AK74" s="140">
        <f>World2060!$G76/1000</f>
        <v>146.76796029224678</v>
      </c>
      <c r="AL74" s="141">
        <f t="shared" si="40"/>
        <v>0.1441287325570739</v>
      </c>
      <c r="AM74" s="148">
        <f>'LI2060'!$G76/1000</f>
        <v>13.065404947906732</v>
      </c>
      <c r="AN74" s="151">
        <f t="shared" si="41"/>
        <v>0.10768104156223131</v>
      </c>
      <c r="AO74" s="148">
        <f>'LMI2060'!$G76/1000</f>
        <v>44.218230749626876</v>
      </c>
      <c r="AP74" s="151">
        <f t="shared" si="42"/>
        <v>0.11141156142875354</v>
      </c>
      <c r="AQ74" s="148">
        <f>'UMI2060'!$G76/1000</f>
        <v>46.456112700045921</v>
      </c>
      <c r="AR74" s="151">
        <f t="shared" si="43"/>
        <v>0.13400119509088462</v>
      </c>
      <c r="AS74" s="148">
        <f>'HI2060'!$G76/1000</f>
        <v>43.028211894667244</v>
      </c>
      <c r="AT74" s="151">
        <f t="shared" si="44"/>
        <v>0.28049295911042332</v>
      </c>
    </row>
    <row r="75" spans="1:46">
      <c r="A75" s="37">
        <v>73</v>
      </c>
      <c r="B75" s="17"/>
      <c r="C75" s="16"/>
      <c r="D75" s="38" t="s">
        <v>59</v>
      </c>
      <c r="E75" s="49" t="s">
        <v>95</v>
      </c>
      <c r="F75" s="40"/>
      <c r="G75" s="140">
        <f>World2016!$G77/1000</f>
        <v>164.56808886140212</v>
      </c>
      <c r="H75" s="141">
        <f t="shared" si="30"/>
        <v>0.28935860294884713</v>
      </c>
      <c r="I75" s="148">
        <f>'LI2016'!$G77/1000</f>
        <v>8.4131665639579296</v>
      </c>
      <c r="J75" s="151">
        <f t="shared" si="31"/>
        <v>0.15702106539804739</v>
      </c>
      <c r="K75" s="148">
        <f>'LMI2016'!$G77/1000</f>
        <v>52.055898252902551</v>
      </c>
      <c r="L75" s="151">
        <f t="shared" si="32"/>
        <v>0.23519252568981341</v>
      </c>
      <c r="M75" s="148">
        <f>'UMI2016'!$G77/1000</f>
        <v>48.063988338762897</v>
      </c>
      <c r="N75" s="151">
        <f t="shared" si="33"/>
        <v>0.25156509900510798</v>
      </c>
      <c r="O75" s="148">
        <f>'HI2016'!$G77/1000</f>
        <v>56.035035705778746</v>
      </c>
      <c r="P75" s="151">
        <f t="shared" si="34"/>
        <v>0.54529364531532598</v>
      </c>
      <c r="Q75" s="140">
        <f>World2030!$G77/1000</f>
        <v>213.03284187460457</v>
      </c>
      <c r="R75" s="141">
        <f t="shared" si="35"/>
        <v>0.3127342248822646</v>
      </c>
      <c r="S75" s="148">
        <f>'LI2030'!$G77/1000</f>
        <v>13.958565761268138</v>
      </c>
      <c r="T75" s="151">
        <f t="shared" si="36"/>
        <v>0.22473956717462204</v>
      </c>
      <c r="U75" s="148">
        <f>'LMI2030'!$G77/1000</f>
        <v>75.690105111824352</v>
      </c>
      <c r="V75" s="151">
        <f t="shared" si="37"/>
        <v>0.28562188304497133</v>
      </c>
      <c r="W75" s="148">
        <f>'UMI2030'!$G77/1000</f>
        <v>61.22222669092892</v>
      </c>
      <c r="X75" s="151">
        <f t="shared" si="38"/>
        <v>0.26145678521198834</v>
      </c>
      <c r="Y75" s="148">
        <f>'HI2030'!$G77/1000</f>
        <v>62.161944310583173</v>
      </c>
      <c r="Z75" s="151">
        <f t="shared" si="39"/>
        <v>0.51833851191669433</v>
      </c>
      <c r="AA75" s="140">
        <f>World2045!$G77/1000</f>
        <v>262.68296750593083</v>
      </c>
      <c r="AB75" s="141">
        <f t="shared" si="25"/>
        <v>0.30711434705925394</v>
      </c>
      <c r="AC75" s="148">
        <f>'LI2045'!$G77/1000</f>
        <v>23.606735331594944</v>
      </c>
      <c r="AD75" s="151">
        <f t="shared" si="26"/>
        <v>0.28484702711272103</v>
      </c>
      <c r="AE75" s="148">
        <f>'LMI2045'!$G77/1000</f>
        <v>98.932313517175615</v>
      </c>
      <c r="AF75" s="151">
        <f t="shared" si="27"/>
        <v>0.30549712995344552</v>
      </c>
      <c r="AG75" s="148">
        <f>'UMI2045'!$G77/1000</f>
        <v>72.054918770116643</v>
      </c>
      <c r="AH75" s="151">
        <f t="shared" si="28"/>
        <v>0.23786951056603026</v>
      </c>
      <c r="AI75" s="148">
        <f>'HI2045'!$G77/1000</f>
        <v>68.088999887043613</v>
      </c>
      <c r="AJ75" s="151">
        <f t="shared" si="29"/>
        <v>0.46734607917485005</v>
      </c>
      <c r="AK75" s="140">
        <f>World2060!$G77/1000</f>
        <v>303.3292169599909</v>
      </c>
      <c r="AL75" s="141">
        <f t="shared" si="40"/>
        <v>0.29787465534657748</v>
      </c>
      <c r="AM75" s="148">
        <f>'LI2060'!$G77/1000</f>
        <v>37.673708943068981</v>
      </c>
      <c r="AN75" s="151">
        <f t="shared" si="41"/>
        <v>0.31049510020368454</v>
      </c>
      <c r="AO75" s="148">
        <f>'LMI2060'!$G77/1000</f>
        <v>119.86348886571638</v>
      </c>
      <c r="AP75" s="151">
        <f t="shared" si="42"/>
        <v>0.30200616864210839</v>
      </c>
      <c r="AQ75" s="148">
        <f>'UMI2060'!$G77/1000</f>
        <v>77.57724721141939</v>
      </c>
      <c r="AR75" s="151">
        <f t="shared" si="43"/>
        <v>0.22376912819442418</v>
      </c>
      <c r="AS75" s="148">
        <f>'HI2060'!$G77/1000</f>
        <v>68.214771939786147</v>
      </c>
      <c r="AT75" s="151">
        <f t="shared" si="44"/>
        <v>0.44467948803618901</v>
      </c>
    </row>
    <row r="76" spans="1:46">
      <c r="A76" s="37">
        <v>74</v>
      </c>
      <c r="B76" s="17"/>
      <c r="C76" s="16"/>
      <c r="D76" s="38" t="s">
        <v>96</v>
      </c>
      <c r="E76" s="49" t="s">
        <v>97</v>
      </c>
      <c r="F76" s="40"/>
      <c r="G76" s="140">
        <f>World2016!$G78/1000</f>
        <v>355.50569234547856</v>
      </c>
      <c r="H76" s="141">
        <f t="shared" si="30"/>
        <v>0.62508248828292268</v>
      </c>
      <c r="I76" s="148">
        <f>'LI2016'!$G78/1000</f>
        <v>22.327081796105951</v>
      </c>
      <c r="J76" s="151">
        <f t="shared" si="31"/>
        <v>0.41670661625467809</v>
      </c>
      <c r="K76" s="148">
        <f>'LMI2016'!$G78/1000</f>
        <v>66.560009729770016</v>
      </c>
      <c r="L76" s="151">
        <f t="shared" si="32"/>
        <v>0.30072320954350834</v>
      </c>
      <c r="M76" s="148">
        <f>'UMI2016'!$G78/1000</f>
        <v>116.73109226161614</v>
      </c>
      <c r="N76" s="151">
        <f t="shared" si="33"/>
        <v>0.61096612654770144</v>
      </c>
      <c r="O76" s="148">
        <f>'HI2016'!$G78/1000</f>
        <v>149.88750855798648</v>
      </c>
      <c r="P76" s="151">
        <f t="shared" si="34"/>
        <v>1.4586000508319064</v>
      </c>
      <c r="Q76" s="140">
        <f>World2030!$G78/1000</f>
        <v>526.25393743876373</v>
      </c>
      <c r="R76" s="141">
        <f t="shared" si="35"/>
        <v>0.77254575288924343</v>
      </c>
      <c r="S76" s="148">
        <f>'LI2030'!$G78/1000</f>
        <v>47.075212796770039</v>
      </c>
      <c r="T76" s="151">
        <f t="shared" si="36"/>
        <v>0.75793338151943213</v>
      </c>
      <c r="U76" s="148">
        <f>'LMI2030'!$G78/1000</f>
        <v>114.4213032515198</v>
      </c>
      <c r="V76" s="151">
        <f t="shared" si="37"/>
        <v>0.43177675664309922</v>
      </c>
      <c r="W76" s="148">
        <f>'UMI2030'!$G78/1000</f>
        <v>174.28289410937577</v>
      </c>
      <c r="X76" s="151">
        <f t="shared" si="38"/>
        <v>0.74429578396942464</v>
      </c>
      <c r="Y76" s="148">
        <f>'HI2030'!$G78/1000</f>
        <v>190.47452728109806</v>
      </c>
      <c r="Z76" s="151">
        <f t="shared" si="39"/>
        <v>1.5882753366855542</v>
      </c>
      <c r="AA76" s="140">
        <f>World2045!$G78/1000</f>
        <v>843.92139459027487</v>
      </c>
      <c r="AB76" s="141">
        <f t="shared" si="25"/>
        <v>0.98666605806132257</v>
      </c>
      <c r="AC76" s="148">
        <f>'LI2045'!$G78/1000</f>
        <v>98.592659325130285</v>
      </c>
      <c r="AD76" s="151">
        <f t="shared" si="26"/>
        <v>1.1896531015160587</v>
      </c>
      <c r="AE76" s="148">
        <f>'LMI2045'!$G78/1000</f>
        <v>202.8877594390791</v>
      </c>
      <c r="AF76" s="151">
        <f t="shared" si="27"/>
        <v>0.62650539553553575</v>
      </c>
      <c r="AG76" s="148">
        <f>'UMI2045'!$G78/1000</f>
        <v>281.55163879908014</v>
      </c>
      <c r="AH76" s="151">
        <f t="shared" si="28"/>
        <v>0.92946535314083889</v>
      </c>
      <c r="AI76" s="148">
        <f>'HI2045'!$G78/1000</f>
        <v>260.88933702698534</v>
      </c>
      <c r="AJ76" s="151">
        <f t="shared" si="29"/>
        <v>1.7906799770940443</v>
      </c>
      <c r="AK76" s="140">
        <f>World2060!$G78/1000</f>
        <v>1263.8059392883247</v>
      </c>
      <c r="AL76" s="141">
        <f t="shared" si="40"/>
        <v>1.2410797824336248</v>
      </c>
      <c r="AM76" s="148">
        <f>'LI2060'!$G78/1000</f>
        <v>212.63593538290263</v>
      </c>
      <c r="AN76" s="151">
        <f t="shared" si="41"/>
        <v>1.7524798570639541</v>
      </c>
      <c r="AO76" s="148">
        <f>'LMI2060'!$G78/1000</f>
        <v>344.99903749243731</v>
      </c>
      <c r="AP76" s="151">
        <f t="shared" si="42"/>
        <v>0.86925416975833825</v>
      </c>
      <c r="AQ76" s="148">
        <f>'UMI2060'!$G78/1000</f>
        <v>407.97824303723036</v>
      </c>
      <c r="AR76" s="151">
        <f t="shared" si="43"/>
        <v>1.1768004028028414</v>
      </c>
      <c r="AS76" s="148">
        <f>'HI2060'!$G78/1000</f>
        <v>298.19272337575444</v>
      </c>
      <c r="AT76" s="151">
        <f t="shared" si="44"/>
        <v>1.943863239532559</v>
      </c>
    </row>
    <row r="77" spans="1:46">
      <c r="A77" s="37">
        <v>75</v>
      </c>
      <c r="B77" s="17"/>
      <c r="C77" s="16"/>
      <c r="D77" s="38" t="s">
        <v>98</v>
      </c>
      <c r="E77" s="49" t="s">
        <v>99</v>
      </c>
      <c r="F77" s="40"/>
      <c r="G77" s="140">
        <f>World2016!$G79/1000</f>
        <v>191.63503240483942</v>
      </c>
      <c r="H77" s="141">
        <f t="shared" si="30"/>
        <v>0.33695016838545155</v>
      </c>
      <c r="I77" s="148">
        <f>'LI2016'!$G79/1000</f>
        <v>6.3130934255793694</v>
      </c>
      <c r="J77" s="151">
        <f t="shared" si="31"/>
        <v>0.11782586831081764</v>
      </c>
      <c r="K77" s="148">
        <f>'LMI2016'!$G79/1000</f>
        <v>33.846166021584068</v>
      </c>
      <c r="L77" s="151">
        <f t="shared" si="32"/>
        <v>0.15291956413583246</v>
      </c>
      <c r="M77" s="148">
        <f>'UMI2016'!$G79/1000</f>
        <v>67.371198078031071</v>
      </c>
      <c r="N77" s="151">
        <f t="shared" si="33"/>
        <v>0.35261830531288058</v>
      </c>
      <c r="O77" s="148">
        <f>'HI2016'!$G79/1000</f>
        <v>84.1045748796449</v>
      </c>
      <c r="P77" s="151">
        <f t="shared" si="34"/>
        <v>0.81844670296315647</v>
      </c>
      <c r="Q77" s="140">
        <f>World2030!$G79/1000</f>
        <v>268.16452750266097</v>
      </c>
      <c r="R77" s="141">
        <f t="shared" si="35"/>
        <v>0.39366806033985868</v>
      </c>
      <c r="S77" s="148">
        <f>'LI2030'!$G79/1000</f>
        <v>10.635686560813337</v>
      </c>
      <c r="T77" s="151">
        <f t="shared" si="36"/>
        <v>0.17123962699051526</v>
      </c>
      <c r="U77" s="148">
        <f>'LMI2030'!$G79/1000</f>
        <v>50.991670543798946</v>
      </c>
      <c r="V77" s="151">
        <f t="shared" si="37"/>
        <v>0.19242062009045094</v>
      </c>
      <c r="W77" s="148">
        <f>'UMI2030'!$G79/1000</f>
        <v>98.446837439108052</v>
      </c>
      <c r="X77" s="151">
        <f t="shared" si="38"/>
        <v>0.42042890339580141</v>
      </c>
      <c r="Y77" s="148">
        <f>'HI2030'!$G79/1000</f>
        <v>108.09033295894065</v>
      </c>
      <c r="Z77" s="151">
        <f t="shared" si="39"/>
        <v>0.90131322242085277</v>
      </c>
      <c r="AA77" s="140">
        <f>World2045!$G79/1000</f>
        <v>394.88130354619653</v>
      </c>
      <c r="AB77" s="141">
        <f t="shared" si="25"/>
        <v>0.46167330472905171</v>
      </c>
      <c r="AC77" s="148">
        <f>'LI2045'!$G79/1000</f>
        <v>19.420803741149605</v>
      </c>
      <c r="AD77" s="151">
        <f t="shared" si="26"/>
        <v>0.23433812986424155</v>
      </c>
      <c r="AE77" s="148">
        <f>'LMI2045'!$G79/1000</f>
        <v>78.491152213902438</v>
      </c>
      <c r="AF77" s="151">
        <f t="shared" si="27"/>
        <v>0.24237603342737227</v>
      </c>
      <c r="AG77" s="148">
        <f>'UMI2045'!$G79/1000</f>
        <v>153.75477756253767</v>
      </c>
      <c r="AH77" s="151">
        <f t="shared" si="28"/>
        <v>0.50757913977633762</v>
      </c>
      <c r="AI77" s="148">
        <f>'HI2045'!$G79/1000</f>
        <v>143.2145700286068</v>
      </c>
      <c r="AJ77" s="151">
        <f t="shared" si="29"/>
        <v>0.98298943874364908</v>
      </c>
      <c r="AK77" s="140">
        <f>World2060!$G79/1000</f>
        <v>513.98902673181476</v>
      </c>
      <c r="AL77" s="141">
        <f t="shared" si="40"/>
        <v>0.50474631400197933</v>
      </c>
      <c r="AM77" s="148">
        <f>'LI2060'!$G79/1000</f>
        <v>34.267974022246896</v>
      </c>
      <c r="AN77" s="151">
        <f t="shared" si="41"/>
        <v>0.28242608244103634</v>
      </c>
      <c r="AO77" s="148">
        <f>'LMI2060'!$G79/1000</f>
        <v>113.68344835807417</v>
      </c>
      <c r="AP77" s="151">
        <f t="shared" si="42"/>
        <v>0.28643503540188542</v>
      </c>
      <c r="AQ77" s="148">
        <f>'UMI2060'!$G79/1000</f>
        <v>204.98704321107351</v>
      </c>
      <c r="AR77" s="151">
        <f t="shared" si="43"/>
        <v>0.59127867511832299</v>
      </c>
      <c r="AS77" s="148">
        <f>'HI2060'!$G79/1000</f>
        <v>161.05056114042014</v>
      </c>
      <c r="AT77" s="151">
        <f t="shared" si="44"/>
        <v>1.0498588361341885</v>
      </c>
    </row>
    <row r="78" spans="1:46">
      <c r="A78" s="37">
        <v>76</v>
      </c>
      <c r="B78" s="17"/>
      <c r="C78" s="16"/>
      <c r="D78" s="38" t="s">
        <v>100</v>
      </c>
      <c r="E78" s="49" t="s">
        <v>101</v>
      </c>
      <c r="F78" s="40"/>
      <c r="G78" s="140">
        <f>World2016!$G80/1000</f>
        <v>354.72557156827298</v>
      </c>
      <c r="H78" s="141">
        <f t="shared" si="30"/>
        <v>0.62371080887784858</v>
      </c>
      <c r="I78" s="148">
        <f>'LI2016'!$G80/1000</f>
        <v>19.458771458983421</v>
      </c>
      <c r="J78" s="151">
        <f t="shared" si="31"/>
        <v>0.36317324786082439</v>
      </c>
      <c r="K78" s="148">
        <f>'LMI2016'!$G80/1000</f>
        <v>88.102210169928142</v>
      </c>
      <c r="L78" s="151">
        <f t="shared" si="32"/>
        <v>0.39805251708560802</v>
      </c>
      <c r="M78" s="148">
        <f>'UMI2016'!$G80/1000</f>
        <v>103.00430574879609</v>
      </c>
      <c r="N78" s="151">
        <f t="shared" si="33"/>
        <v>0.53912064456686848</v>
      </c>
      <c r="O78" s="148">
        <f>'HI2016'!$G80/1000</f>
        <v>144.16028419056533</v>
      </c>
      <c r="P78" s="151">
        <f t="shared" si="34"/>
        <v>1.4028667223256523</v>
      </c>
      <c r="Q78" s="140">
        <f>World2030!$G80/1000</f>
        <v>479.83981409486529</v>
      </c>
      <c r="R78" s="141">
        <f t="shared" si="35"/>
        <v>0.70440938123961816</v>
      </c>
      <c r="S78" s="148">
        <f>'LI2030'!$G80/1000</f>
        <v>31.872962526679039</v>
      </c>
      <c r="T78" s="151">
        <f t="shared" si="36"/>
        <v>0.51316990049900535</v>
      </c>
      <c r="U78" s="148">
        <f>'LMI2030'!$G80/1000</f>
        <v>127.75235330072418</v>
      </c>
      <c r="V78" s="151">
        <f t="shared" si="37"/>
        <v>0.4820824024391398</v>
      </c>
      <c r="W78" s="148">
        <f>'UMI2030'!$G80/1000</f>
        <v>140.25089584462017</v>
      </c>
      <c r="X78" s="151">
        <f t="shared" si="38"/>
        <v>0.59895809630963659</v>
      </c>
      <c r="Y78" s="148">
        <f>'HI2030'!$G80/1000</f>
        <v>179.96360242284189</v>
      </c>
      <c r="Z78" s="151">
        <f t="shared" si="39"/>
        <v>1.5006297971143423</v>
      </c>
      <c r="AA78" s="140">
        <f>World2045!$G80/1000</f>
        <v>632.99100423542347</v>
      </c>
      <c r="AB78" s="141">
        <f t="shared" si="25"/>
        <v>0.74005795200921942</v>
      </c>
      <c r="AC78" s="148">
        <f>'LI2045'!$G80/1000</f>
        <v>52.85635317066312</v>
      </c>
      <c r="AD78" s="151">
        <f t="shared" si="26"/>
        <v>0.63778302476805071</v>
      </c>
      <c r="AE78" s="148">
        <f>'LMI2045'!$G80/1000</f>
        <v>178.52026129286457</v>
      </c>
      <c r="AF78" s="151">
        <f t="shared" si="27"/>
        <v>0.55126000317420121</v>
      </c>
      <c r="AG78" s="148">
        <f>'UMI2045'!$G80/1000</f>
        <v>180.66906951352581</v>
      </c>
      <c r="AH78" s="151">
        <f t="shared" si="28"/>
        <v>0.59642927746142704</v>
      </c>
      <c r="AI78" s="148">
        <f>'HI2045'!$G80/1000</f>
        <v>220.94532025837006</v>
      </c>
      <c r="AJ78" s="151">
        <f t="shared" si="29"/>
        <v>1.5165141110323366</v>
      </c>
      <c r="AK78" s="140">
        <f>World2060!$G80/1000</f>
        <v>764.92376420816777</v>
      </c>
      <c r="AL78" s="141">
        <f t="shared" si="40"/>
        <v>0.75116866391399484</v>
      </c>
      <c r="AM78" s="148">
        <f>'LI2060'!$G80/1000</f>
        <v>82.717378428280355</v>
      </c>
      <c r="AN78" s="151">
        <f t="shared" si="41"/>
        <v>0.68173114419094361</v>
      </c>
      <c r="AO78" s="148">
        <f>'LMI2060'!$G80/1000</f>
        <v>234.77866186370653</v>
      </c>
      <c r="AP78" s="151">
        <f t="shared" si="42"/>
        <v>0.59154463814926872</v>
      </c>
      <c r="AQ78" s="148">
        <f>'UMI2060'!$G80/1000</f>
        <v>211.28182527113472</v>
      </c>
      <c r="AR78" s="151">
        <f t="shared" si="43"/>
        <v>0.60943577587126729</v>
      </c>
      <c r="AS78" s="148">
        <f>'HI2060'!$G80/1000</f>
        <v>236.14589864504615</v>
      </c>
      <c r="AT78" s="151">
        <f t="shared" si="44"/>
        <v>1.5393914591405156</v>
      </c>
    </row>
    <row r="79" spans="1:46">
      <c r="A79" s="37">
        <v>77</v>
      </c>
      <c r="B79" s="10"/>
      <c r="C79" s="16"/>
      <c r="D79" s="38" t="s">
        <v>102</v>
      </c>
      <c r="E79" s="49" t="s">
        <v>103</v>
      </c>
      <c r="F79" s="40"/>
      <c r="G79" s="140">
        <f>World2016!$G81/1000</f>
        <v>292.34152717368306</v>
      </c>
      <c r="H79" s="141">
        <f t="shared" si="30"/>
        <v>0.51402149998929425</v>
      </c>
      <c r="I79" s="148">
        <f>'LI2016'!$G81/1000</f>
        <v>12.659453170351684</v>
      </c>
      <c r="J79" s="151">
        <f t="shared" si="31"/>
        <v>0.23627261020613383</v>
      </c>
      <c r="K79" s="148">
        <f>'LMI2016'!$G81/1000</f>
        <v>73.822481707237657</v>
      </c>
      <c r="L79" s="151">
        <f t="shared" si="32"/>
        <v>0.33353561283417427</v>
      </c>
      <c r="M79" s="148">
        <f>'UMI2016'!$G81/1000</f>
        <v>109.53601694495975</v>
      </c>
      <c r="N79" s="151">
        <f t="shared" si="33"/>
        <v>0.57330737418561106</v>
      </c>
      <c r="O79" s="148">
        <f>'HI2016'!$G81/1000</f>
        <v>96.32357535113394</v>
      </c>
      <c r="P79" s="151">
        <f t="shared" si="34"/>
        <v>0.93735344095816431</v>
      </c>
      <c r="Q79" s="140">
        <f>World2030!$G81/1000</f>
        <v>356.8782495491489</v>
      </c>
      <c r="R79" s="141">
        <f t="shared" si="35"/>
        <v>0.52390064258630697</v>
      </c>
      <c r="S79" s="148">
        <f>'LI2030'!$G81/1000</f>
        <v>19.613086242534219</v>
      </c>
      <c r="T79" s="151">
        <f t="shared" si="36"/>
        <v>0.31578004420313888</v>
      </c>
      <c r="U79" s="148">
        <f>'LMI2030'!$G81/1000</f>
        <v>93.177819880805913</v>
      </c>
      <c r="V79" s="151">
        <f t="shared" si="37"/>
        <v>0.35161299265025531</v>
      </c>
      <c r="W79" s="148">
        <f>'UMI2030'!$G81/1000</f>
        <v>126.95499043280631</v>
      </c>
      <c r="X79" s="151">
        <f t="shared" si="38"/>
        <v>0.54217635423081412</v>
      </c>
      <c r="Y79" s="148">
        <f>'HI2030'!$G81/1000</f>
        <v>117.13235299300246</v>
      </c>
      <c r="Z79" s="151">
        <f t="shared" si="39"/>
        <v>0.9767102721939338</v>
      </c>
      <c r="AA79" s="140">
        <f>World2045!$G81/1000</f>
        <v>443.43741427849642</v>
      </c>
      <c r="AB79" s="141">
        <f t="shared" si="25"/>
        <v>0.5184424145989196</v>
      </c>
      <c r="AC79" s="148">
        <f>'LI2045'!$G81/1000</f>
        <v>31.07171857507527</v>
      </c>
      <c r="AD79" s="151">
        <f t="shared" si="26"/>
        <v>0.37492209486280215</v>
      </c>
      <c r="AE79" s="148">
        <f>'LMI2045'!$G81/1000</f>
        <v>115.96857033365266</v>
      </c>
      <c r="AF79" s="151">
        <f t="shared" si="27"/>
        <v>0.35810408290497037</v>
      </c>
      <c r="AG79" s="148">
        <f>'UMI2045'!$G81/1000</f>
        <v>152.36148260170779</v>
      </c>
      <c r="AH79" s="151">
        <f t="shared" si="28"/>
        <v>0.50297955939981831</v>
      </c>
      <c r="AI79" s="148">
        <f>'HI2045'!$G81/1000</f>
        <v>144.03564276806068</v>
      </c>
      <c r="AJ79" s="151">
        <f t="shared" si="29"/>
        <v>0.98862507924560539</v>
      </c>
      <c r="AK79" s="140">
        <f>World2060!$G81/1000</f>
        <v>511.90912325905708</v>
      </c>
      <c r="AL79" s="141">
        <f t="shared" si="40"/>
        <v>0.50270381200922354</v>
      </c>
      <c r="AM79" s="148">
        <f>'LI2060'!$G81/1000</f>
        <v>47.192811527103188</v>
      </c>
      <c r="AN79" s="151">
        <f t="shared" si="41"/>
        <v>0.38894861045257695</v>
      </c>
      <c r="AO79" s="148">
        <f>'LMI2060'!$G81/1000</f>
        <v>139.75900769817318</v>
      </c>
      <c r="AP79" s="151">
        <f t="shared" si="42"/>
        <v>0.35213460618882969</v>
      </c>
      <c r="AQ79" s="148">
        <f>'UMI2060'!$G81/1000</f>
        <v>171.39279303546809</v>
      </c>
      <c r="AR79" s="151">
        <f t="shared" si="43"/>
        <v>0.49437711771124287</v>
      </c>
      <c r="AS79" s="148">
        <f>'HI2060'!$G81/1000</f>
        <v>153.56451099831261</v>
      </c>
      <c r="AT79" s="151">
        <f t="shared" si="44"/>
        <v>1.0010586591352231</v>
      </c>
    </row>
    <row r="80" spans="1:46">
      <c r="A80" s="37">
        <v>78</v>
      </c>
      <c r="B80" s="12"/>
      <c r="C80" s="11"/>
      <c r="D80" s="50"/>
      <c r="E80" s="9" t="s">
        <v>104</v>
      </c>
      <c r="F80" s="46"/>
      <c r="G80" s="140">
        <f>World2016!$G82/1000</f>
        <v>1315.2993799404278</v>
      </c>
      <c r="H80" s="141">
        <f t="shared" si="30"/>
        <v>2.3126791692864561</v>
      </c>
      <c r="I80" s="148">
        <f>'LI2016'!$G82/1000</f>
        <v>99.33208855867386</v>
      </c>
      <c r="J80" s="151">
        <f t="shared" si="31"/>
        <v>1.8539072363686246</v>
      </c>
      <c r="K80" s="148">
        <f>'LMI2016'!$G82/1000</f>
        <v>384.44374127739667</v>
      </c>
      <c r="L80" s="151">
        <f t="shared" si="32"/>
        <v>1.7369461969015303</v>
      </c>
      <c r="M80" s="148">
        <f>'UMI2016'!$G82/1000</f>
        <v>483.25804992065576</v>
      </c>
      <c r="N80" s="151">
        <f t="shared" si="33"/>
        <v>2.5293543747650271</v>
      </c>
      <c r="O80" s="148">
        <f>'HI2016'!$G82/1000</f>
        <v>348.26550018370153</v>
      </c>
      <c r="P80" s="151">
        <f t="shared" si="34"/>
        <v>3.3890754550398428</v>
      </c>
      <c r="Q80" s="140">
        <f>World2030!$G82/1000</f>
        <v>1769.671268995555</v>
      </c>
      <c r="R80" s="141">
        <f t="shared" si="35"/>
        <v>2.5978941450328232</v>
      </c>
      <c r="S80" s="148">
        <f>'LI2030'!$G82/1000</f>
        <v>166.66946406579018</v>
      </c>
      <c r="T80" s="151">
        <f t="shared" si="36"/>
        <v>2.6834578749707378</v>
      </c>
      <c r="U80" s="148">
        <f>'LMI2030'!$G82/1000</f>
        <v>552.29957324237466</v>
      </c>
      <c r="V80" s="151">
        <f t="shared" si="37"/>
        <v>2.0841409043013406</v>
      </c>
      <c r="W80" s="148">
        <f>'UMI2030'!$G82/1000</f>
        <v>644.75481215533432</v>
      </c>
      <c r="X80" s="151">
        <f t="shared" si="38"/>
        <v>2.7535019477014608</v>
      </c>
      <c r="Y80" s="148">
        <f>'HI2030'!$G82/1000</f>
        <v>405.94741953205596</v>
      </c>
      <c r="Z80" s="151">
        <f t="shared" si="39"/>
        <v>3.3849999978337846</v>
      </c>
      <c r="AA80" s="140">
        <f>World2045!$G82/1000</f>
        <v>2380.6571624006006</v>
      </c>
      <c r="AB80" s="141">
        <f t="shared" si="25"/>
        <v>2.7833322310327913</v>
      </c>
      <c r="AC80" s="148">
        <f>'LI2045'!$G82/1000</f>
        <v>283.90933641028403</v>
      </c>
      <c r="AD80" s="151">
        <f t="shared" si="26"/>
        <v>3.4257481735637745</v>
      </c>
      <c r="AE80" s="148">
        <f>'LMI2045'!$G82/1000</f>
        <v>765.23709062268119</v>
      </c>
      <c r="AF80" s="151">
        <f t="shared" si="27"/>
        <v>2.3630068539594773</v>
      </c>
      <c r="AG80" s="148">
        <f>'UMI2045'!$G82/1000</f>
        <v>855.45818041907432</v>
      </c>
      <c r="AH80" s="151">
        <f t="shared" si="28"/>
        <v>2.8240600663945847</v>
      </c>
      <c r="AI80" s="148">
        <f>'HI2045'!$G82/1000</f>
        <v>476.05255494856112</v>
      </c>
      <c r="AJ80" s="151">
        <f t="shared" si="29"/>
        <v>3.2675071657017396</v>
      </c>
      <c r="AK80" s="140">
        <f>World2060!$G82/1000</f>
        <v>2965.8980754900927</v>
      </c>
      <c r="AL80" s="141">
        <f t="shared" si="40"/>
        <v>2.9125643612043404</v>
      </c>
      <c r="AM80" s="148">
        <f>'LI2060'!$G82/1000</f>
        <v>463.60354089945554</v>
      </c>
      <c r="AN80" s="151">
        <f t="shared" si="41"/>
        <v>3.8208775277179599</v>
      </c>
      <c r="AO80" s="148">
        <f>'LMI2060'!$G82/1000</f>
        <v>1002.3323738210639</v>
      </c>
      <c r="AP80" s="151">
        <f t="shared" si="42"/>
        <v>2.5254609455159205</v>
      </c>
      <c r="AQ80" s="148">
        <f>'UMI2060'!$G82/1000</f>
        <v>998.04772244383025</v>
      </c>
      <c r="AR80" s="151">
        <f t="shared" si="43"/>
        <v>2.8788372464292853</v>
      </c>
      <c r="AS80" s="148">
        <f>'HI2060'!$G82/1000</f>
        <v>501.91443832574345</v>
      </c>
      <c r="AT80" s="151">
        <f t="shared" si="44"/>
        <v>3.2718874391264681</v>
      </c>
    </row>
    <row r="81" spans="1:46">
      <c r="A81" s="93">
        <v>79</v>
      </c>
      <c r="B81" s="94"/>
      <c r="C81" s="95" t="s">
        <v>61</v>
      </c>
      <c r="D81" s="96" t="s">
        <v>105</v>
      </c>
      <c r="E81" s="97"/>
      <c r="F81" s="98"/>
      <c r="G81" s="142">
        <f>World2016!$G83/1000</f>
        <v>215.19357792156225</v>
      </c>
      <c r="H81" s="143">
        <f t="shared" si="30"/>
        <v>0.37837294886123901</v>
      </c>
      <c r="I81" s="142">
        <f>'LI2016'!$G83/1000</f>
        <v>11.410150901915506</v>
      </c>
      <c r="J81" s="143">
        <f t="shared" si="31"/>
        <v>0.21295597054343821</v>
      </c>
      <c r="K81" s="142">
        <f>'LMI2016'!$G83/1000</f>
        <v>43.378741841657202</v>
      </c>
      <c r="L81" s="143">
        <f t="shared" si="32"/>
        <v>0.19598847003695452</v>
      </c>
      <c r="M81" s="142">
        <f>'UMI2016'!$G83/1000</f>
        <v>74.880755442407917</v>
      </c>
      <c r="N81" s="143">
        <f t="shared" si="33"/>
        <v>0.39192304483093748</v>
      </c>
      <c r="O81" s="142">
        <f>'HI2016'!$G83/1000</f>
        <v>85.523929735581618</v>
      </c>
      <c r="P81" s="143">
        <f t="shared" si="34"/>
        <v>0.8322588683993235</v>
      </c>
      <c r="Q81" s="142">
        <f>World2030!$G83/1000</f>
        <v>290.80246985374777</v>
      </c>
      <c r="R81" s="143">
        <f t="shared" si="35"/>
        <v>0.42690077362386841</v>
      </c>
      <c r="S81" s="142">
        <f>'LI2030'!$G83/1000</f>
        <v>16.63106122916378</v>
      </c>
      <c r="T81" s="143">
        <f t="shared" si="36"/>
        <v>0.26776801902299013</v>
      </c>
      <c r="U81" s="142">
        <f>'LMI2030'!$G83/1000</f>
        <v>56.318125373015413</v>
      </c>
      <c r="V81" s="143">
        <f t="shared" si="37"/>
        <v>0.2125203683472032</v>
      </c>
      <c r="W81" s="142">
        <f>'UMI2030'!$G83/1000</f>
        <v>103.61125984883309</v>
      </c>
      <c r="X81" s="143">
        <f t="shared" si="38"/>
        <v>0.44248418223334035</v>
      </c>
      <c r="Y81" s="142">
        <f>'HI2030'!$G83/1000</f>
        <v>114.24202340273547</v>
      </c>
      <c r="Z81" s="143">
        <f t="shared" si="39"/>
        <v>0.95260920593251841</v>
      </c>
      <c r="AA81" s="142">
        <f>World2045!$G83/1000</f>
        <v>402.02287582732254</v>
      </c>
      <c r="AB81" s="143">
        <f t="shared" si="25"/>
        <v>0.47002283469256173</v>
      </c>
      <c r="AC81" s="142">
        <f>'LI2045'!$G83/1000</f>
        <v>28.837091827891769</v>
      </c>
      <c r="AD81" s="143">
        <f t="shared" si="26"/>
        <v>0.3479583162334941</v>
      </c>
      <c r="AE81" s="142">
        <f>'LMI2045'!$G83/1000</f>
        <v>80.989138811848505</v>
      </c>
      <c r="AF81" s="143">
        <f t="shared" si="27"/>
        <v>0.25008966822680723</v>
      </c>
      <c r="AG81" s="142">
        <f>'UMI2045'!$G83/1000</f>
        <v>142.47312348470999</v>
      </c>
      <c r="AH81" s="143">
        <f t="shared" si="28"/>
        <v>0.47033585951632173</v>
      </c>
      <c r="AI81" s="142">
        <f>'HI2045'!$G83/1000</f>
        <v>149.72352170287226</v>
      </c>
      <c r="AJ81" s="143">
        <f t="shared" si="29"/>
        <v>1.027665275509543</v>
      </c>
      <c r="AK81" s="142">
        <f>World2060!$G83/1000</f>
        <v>504.44505355428964</v>
      </c>
      <c r="AL81" s="143">
        <f t="shared" si="40"/>
        <v>0.49537396355916907</v>
      </c>
      <c r="AM81" s="142">
        <f>'LI2060'!$G83/1000</f>
        <v>48.042872725401075</v>
      </c>
      <c r="AN81" s="143">
        <f t="shared" si="41"/>
        <v>0.39595455290819292</v>
      </c>
      <c r="AO81" s="142">
        <f>'LMI2060'!$G83/1000</f>
        <v>112.34921754406061</v>
      </c>
      <c r="AP81" s="143">
        <f t="shared" si="42"/>
        <v>0.28307332834632071</v>
      </c>
      <c r="AQ81" s="142">
        <f>'UMI2060'!$G83/1000</f>
        <v>175.75049638077104</v>
      </c>
      <c r="AR81" s="143">
        <f t="shared" si="43"/>
        <v>0.50694677587210668</v>
      </c>
      <c r="AS81" s="142">
        <f>'HI2060'!$G83/1000</f>
        <v>168.30246690405693</v>
      </c>
      <c r="AT81" s="143">
        <f t="shared" si="44"/>
        <v>1.0971326692140269</v>
      </c>
    </row>
    <row r="82" spans="1:46">
      <c r="A82" s="93">
        <v>80</v>
      </c>
      <c r="B82" s="94"/>
      <c r="C82" s="95" t="s">
        <v>66</v>
      </c>
      <c r="D82" s="96" t="s">
        <v>106</v>
      </c>
      <c r="E82" s="97"/>
      <c r="F82" s="98"/>
      <c r="G82" s="142">
        <f>World2016!$G84/1000</f>
        <v>1598.5259714604094</v>
      </c>
      <c r="H82" s="143">
        <f t="shared" si="30"/>
        <v>2.8106739592071599</v>
      </c>
      <c r="I82" s="142">
        <f>'LI2016'!$G84/1000</f>
        <v>88.789446375988419</v>
      </c>
      <c r="J82" s="143">
        <f t="shared" si="31"/>
        <v>1.6571422139420533</v>
      </c>
      <c r="K82" s="142">
        <f>'LMI2016'!$G84/1000</f>
        <v>691.29901478948818</v>
      </c>
      <c r="L82" s="143">
        <f t="shared" si="32"/>
        <v>3.1233417682145888</v>
      </c>
      <c r="M82" s="142">
        <f>'UMI2016'!$G84/1000</f>
        <v>546.49054093977884</v>
      </c>
      <c r="N82" s="143">
        <f t="shared" si="33"/>
        <v>2.8603108437007623</v>
      </c>
      <c r="O82" s="142">
        <f>'HI2016'!$G84/1000</f>
        <v>271.94696935515395</v>
      </c>
      <c r="P82" s="143">
        <f t="shared" si="34"/>
        <v>2.6463970689829379</v>
      </c>
      <c r="Q82" s="142">
        <f>World2030!$G84/1000</f>
        <v>2412.6355594683</v>
      </c>
      <c r="R82" s="143">
        <f t="shared" si="35"/>
        <v>3.5417717990066033</v>
      </c>
      <c r="S82" s="142">
        <f>'LI2030'!$G84/1000</f>
        <v>143.01740657037124</v>
      </c>
      <c r="T82" s="143">
        <f t="shared" si="36"/>
        <v>2.3026484669541074</v>
      </c>
      <c r="U82" s="142">
        <f>'LMI2030'!$G84/1000</f>
        <v>1088.454249560928</v>
      </c>
      <c r="V82" s="143">
        <f t="shared" si="37"/>
        <v>4.1073579156560927</v>
      </c>
      <c r="W82" s="142">
        <f>'UMI2030'!$G84/1000</f>
        <v>840.27673721093799</v>
      </c>
      <c r="X82" s="143">
        <f t="shared" si="38"/>
        <v>3.5885015340701778</v>
      </c>
      <c r="Y82" s="142">
        <f>'HI2030'!$G84/1000</f>
        <v>340.88716612606277</v>
      </c>
      <c r="Z82" s="143">
        <f t="shared" si="39"/>
        <v>2.8424938824057944</v>
      </c>
      <c r="AA82" s="142">
        <f>World2045!$G84/1000</f>
        <v>3663.4592786499684</v>
      </c>
      <c r="AB82" s="143">
        <f t="shared" si="25"/>
        <v>4.2831132715726916</v>
      </c>
      <c r="AC82" s="142">
        <f>'LI2045'!$G84/1000</f>
        <v>243.5819234680049</v>
      </c>
      <c r="AD82" s="143">
        <f t="shared" si="26"/>
        <v>2.9391436716536337</v>
      </c>
      <c r="AE82" s="142">
        <f>'LMI2045'!$G84/1000</f>
        <v>1666.5663343244303</v>
      </c>
      <c r="AF82" s="143">
        <f t="shared" si="27"/>
        <v>5.1462582235556198</v>
      </c>
      <c r="AG82" s="142">
        <f>'UMI2045'!$G84/1000</f>
        <v>1288.4389983957578</v>
      </c>
      <c r="AH82" s="143">
        <f t="shared" si="28"/>
        <v>4.2534272354171581</v>
      </c>
      <c r="AI82" s="142">
        <f>'HI2045'!$G84/1000</f>
        <v>464.87202246177583</v>
      </c>
      <c r="AJ82" s="143">
        <f t="shared" si="29"/>
        <v>3.1907667519865361</v>
      </c>
      <c r="AK82" s="142">
        <f>World2060!$G84/1000</f>
        <v>5128.5588722970815</v>
      </c>
      <c r="AL82" s="143">
        <f t="shared" si="40"/>
        <v>5.0363355097165741</v>
      </c>
      <c r="AM82" s="142">
        <f>'LI2060'!$G84/1000</f>
        <v>433.12204645469785</v>
      </c>
      <c r="AN82" s="143">
        <f t="shared" si="41"/>
        <v>3.5696584431758658</v>
      </c>
      <c r="AO82" s="142">
        <f>'LMI2060'!$G84/1000</f>
        <v>2466.4892991684569</v>
      </c>
      <c r="AP82" s="143">
        <f t="shared" si="42"/>
        <v>6.2145277956420406</v>
      </c>
      <c r="AQ82" s="142">
        <f>'UMI2060'!$G84/1000</f>
        <v>1686.6724238725524</v>
      </c>
      <c r="AR82" s="143">
        <f t="shared" si="43"/>
        <v>4.8651535264063908</v>
      </c>
      <c r="AS82" s="142">
        <f>'HI2060'!$G84/1000</f>
        <v>542.27510280137415</v>
      </c>
      <c r="AT82" s="143">
        <f t="shared" si="44"/>
        <v>3.5349911497372188</v>
      </c>
    </row>
    <row r="83" spans="1:46">
      <c r="A83" s="93">
        <v>81</v>
      </c>
      <c r="B83" s="94"/>
      <c r="C83" s="95" t="s">
        <v>68</v>
      </c>
      <c r="D83" s="96" t="s">
        <v>107</v>
      </c>
      <c r="E83" s="97"/>
      <c r="F83" s="98"/>
      <c r="G83" s="142">
        <f>World2016!$G85/1000</f>
        <v>362.04862278321013</v>
      </c>
      <c r="H83" s="143">
        <f t="shared" si="30"/>
        <v>0.63658686451863367</v>
      </c>
      <c r="I83" s="142">
        <f>'LI2016'!$G85/1000</f>
        <v>45.271059433698653</v>
      </c>
      <c r="J83" s="143">
        <f t="shared" si="31"/>
        <v>0.84492680965459521</v>
      </c>
      <c r="K83" s="142">
        <f>'LMI2016'!$G85/1000</f>
        <v>120.8103682795614</v>
      </c>
      <c r="L83" s="143">
        <f t="shared" si="32"/>
        <v>0.54583047452460898</v>
      </c>
      <c r="M83" s="142">
        <f>'UMI2016'!$G85/1000</f>
        <v>83.722544199895111</v>
      </c>
      <c r="N83" s="143">
        <f t="shared" si="33"/>
        <v>0.43820063312599083</v>
      </c>
      <c r="O83" s="142">
        <f>'HI2016'!$G85/1000</f>
        <v>112.24465087005495</v>
      </c>
      <c r="P83" s="143">
        <f t="shared" si="34"/>
        <v>1.092286175410901</v>
      </c>
      <c r="Q83" s="142">
        <f>World2030!$G85/1000</f>
        <v>469.71416699490044</v>
      </c>
      <c r="R83" s="143">
        <f t="shared" si="35"/>
        <v>0.68954483561663482</v>
      </c>
      <c r="S83" s="142">
        <f>'LI2030'!$G85/1000</f>
        <v>59.363926975727082</v>
      </c>
      <c r="T83" s="143">
        <f t="shared" si="36"/>
        <v>0.95578754167782787</v>
      </c>
      <c r="U83" s="142">
        <f>'LMI2030'!$G85/1000</f>
        <v>157.52723317187886</v>
      </c>
      <c r="V83" s="143">
        <f t="shared" si="37"/>
        <v>0.59443998529191422</v>
      </c>
      <c r="W83" s="142">
        <f>'UMI2030'!$G85/1000</f>
        <v>109.96497019302473</v>
      </c>
      <c r="X83" s="143">
        <f t="shared" si="38"/>
        <v>0.46961845634504362</v>
      </c>
      <c r="Y83" s="142">
        <f>'HI2030'!$G85/1000</f>
        <v>142.8580366542698</v>
      </c>
      <c r="Z83" s="143">
        <f t="shared" si="39"/>
        <v>1.1912243568949603</v>
      </c>
      <c r="AA83" s="142">
        <f>World2045!$G85/1000</f>
        <v>605.03840338473742</v>
      </c>
      <c r="AB83" s="143">
        <f t="shared" si="25"/>
        <v>0.70737732242606011</v>
      </c>
      <c r="AC83" s="142">
        <f>'LI2045'!$G85/1000</f>
        <v>77.097204351544377</v>
      </c>
      <c r="AD83" s="143">
        <f t="shared" si="26"/>
        <v>0.9302815128717592</v>
      </c>
      <c r="AE83" s="142">
        <f>'LMI2045'!$G85/1000</f>
        <v>203.8833891428169</v>
      </c>
      <c r="AF83" s="143">
        <f t="shared" si="27"/>
        <v>0.62957984114561938</v>
      </c>
      <c r="AG83" s="142">
        <f>'UMI2045'!$G85/1000</f>
        <v>148.12377358778193</v>
      </c>
      <c r="AH83" s="143">
        <f t="shared" si="28"/>
        <v>0.48898992779285216</v>
      </c>
      <c r="AI83" s="142">
        <f>'HI2045'!$G85/1000</f>
        <v>175.93403630259422</v>
      </c>
      <c r="AJ83" s="143">
        <f t="shared" si="29"/>
        <v>1.2075677744690867</v>
      </c>
      <c r="AK83" s="142">
        <f>World2060!$G85/1000</f>
        <v>728.60901040006036</v>
      </c>
      <c r="AL83" s="143">
        <f t="shared" si="40"/>
        <v>0.7155069334582288</v>
      </c>
      <c r="AM83" s="142">
        <f>'LI2060'!$G85/1000</f>
        <v>96.460739651739601</v>
      </c>
      <c r="AN83" s="143">
        <f t="shared" si="41"/>
        <v>0.79499969246852109</v>
      </c>
      <c r="AO83" s="142">
        <f>'LMI2060'!$G85/1000</f>
        <v>256.25586920692587</v>
      </c>
      <c r="AP83" s="143">
        <f t="shared" si="42"/>
        <v>0.64565827328735814</v>
      </c>
      <c r="AQ83" s="142">
        <f>'UMI2060'!$G85/1000</f>
        <v>184.75837814912387</v>
      </c>
      <c r="AR83" s="143">
        <f t="shared" si="43"/>
        <v>0.53292972735128796</v>
      </c>
      <c r="AS83" s="142">
        <f>'HI2060'!$G85/1000</f>
        <v>191.13402339227102</v>
      </c>
      <c r="AT83" s="143">
        <f t="shared" si="44"/>
        <v>1.2459673653002392</v>
      </c>
    </row>
    <row r="84" spans="1:46">
      <c r="A84" s="93">
        <v>82</v>
      </c>
      <c r="B84" s="94"/>
      <c r="C84" s="95" t="s">
        <v>74</v>
      </c>
      <c r="D84" s="96" t="s">
        <v>108</v>
      </c>
      <c r="E84" s="97"/>
      <c r="F84" s="98"/>
      <c r="G84" s="142">
        <f>World2016!$G86/1000</f>
        <v>315.39721454276696</v>
      </c>
      <c r="H84" s="143">
        <f t="shared" si="30"/>
        <v>0.55456010946881529</v>
      </c>
      <c r="I84" s="142">
        <f>'LI2016'!$G86/1000</f>
        <v>11.29714796667284</v>
      </c>
      <c r="J84" s="143">
        <f t="shared" si="31"/>
        <v>0.21084691432185751</v>
      </c>
      <c r="K84" s="142">
        <f>'LMI2016'!$G86/1000</f>
        <v>79.08543699876131</v>
      </c>
      <c r="L84" s="143">
        <f t="shared" si="32"/>
        <v>0.35731404696266411</v>
      </c>
      <c r="M84" s="142">
        <f>'UMI2016'!$G86/1000</f>
        <v>130.80126836667034</v>
      </c>
      <c r="N84" s="143">
        <f t="shared" si="33"/>
        <v>0.6846088966802969</v>
      </c>
      <c r="O84" s="142">
        <f>'HI2016'!$G86/1000</f>
        <v>94.213361210662441</v>
      </c>
      <c r="P84" s="143">
        <f t="shared" si="34"/>
        <v>0.91681831777031597</v>
      </c>
      <c r="Q84" s="142">
        <f>World2030!$G86/1000</f>
        <v>347.68078067444998</v>
      </c>
      <c r="R84" s="143">
        <f t="shared" si="35"/>
        <v>0.5103986713686447</v>
      </c>
      <c r="S84" s="142">
        <f>'LI2030'!$G86/1000</f>
        <v>16.091270729570081</v>
      </c>
      <c r="T84" s="143">
        <f t="shared" si="36"/>
        <v>0.2590771344924121</v>
      </c>
      <c r="U84" s="142">
        <f>'LMI2030'!$G86/1000</f>
        <v>94.210699319939792</v>
      </c>
      <c r="V84" s="143">
        <f t="shared" si="37"/>
        <v>0.35551063514828068</v>
      </c>
      <c r="W84" s="142">
        <f>'UMI2030'!$G86/1000</f>
        <v>138.63799494410031</v>
      </c>
      <c r="X84" s="143">
        <f t="shared" si="38"/>
        <v>0.5920700115876556</v>
      </c>
      <c r="Y84" s="142">
        <f>'HI2030'!$G86/1000</f>
        <v>98.740815680839788</v>
      </c>
      <c r="Z84" s="143">
        <f t="shared" si="39"/>
        <v>0.82335210124264746</v>
      </c>
      <c r="AA84" s="142">
        <f>World2045!$G86/1000</f>
        <v>368.30784370261551</v>
      </c>
      <c r="AB84" s="143">
        <f t="shared" si="25"/>
        <v>0.4306050902709429</v>
      </c>
      <c r="AC84" s="142">
        <f>'LI2045'!$G86/1000</f>
        <v>22.405597834184277</v>
      </c>
      <c r="AD84" s="143">
        <f t="shared" si="26"/>
        <v>0.27035368695004608</v>
      </c>
      <c r="AE84" s="142">
        <f>'LMI2045'!$G86/1000</f>
        <v>106.22548851289383</v>
      </c>
      <c r="AF84" s="143">
        <f t="shared" si="27"/>
        <v>0.3280180227763283</v>
      </c>
      <c r="AG84" s="142">
        <f>'UMI2045'!$G86/1000</f>
        <v>145.10913337650302</v>
      </c>
      <c r="AH84" s="143">
        <f t="shared" si="28"/>
        <v>0.47903792168654613</v>
      </c>
      <c r="AI84" s="142">
        <f>'HI2045'!$G86/1000</f>
        <v>94.567623979034408</v>
      </c>
      <c r="AJ84" s="143">
        <f t="shared" si="29"/>
        <v>0.64908881547389441</v>
      </c>
      <c r="AK84" s="142">
        <f>World2060!$G86/1000</f>
        <v>376.97775456265185</v>
      </c>
      <c r="AL84" s="143">
        <f t="shared" si="40"/>
        <v>0.37019882172605845</v>
      </c>
      <c r="AM84" s="142">
        <f>'LI2060'!$G86/1000</f>
        <v>29.563262221410898</v>
      </c>
      <c r="AN84" s="143">
        <f t="shared" si="41"/>
        <v>0.24365129750447706</v>
      </c>
      <c r="AO84" s="142">
        <f>'LMI2060'!$G86/1000</f>
        <v>117.43664355130599</v>
      </c>
      <c r="AP84" s="143">
        <f t="shared" si="42"/>
        <v>0.29589152720935957</v>
      </c>
      <c r="AQ84" s="142">
        <f>'UMI2060'!$G86/1000</f>
        <v>141.91591313891172</v>
      </c>
      <c r="AR84" s="143">
        <f t="shared" si="43"/>
        <v>0.40935198529879457</v>
      </c>
      <c r="AS84" s="142">
        <f>'HI2060'!$G86/1000</f>
        <v>88.061935651023319</v>
      </c>
      <c r="AT84" s="143">
        <f t="shared" si="44"/>
        <v>0.57405947930661116</v>
      </c>
    </row>
    <row r="85" spans="1:46">
      <c r="A85" s="37">
        <v>83</v>
      </c>
      <c r="B85" s="17"/>
      <c r="C85" s="16"/>
      <c r="D85" s="38" t="s">
        <v>8</v>
      </c>
      <c r="E85" s="49" t="s">
        <v>109</v>
      </c>
      <c r="F85" s="40"/>
      <c r="G85" s="140">
        <f>World2016!$G87/1000</f>
        <v>0</v>
      </c>
      <c r="H85" s="141">
        <f t="shared" si="30"/>
        <v>0</v>
      </c>
      <c r="I85" s="148">
        <f>'LI2016'!$G87/1000</f>
        <v>0</v>
      </c>
      <c r="J85" s="151">
        <f t="shared" si="31"/>
        <v>0</v>
      </c>
      <c r="K85" s="148">
        <f>'LMI2016'!$G87/1000</f>
        <v>0</v>
      </c>
      <c r="L85" s="151">
        <f t="shared" si="32"/>
        <v>0</v>
      </c>
      <c r="M85" s="148">
        <f>'UMI2016'!$G87/1000</f>
        <v>0</v>
      </c>
      <c r="N85" s="151">
        <f t="shared" si="33"/>
        <v>0</v>
      </c>
      <c r="O85" s="148">
        <f>'HI2016'!$G87/1000</f>
        <v>0</v>
      </c>
      <c r="P85" s="151">
        <f t="shared" si="34"/>
        <v>0</v>
      </c>
      <c r="Q85" s="140">
        <f>World2030!$G87/1000</f>
        <v>0</v>
      </c>
      <c r="R85" s="141">
        <f t="shared" si="35"/>
        <v>0</v>
      </c>
      <c r="S85" s="148">
        <f>'LI2030'!$G87/1000</f>
        <v>0</v>
      </c>
      <c r="T85" s="151">
        <f t="shared" si="36"/>
        <v>0</v>
      </c>
      <c r="U85" s="148">
        <f>'LMI2030'!$G87/1000</f>
        <v>0</v>
      </c>
      <c r="V85" s="151">
        <f t="shared" si="37"/>
        <v>0</v>
      </c>
      <c r="W85" s="148">
        <f>'UMI2030'!$G87/1000</f>
        <v>0</v>
      </c>
      <c r="X85" s="151">
        <f t="shared" si="38"/>
        <v>0</v>
      </c>
      <c r="Y85" s="148">
        <f>'HI2030'!$G87/1000</f>
        <v>0</v>
      </c>
      <c r="Z85" s="151">
        <f t="shared" si="39"/>
        <v>0</v>
      </c>
      <c r="AA85" s="140">
        <f>World2045!$G87/1000</f>
        <v>0</v>
      </c>
      <c r="AB85" s="141">
        <f t="shared" si="25"/>
        <v>0</v>
      </c>
      <c r="AC85" s="148">
        <f>'LI2045'!$G87/1000</f>
        <v>0</v>
      </c>
      <c r="AD85" s="151">
        <f t="shared" si="26"/>
        <v>0</v>
      </c>
      <c r="AE85" s="148">
        <f>'LMI2045'!$G87/1000</f>
        <v>0</v>
      </c>
      <c r="AF85" s="151">
        <f t="shared" si="27"/>
        <v>0</v>
      </c>
      <c r="AG85" s="148">
        <f>'UMI2045'!$G87/1000</f>
        <v>0</v>
      </c>
      <c r="AH85" s="151">
        <f t="shared" si="28"/>
        <v>0</v>
      </c>
      <c r="AI85" s="148">
        <f>'HI2045'!$G87/1000</f>
        <v>0</v>
      </c>
      <c r="AJ85" s="151">
        <f t="shared" si="29"/>
        <v>0</v>
      </c>
      <c r="AK85" s="140">
        <f>World2060!$G87/1000</f>
        <v>0</v>
      </c>
      <c r="AL85" s="141">
        <f t="shared" si="40"/>
        <v>0</v>
      </c>
      <c r="AM85" s="148">
        <f>'LI2060'!$G87/1000</f>
        <v>0</v>
      </c>
      <c r="AN85" s="151">
        <f t="shared" si="41"/>
        <v>0</v>
      </c>
      <c r="AO85" s="148">
        <f>'LMI2060'!$G87/1000</f>
        <v>0</v>
      </c>
      <c r="AP85" s="151">
        <f t="shared" si="42"/>
        <v>0</v>
      </c>
      <c r="AQ85" s="148">
        <f>'UMI2060'!$G87/1000</f>
        <v>0</v>
      </c>
      <c r="AR85" s="151">
        <f t="shared" si="43"/>
        <v>0</v>
      </c>
      <c r="AS85" s="148">
        <f>'HI2060'!$G87/1000</f>
        <v>0</v>
      </c>
      <c r="AT85" s="151">
        <f t="shared" si="44"/>
        <v>0</v>
      </c>
    </row>
    <row r="86" spans="1:46">
      <c r="A86" s="37">
        <v>84</v>
      </c>
      <c r="B86" s="17"/>
      <c r="C86" s="16"/>
      <c r="D86" s="38" t="s">
        <v>10</v>
      </c>
      <c r="E86" s="49" t="s">
        <v>110</v>
      </c>
      <c r="F86" s="40"/>
      <c r="G86" s="140">
        <f>World2016!$G88/1000</f>
        <v>0.78524821287393565</v>
      </c>
      <c r="H86" s="141">
        <f t="shared" si="30"/>
        <v>1.3806949294807838E-3</v>
      </c>
      <c r="I86" s="148">
        <f>'LI2016'!$G88/1000</f>
        <v>0</v>
      </c>
      <c r="J86" s="151">
        <f t="shared" si="31"/>
        <v>0</v>
      </c>
      <c r="K86" s="148">
        <f>'LMI2016'!$G88/1000</f>
        <v>2.9721930027008059E-3</v>
      </c>
      <c r="L86" s="151">
        <f t="shared" si="32"/>
        <v>1.3428595079594382E-5</v>
      </c>
      <c r="M86" s="148">
        <f>'UMI2016'!$G88/1000</f>
        <v>8.2320439457893371E-2</v>
      </c>
      <c r="N86" s="151">
        <f t="shared" si="33"/>
        <v>4.3086206988086093E-4</v>
      </c>
      <c r="O86" s="148">
        <f>'HI2016'!$G88/1000</f>
        <v>0.69995558041334149</v>
      </c>
      <c r="P86" s="151">
        <f t="shared" si="34"/>
        <v>6.8114765199129516E-3</v>
      </c>
      <c r="Q86" s="140">
        <f>World2030!$G88/1000</f>
        <v>0.75483585080131888</v>
      </c>
      <c r="R86" s="141">
        <f t="shared" si="35"/>
        <v>1.1081061616435958E-3</v>
      </c>
      <c r="S86" s="148">
        <f>'LI2030'!$G88/1000</f>
        <v>0</v>
      </c>
      <c r="T86" s="151">
        <f t="shared" si="36"/>
        <v>0</v>
      </c>
      <c r="U86" s="148">
        <f>'LMI2030'!$G88/1000</f>
        <v>2.3349559307098387E-3</v>
      </c>
      <c r="V86" s="151">
        <f t="shared" si="37"/>
        <v>8.8111188215562666E-6</v>
      </c>
      <c r="W86" s="148">
        <f>'UMI2030'!$G88/1000</f>
        <v>6.8562810465693472E-2</v>
      </c>
      <c r="X86" s="151">
        <f t="shared" si="38"/>
        <v>2.9280561943551703E-4</v>
      </c>
      <c r="Y86" s="148">
        <f>'HI2030'!$G88/1000</f>
        <v>0.68393808440491555</v>
      </c>
      <c r="Z86" s="151">
        <f t="shared" si="39"/>
        <v>5.7030302517941389E-3</v>
      </c>
      <c r="AA86" s="140">
        <f>World2045!$G88/1000</f>
        <v>0.86577599757537249</v>
      </c>
      <c r="AB86" s="141">
        <f t="shared" si="25"/>
        <v>1.0122172469706526E-3</v>
      </c>
      <c r="AC86" s="148">
        <f>'LI2045'!$G88/1000</f>
        <v>0</v>
      </c>
      <c r="AD86" s="151">
        <f t="shared" si="26"/>
        <v>0</v>
      </c>
      <c r="AE86" s="148">
        <f>'LMI2045'!$G88/1000</f>
        <v>3.0065714716911314E-3</v>
      </c>
      <c r="AF86" s="151">
        <f t="shared" si="27"/>
        <v>9.284114794728693E-6</v>
      </c>
      <c r="AG86" s="148">
        <f>'UMI2045'!$G88/1000</f>
        <v>7.9347245026379826E-2</v>
      </c>
      <c r="AH86" s="151">
        <f t="shared" si="28"/>
        <v>2.6194312145995488E-4</v>
      </c>
      <c r="AI86" s="148">
        <f>'HI2045'!$G88/1000</f>
        <v>0.78342218107730155</v>
      </c>
      <c r="AJ86" s="151">
        <f t="shared" si="29"/>
        <v>5.3772163678784722E-3</v>
      </c>
      <c r="AK86" s="140">
        <f>World2060!$G88/1000</f>
        <v>0.89087979699298736</v>
      </c>
      <c r="AL86" s="141">
        <f t="shared" si="40"/>
        <v>8.748597156056924E-4</v>
      </c>
      <c r="AM86" s="148">
        <f>'LI2060'!$G88/1000</f>
        <v>0</v>
      </c>
      <c r="AN86" s="151">
        <f t="shared" si="41"/>
        <v>0</v>
      </c>
      <c r="AO86" s="148">
        <f>'LMI2060'!$G88/1000</f>
        <v>3.7780729234218598E-3</v>
      </c>
      <c r="AP86" s="151">
        <f t="shared" si="42"/>
        <v>9.519173346701051E-6</v>
      </c>
      <c r="AQ86" s="148">
        <f>'UMI2060'!$G88/1000</f>
        <v>8.5526323415338987E-2</v>
      </c>
      <c r="AR86" s="151">
        <f t="shared" si="43"/>
        <v>2.4669798834403128E-4</v>
      </c>
      <c r="AS86" s="148">
        <f>'HI2060'!$G88/1000</f>
        <v>0.8015754006542265</v>
      </c>
      <c r="AT86" s="151">
        <f t="shared" si="44"/>
        <v>5.2253218569719949E-3</v>
      </c>
    </row>
    <row r="87" spans="1:46">
      <c r="A87" s="37">
        <v>85</v>
      </c>
      <c r="B87" s="17"/>
      <c r="C87" s="16"/>
      <c r="D87" s="38" t="s">
        <v>22</v>
      </c>
      <c r="E87" s="49" t="s">
        <v>111</v>
      </c>
      <c r="F87" s="40"/>
      <c r="G87" s="140">
        <f>World2016!$G89/1000</f>
        <v>5.1979721971824766</v>
      </c>
      <c r="H87" s="141">
        <f t="shared" si="30"/>
        <v>9.1395481563281266E-3</v>
      </c>
      <c r="I87" s="148">
        <f>'LI2016'!$G89/1000</f>
        <v>0</v>
      </c>
      <c r="J87" s="151">
        <f t="shared" si="31"/>
        <v>0</v>
      </c>
      <c r="K87" s="148">
        <f>'LMI2016'!$G89/1000</f>
        <v>0.23027385723590851</v>
      </c>
      <c r="L87" s="151">
        <f t="shared" si="32"/>
        <v>1.0403948812972223E-3</v>
      </c>
      <c r="M87" s="148">
        <f>'UMI2016'!$G89/1000</f>
        <v>1.1010754994899035</v>
      </c>
      <c r="N87" s="151">
        <f t="shared" si="33"/>
        <v>5.7629875633497148E-3</v>
      </c>
      <c r="O87" s="148">
        <f>'HI2016'!$G89/1000</f>
        <v>3.8666228404566647</v>
      </c>
      <c r="P87" s="151">
        <f t="shared" si="34"/>
        <v>3.7627260109244054E-2</v>
      </c>
      <c r="Q87" s="140">
        <f>World2030!$G89/1000</f>
        <v>6.2524366175569597</v>
      </c>
      <c r="R87" s="141">
        <f t="shared" si="35"/>
        <v>9.1786360356968938E-3</v>
      </c>
      <c r="S87" s="148">
        <f>'LI2030'!$G89/1000</f>
        <v>0</v>
      </c>
      <c r="T87" s="151">
        <f t="shared" si="36"/>
        <v>0</v>
      </c>
      <c r="U87" s="148">
        <f>'LMI2030'!$G89/1000</f>
        <v>0.15511816989630461</v>
      </c>
      <c r="V87" s="151">
        <f t="shared" si="37"/>
        <v>5.8534921724333723E-4</v>
      </c>
      <c r="W87" s="148">
        <f>'UMI2030'!$G89/1000</f>
        <v>1.4669548397287726</v>
      </c>
      <c r="X87" s="151">
        <f t="shared" si="38"/>
        <v>6.2648047478397429E-3</v>
      </c>
      <c r="Y87" s="148">
        <f>'HI2030'!$G89/1000</f>
        <v>4.6303636079318817</v>
      </c>
      <c r="Z87" s="151">
        <f t="shared" si="39"/>
        <v>3.8610371808463641E-2</v>
      </c>
      <c r="AA87" s="140">
        <f>World2045!$G89/1000</f>
        <v>6.8070358615815643</v>
      </c>
      <c r="AB87" s="141">
        <f t="shared" si="25"/>
        <v>7.9584085480964729E-3</v>
      </c>
      <c r="AC87" s="148">
        <f>'LI2045'!$G89/1000</f>
        <v>0</v>
      </c>
      <c r="AD87" s="151">
        <f t="shared" si="26"/>
        <v>0</v>
      </c>
      <c r="AE87" s="148">
        <f>'LMI2045'!$G89/1000</f>
        <v>0.18086551292985678</v>
      </c>
      <c r="AF87" s="151">
        <f t="shared" si="27"/>
        <v>5.585020014520981E-4</v>
      </c>
      <c r="AG87" s="148">
        <f>'UMI2045'!$G89/1000</f>
        <v>1.7004014814794064</v>
      </c>
      <c r="AH87" s="151">
        <f t="shared" si="28"/>
        <v>5.613408148521939E-3</v>
      </c>
      <c r="AI87" s="148">
        <f>'HI2045'!$G89/1000</f>
        <v>4.9257688671723008</v>
      </c>
      <c r="AJ87" s="151">
        <f t="shared" si="29"/>
        <v>3.380926097921088E-2</v>
      </c>
      <c r="AK87" s="140">
        <f>World2060!$G89/1000</f>
        <v>6.9421213507093489</v>
      </c>
      <c r="AL87" s="141">
        <f t="shared" si="40"/>
        <v>6.8172859358596417E-3</v>
      </c>
      <c r="AM87" s="148">
        <f>'LI2060'!$G89/1000</f>
        <v>0</v>
      </c>
      <c r="AN87" s="151">
        <f t="shared" si="41"/>
        <v>0</v>
      </c>
      <c r="AO87" s="148">
        <f>'LMI2060'!$G89/1000</f>
        <v>0.207987848110497</v>
      </c>
      <c r="AP87" s="151">
        <f t="shared" si="42"/>
        <v>5.2404292354895797E-4</v>
      </c>
      <c r="AQ87" s="148">
        <f>'UMI2060'!$G89/1000</f>
        <v>1.8183166222274303</v>
      </c>
      <c r="AR87" s="151">
        <f t="shared" si="43"/>
        <v>5.2448770736656007E-3</v>
      </c>
      <c r="AS87" s="148">
        <f>'HI2060'!$G89/1000</f>
        <v>4.9158168803714215</v>
      </c>
      <c r="AT87" s="151">
        <f t="shared" si="44"/>
        <v>3.2045301501158585E-2</v>
      </c>
    </row>
    <row r="88" spans="1:46">
      <c r="A88" s="37">
        <v>86</v>
      </c>
      <c r="B88" s="17"/>
      <c r="C88" s="16"/>
      <c r="D88" s="38" t="s">
        <v>24</v>
      </c>
      <c r="E88" s="49" t="s">
        <v>112</v>
      </c>
      <c r="F88" s="40"/>
      <c r="G88" s="140">
        <f>World2016!$G90/1000</f>
        <v>145.56528474926645</v>
      </c>
      <c r="H88" s="141">
        <f t="shared" si="30"/>
        <v>0.25594614195448584</v>
      </c>
      <c r="I88" s="148">
        <f>'LI2016'!$G90/1000</f>
        <v>6.6776253082603212</v>
      </c>
      <c r="J88" s="151">
        <f t="shared" si="31"/>
        <v>0.12462939278106078</v>
      </c>
      <c r="K88" s="148">
        <f>'LMI2016'!$G90/1000</f>
        <v>39.092207504465243</v>
      </c>
      <c r="L88" s="151">
        <f t="shared" si="32"/>
        <v>0.17662158038455911</v>
      </c>
      <c r="M88" s="148">
        <f>'UMI2016'!$G90/1000</f>
        <v>64.922452785728268</v>
      </c>
      <c r="N88" s="151">
        <f t="shared" si="33"/>
        <v>0.33980166497178682</v>
      </c>
      <c r="O88" s="148">
        <f>'HI2016'!$G90/1000</f>
        <v>34.872999150812625</v>
      </c>
      <c r="P88" s="151">
        <f t="shared" si="34"/>
        <v>0.33935955586557809</v>
      </c>
      <c r="Q88" s="140">
        <f>World2030!$G90/1000</f>
        <v>154.87532352729653</v>
      </c>
      <c r="R88" s="141">
        <f t="shared" si="35"/>
        <v>0.22735843840082059</v>
      </c>
      <c r="S88" s="148">
        <f>'LI2030'!$G90/1000</f>
        <v>9.6979909539371736</v>
      </c>
      <c r="T88" s="151">
        <f t="shared" si="36"/>
        <v>0.15614228042675568</v>
      </c>
      <c r="U88" s="148">
        <f>'LMI2030'!$G90/1000</f>
        <v>46.312264870790763</v>
      </c>
      <c r="V88" s="151">
        <f t="shared" si="37"/>
        <v>0.17476255688811665</v>
      </c>
      <c r="W88" s="148">
        <f>'UMI2030'!$G90/1000</f>
        <v>65.358111911488464</v>
      </c>
      <c r="X88" s="151">
        <f t="shared" si="38"/>
        <v>0.27911957391179065</v>
      </c>
      <c r="Y88" s="148">
        <f>'HI2030'!$G90/1000</f>
        <v>33.506955791080138</v>
      </c>
      <c r="Z88" s="151">
        <f t="shared" si="39"/>
        <v>0.27939836496796994</v>
      </c>
      <c r="AA88" s="140">
        <f>World2045!$G90/1000</f>
        <v>159.83964231932234</v>
      </c>
      <c r="AB88" s="141">
        <f t="shared" si="25"/>
        <v>0.18687563891623482</v>
      </c>
      <c r="AC88" s="148">
        <f>'LI2045'!$G90/1000</f>
        <v>13.913080596178769</v>
      </c>
      <c r="AD88" s="151">
        <f t="shared" si="26"/>
        <v>0.167880038901315</v>
      </c>
      <c r="AE88" s="148">
        <f>'LMI2045'!$G90/1000</f>
        <v>51.237540942477061</v>
      </c>
      <c r="AF88" s="151">
        <f t="shared" si="27"/>
        <v>0.15821849451727824</v>
      </c>
      <c r="AG88" s="148">
        <f>'UMI2045'!$G90/1000</f>
        <v>63.543626486898397</v>
      </c>
      <c r="AH88" s="151">
        <f t="shared" si="28"/>
        <v>0.20977181835777522</v>
      </c>
      <c r="AI88" s="148">
        <f>'HI2045'!$G90/1000</f>
        <v>31.145394293768099</v>
      </c>
      <c r="AJ88" s="151">
        <f t="shared" si="29"/>
        <v>0.21377429440430087</v>
      </c>
      <c r="AK88" s="140">
        <f>World2060!$G90/1000</f>
        <v>162.3123151925339</v>
      </c>
      <c r="AL88" s="141">
        <f t="shared" si="40"/>
        <v>0.15939356396669918</v>
      </c>
      <c r="AM88" s="148">
        <f>'LI2060'!$G90/1000</f>
        <v>19.180622084498406</v>
      </c>
      <c r="AN88" s="151">
        <f t="shared" si="41"/>
        <v>0.15808077683816682</v>
      </c>
      <c r="AO88" s="148">
        <f>'LMI2060'!$G90/1000</f>
        <v>55.669617274953517</v>
      </c>
      <c r="AP88" s="151">
        <f t="shared" si="42"/>
        <v>0.14026429550883873</v>
      </c>
      <c r="AQ88" s="148">
        <f>'UMI2060'!$G90/1000</f>
        <v>59.509291353766109</v>
      </c>
      <c r="AR88" s="151">
        <f t="shared" si="43"/>
        <v>0.17165267812880139</v>
      </c>
      <c r="AS88" s="148">
        <f>'HI2060'!$G90/1000</f>
        <v>27.952784479315859</v>
      </c>
      <c r="AT88" s="151">
        <f t="shared" si="44"/>
        <v>0.18221903464575409</v>
      </c>
    </row>
    <row r="89" spans="1:46">
      <c r="A89" s="37">
        <v>87</v>
      </c>
      <c r="B89" s="17"/>
      <c r="C89" s="16"/>
      <c r="D89" s="38" t="s">
        <v>26</v>
      </c>
      <c r="E89" s="49" t="s">
        <v>113</v>
      </c>
      <c r="F89" s="40"/>
      <c r="G89" s="140">
        <f>World2016!$G91/1000</f>
        <v>160.23488544580309</v>
      </c>
      <c r="H89" s="141">
        <f t="shared" si="30"/>
        <v>0.28173957002875966</v>
      </c>
      <c r="I89" s="148">
        <f>'LI2016'!$G91/1000</f>
        <v>4.5935235911955239</v>
      </c>
      <c r="J89" s="151">
        <f t="shared" si="31"/>
        <v>8.5732281981739766E-2</v>
      </c>
      <c r="K89" s="148">
        <f>'LMI2016'!$G91/1000</f>
        <v>39.053917025284726</v>
      </c>
      <c r="L89" s="151">
        <f t="shared" si="32"/>
        <v>0.17644858107399902</v>
      </c>
      <c r="M89" s="148">
        <f>'UMI2016'!$G91/1000</f>
        <v>64.047356508365894</v>
      </c>
      <c r="N89" s="151">
        <f t="shared" si="33"/>
        <v>0.33522144411907573</v>
      </c>
      <c r="O89" s="148">
        <f>'HI2016'!$G91/1000</f>
        <v>52.540088320956947</v>
      </c>
      <c r="P89" s="151">
        <f t="shared" si="34"/>
        <v>0.51128326991980877</v>
      </c>
      <c r="Q89" s="140">
        <f>World2030!$G91/1000</f>
        <v>182.39766828733036</v>
      </c>
      <c r="R89" s="141">
        <f t="shared" si="35"/>
        <v>0.26776150057532794</v>
      </c>
      <c r="S89" s="148">
        <f>'LI2030'!$G91/1000</f>
        <v>6.3607446685094766</v>
      </c>
      <c r="T89" s="151">
        <f t="shared" si="36"/>
        <v>0.1024110233212981</v>
      </c>
      <c r="U89" s="148">
        <f>'LMI2030'!$G91/1000</f>
        <v>47.0330419289728</v>
      </c>
      <c r="V89" s="151">
        <f t="shared" si="37"/>
        <v>0.17748245931538131</v>
      </c>
      <c r="W89" s="148">
        <f>'UMI2030'!$G91/1000</f>
        <v>71.227909024872261</v>
      </c>
      <c r="X89" s="151">
        <f t="shared" si="38"/>
        <v>0.30418723913833701</v>
      </c>
      <c r="Y89" s="148">
        <f>'HI2030'!$G91/1000</f>
        <v>57.775972664975825</v>
      </c>
      <c r="Z89" s="151">
        <f t="shared" si="39"/>
        <v>0.48176600696520622</v>
      </c>
      <c r="AA89" s="140">
        <f>World2045!$G91/1000</f>
        <v>197.58076316078808</v>
      </c>
      <c r="AB89" s="141">
        <f t="shared" si="25"/>
        <v>0.23100046282302067</v>
      </c>
      <c r="AC89" s="148">
        <f>'LI2045'!$G91/1000</f>
        <v>8.4499782242765438</v>
      </c>
      <c r="AD89" s="151">
        <f t="shared" si="26"/>
        <v>0.10196035760738889</v>
      </c>
      <c r="AE89" s="148">
        <f>'LMI2045'!$G91/1000</f>
        <v>54.141593627296153</v>
      </c>
      <c r="AF89" s="151">
        <f t="shared" si="27"/>
        <v>0.16718603736455842</v>
      </c>
      <c r="AG89" s="148">
        <f>'UMI2045'!$G91/1000</f>
        <v>79.309355971167747</v>
      </c>
      <c r="AH89" s="151">
        <f t="shared" si="28"/>
        <v>0.26181804115769464</v>
      </c>
      <c r="AI89" s="148">
        <f>'HI2045'!$G91/1000</f>
        <v>55.679835338047617</v>
      </c>
      <c r="AJ89" s="151">
        <f t="shared" si="29"/>
        <v>0.38217263842186927</v>
      </c>
      <c r="AK89" s="140">
        <f>World2060!$G91/1000</f>
        <v>203.84976676910014</v>
      </c>
      <c r="AL89" s="141">
        <f t="shared" si="40"/>
        <v>0.20018407599303262</v>
      </c>
      <c r="AM89" s="148">
        <f>'LI2060'!$G91/1000</f>
        <v>10.332306432885845</v>
      </c>
      <c r="AN89" s="151">
        <f t="shared" si="41"/>
        <v>8.5155685787721744E-2</v>
      </c>
      <c r="AO89" s="148">
        <f>'LMI2060'!$G91/1000</f>
        <v>60.951534228525254</v>
      </c>
      <c r="AP89" s="151">
        <f t="shared" si="42"/>
        <v>0.15357253071314747</v>
      </c>
      <c r="AQ89" s="148">
        <f>'UMI2060'!$G91/1000</f>
        <v>80.063548480908125</v>
      </c>
      <c r="AR89" s="151">
        <f t="shared" si="43"/>
        <v>0.23094078596137171</v>
      </c>
      <c r="AS89" s="148">
        <f>'HI2060'!$G91/1000</f>
        <v>52.50237762678092</v>
      </c>
      <c r="AT89" s="151">
        <f t="shared" si="44"/>
        <v>0.34225329411594296</v>
      </c>
    </row>
    <row r="90" spans="1:46">
      <c r="A90" s="37">
        <v>88</v>
      </c>
      <c r="B90" s="17"/>
      <c r="C90" s="16"/>
      <c r="D90" s="38" t="s">
        <v>32</v>
      </c>
      <c r="E90" s="49" t="s">
        <v>114</v>
      </c>
      <c r="F90" s="40"/>
      <c r="G90" s="140">
        <f>World2016!$G92/1000</f>
        <v>0</v>
      </c>
      <c r="H90" s="141">
        <f t="shared" si="30"/>
        <v>0</v>
      </c>
      <c r="I90" s="148">
        <f>'LI2016'!$G92/1000</f>
        <v>0</v>
      </c>
      <c r="J90" s="151">
        <f t="shared" si="31"/>
        <v>0</v>
      </c>
      <c r="K90" s="148">
        <f>'LMI2016'!$G92/1000</f>
        <v>0</v>
      </c>
      <c r="L90" s="151">
        <f t="shared" si="32"/>
        <v>0</v>
      </c>
      <c r="M90" s="148">
        <f>'UMI2016'!$G92/1000</f>
        <v>0</v>
      </c>
      <c r="N90" s="151">
        <f t="shared" si="33"/>
        <v>0</v>
      </c>
      <c r="O90" s="148">
        <f>'HI2016'!$G92/1000</f>
        <v>0</v>
      </c>
      <c r="P90" s="151">
        <f t="shared" si="34"/>
        <v>0</v>
      </c>
      <c r="Q90" s="140">
        <f>World2030!$G92/1000</f>
        <v>0</v>
      </c>
      <c r="R90" s="141">
        <f t="shared" si="35"/>
        <v>0</v>
      </c>
      <c r="S90" s="148">
        <f>'LI2030'!$G92/1000</f>
        <v>0</v>
      </c>
      <c r="T90" s="151">
        <f t="shared" si="36"/>
        <v>0</v>
      </c>
      <c r="U90" s="148">
        <f>'LMI2030'!$G92/1000</f>
        <v>0</v>
      </c>
      <c r="V90" s="151">
        <f t="shared" si="37"/>
        <v>0</v>
      </c>
      <c r="W90" s="148">
        <f>'UMI2030'!$G92/1000</f>
        <v>0</v>
      </c>
      <c r="X90" s="151">
        <f t="shared" si="38"/>
        <v>0</v>
      </c>
      <c r="Y90" s="148">
        <f>'HI2030'!$G92/1000</f>
        <v>0</v>
      </c>
      <c r="Z90" s="151">
        <f t="shared" si="39"/>
        <v>0</v>
      </c>
      <c r="AA90" s="140">
        <f>World2045!$G92/1000</f>
        <v>0</v>
      </c>
      <c r="AB90" s="141">
        <f t="shared" si="25"/>
        <v>0</v>
      </c>
      <c r="AC90" s="148">
        <f>'LI2045'!$G92/1000</f>
        <v>0</v>
      </c>
      <c r="AD90" s="151">
        <f t="shared" si="26"/>
        <v>0</v>
      </c>
      <c r="AE90" s="148">
        <f>'LMI2045'!$G92/1000</f>
        <v>0</v>
      </c>
      <c r="AF90" s="151">
        <f t="shared" si="27"/>
        <v>0</v>
      </c>
      <c r="AG90" s="148">
        <f>'UMI2045'!$G92/1000</f>
        <v>0</v>
      </c>
      <c r="AH90" s="151">
        <f t="shared" si="28"/>
        <v>0</v>
      </c>
      <c r="AI90" s="148">
        <f>'HI2045'!$G92/1000</f>
        <v>0</v>
      </c>
      <c r="AJ90" s="151">
        <f t="shared" si="29"/>
        <v>0</v>
      </c>
      <c r="AK90" s="140">
        <f>World2060!$G92/1000</f>
        <v>0</v>
      </c>
      <c r="AL90" s="141">
        <f t="shared" si="40"/>
        <v>0</v>
      </c>
      <c r="AM90" s="148">
        <f>'LI2060'!$G92/1000</f>
        <v>0</v>
      </c>
      <c r="AN90" s="151">
        <f t="shared" si="41"/>
        <v>0</v>
      </c>
      <c r="AO90" s="148">
        <f>'LMI2060'!$G92/1000</f>
        <v>0</v>
      </c>
      <c r="AP90" s="151">
        <f t="shared" si="42"/>
        <v>0</v>
      </c>
      <c r="AQ90" s="148">
        <f>'UMI2060'!$G92/1000</f>
        <v>0</v>
      </c>
      <c r="AR90" s="151">
        <f t="shared" si="43"/>
        <v>0</v>
      </c>
      <c r="AS90" s="148">
        <f>'HI2060'!$G92/1000</f>
        <v>0</v>
      </c>
      <c r="AT90" s="151">
        <f t="shared" si="44"/>
        <v>0</v>
      </c>
    </row>
    <row r="91" spans="1:46">
      <c r="A91" s="37">
        <v>89</v>
      </c>
      <c r="B91" s="17"/>
      <c r="C91" s="16"/>
      <c r="D91" s="38" t="s">
        <v>34</v>
      </c>
      <c r="E91" s="49" t="s">
        <v>115</v>
      </c>
      <c r="F91" s="40"/>
      <c r="G91" s="140">
        <f>World2016!$G93/1000</f>
        <v>1.8451708375077187</v>
      </c>
      <c r="H91" s="141">
        <f t="shared" si="30"/>
        <v>3.2443474274824169E-3</v>
      </c>
      <c r="I91" s="148">
        <f>'LI2016'!$G93/1000</f>
        <v>2.5999061514041386E-2</v>
      </c>
      <c r="J91" s="151">
        <f t="shared" si="31"/>
        <v>4.8523945261861142E-4</v>
      </c>
      <c r="K91" s="148">
        <f>'LMI2016'!$G93/1000</f>
        <v>0.68786921950987745</v>
      </c>
      <c r="L91" s="151">
        <f t="shared" si="32"/>
        <v>3.1078456910843539E-3</v>
      </c>
      <c r="M91" s="148">
        <f>'UMI2016'!$G93/1000</f>
        <v>0.41666081501235569</v>
      </c>
      <c r="N91" s="151">
        <f t="shared" si="33"/>
        <v>2.1807869634405397E-3</v>
      </c>
      <c r="O91" s="148">
        <f>'HI2016'!$G93/1000</f>
        <v>0.71464174147144421</v>
      </c>
      <c r="P91" s="151">
        <f t="shared" si="34"/>
        <v>6.9543919334251253E-3</v>
      </c>
      <c r="Q91" s="140">
        <f>World2030!$G93/1000</f>
        <v>1.7574685734558346</v>
      </c>
      <c r="R91" s="141">
        <f t="shared" si="35"/>
        <v>2.5799804726736337E-3</v>
      </c>
      <c r="S91" s="148">
        <f>'LI2030'!$G93/1000</f>
        <v>3.2535025332821536E-2</v>
      </c>
      <c r="T91" s="151">
        <f t="shared" si="36"/>
        <v>5.238294274905065E-4</v>
      </c>
      <c r="U91" s="148">
        <f>'LMI2030'!$G93/1000</f>
        <v>0.69274743801647132</v>
      </c>
      <c r="V91" s="151">
        <f t="shared" si="37"/>
        <v>2.6141307034588026E-3</v>
      </c>
      <c r="W91" s="148">
        <f>'UMI2030'!$G93/1000</f>
        <v>0.33663413790999674</v>
      </c>
      <c r="X91" s="151">
        <f t="shared" si="38"/>
        <v>1.4376360391935533E-3</v>
      </c>
      <c r="Y91" s="148">
        <f>'HI2030'!$G93/1000</f>
        <v>0.69555197219654497</v>
      </c>
      <c r="Z91" s="151">
        <f t="shared" si="39"/>
        <v>5.7998728680000123E-3</v>
      </c>
      <c r="AA91" s="140">
        <f>World2045!$G93/1000</f>
        <v>1.5889353135034769</v>
      </c>
      <c r="AB91" s="141">
        <f t="shared" si="25"/>
        <v>1.8576949847918618E-3</v>
      </c>
      <c r="AC91" s="148">
        <f>'LI2045'!$G93/1000</f>
        <v>4.2539114344399422E-2</v>
      </c>
      <c r="AD91" s="151">
        <f t="shared" si="26"/>
        <v>5.1329165540280617E-4</v>
      </c>
      <c r="AE91" s="148">
        <f>'LMI2045'!$G93/1000</f>
        <v>0.64532951112716541</v>
      </c>
      <c r="AF91" s="151">
        <f t="shared" si="27"/>
        <v>1.9927393438482831E-3</v>
      </c>
      <c r="AG91" s="148">
        <f>'UMI2045'!$G93/1000</f>
        <v>0.2872003964210626</v>
      </c>
      <c r="AH91" s="151">
        <f t="shared" si="28"/>
        <v>9.4811317391118666E-4</v>
      </c>
      <c r="AI91" s="148">
        <f>'HI2045'!$G93/1000</f>
        <v>0.61386629161084938</v>
      </c>
      <c r="AJ91" s="151">
        <f t="shared" si="29"/>
        <v>4.2134266180714813E-3</v>
      </c>
      <c r="AK91" s="140">
        <f>World2060!$G93/1000</f>
        <v>1.4310287531222132</v>
      </c>
      <c r="AL91" s="141">
        <f t="shared" si="40"/>
        <v>1.4052955429069214E-3</v>
      </c>
      <c r="AM91" s="148">
        <f>'LI2060'!$G93/1000</f>
        <v>5.0333738094894213E-2</v>
      </c>
      <c r="AN91" s="151">
        <f t="shared" si="41"/>
        <v>4.1483515936849172E-4</v>
      </c>
      <c r="AO91" s="148">
        <f>'LMI2060'!$G93/1000</f>
        <v>0.58570691311766132</v>
      </c>
      <c r="AP91" s="151">
        <f t="shared" si="42"/>
        <v>1.4757379620080023E-3</v>
      </c>
      <c r="AQ91" s="148">
        <f>'UMI2060'!$G93/1000</f>
        <v>0.2455987624520917</v>
      </c>
      <c r="AR91" s="151">
        <f t="shared" si="43"/>
        <v>7.0842190120203562E-4</v>
      </c>
      <c r="AS91" s="148">
        <f>'HI2060'!$G93/1000</f>
        <v>0.54938933945756596</v>
      </c>
      <c r="AT91" s="151">
        <f t="shared" si="44"/>
        <v>3.5813675433552486E-3</v>
      </c>
    </row>
    <row r="92" spans="1:46">
      <c r="A92" s="37">
        <v>90</v>
      </c>
      <c r="B92" s="17"/>
      <c r="C92" s="16"/>
      <c r="D92" s="38" t="s">
        <v>36</v>
      </c>
      <c r="E92" s="49" t="s">
        <v>116</v>
      </c>
      <c r="F92" s="40"/>
      <c r="G92" s="140">
        <f>World2016!$G94/1000</f>
        <v>0</v>
      </c>
      <c r="H92" s="141">
        <f t="shared" si="30"/>
        <v>0</v>
      </c>
      <c r="I92" s="148">
        <f>'LI2016'!$G94/1000</f>
        <v>0</v>
      </c>
      <c r="J92" s="151">
        <f t="shared" si="31"/>
        <v>0</v>
      </c>
      <c r="K92" s="148">
        <f>'LMI2016'!$G94/1000</f>
        <v>0</v>
      </c>
      <c r="L92" s="151">
        <f t="shared" si="32"/>
        <v>0</v>
      </c>
      <c r="M92" s="148">
        <f>'UMI2016'!$G94/1000</f>
        <v>0</v>
      </c>
      <c r="N92" s="151">
        <f t="shared" si="33"/>
        <v>0</v>
      </c>
      <c r="O92" s="148">
        <f>'HI2016'!$G94/1000</f>
        <v>0</v>
      </c>
      <c r="P92" s="151">
        <f t="shared" si="34"/>
        <v>0</v>
      </c>
      <c r="Q92" s="140">
        <f>World2030!$G94/1000</f>
        <v>0</v>
      </c>
      <c r="R92" s="141">
        <f t="shared" si="35"/>
        <v>0</v>
      </c>
      <c r="S92" s="148">
        <f>'LI2030'!$G94/1000</f>
        <v>0</v>
      </c>
      <c r="T92" s="151">
        <f t="shared" si="36"/>
        <v>0</v>
      </c>
      <c r="U92" s="148">
        <f>'LMI2030'!$G94/1000</f>
        <v>0</v>
      </c>
      <c r="V92" s="151">
        <f t="shared" si="37"/>
        <v>0</v>
      </c>
      <c r="W92" s="148">
        <f>'UMI2030'!$G94/1000</f>
        <v>0</v>
      </c>
      <c r="X92" s="151">
        <f t="shared" si="38"/>
        <v>0</v>
      </c>
      <c r="Y92" s="148">
        <f>'HI2030'!$G94/1000</f>
        <v>0</v>
      </c>
      <c r="Z92" s="151">
        <f t="shared" si="39"/>
        <v>0</v>
      </c>
      <c r="AA92" s="140">
        <f>World2045!$G94/1000</f>
        <v>0</v>
      </c>
      <c r="AB92" s="141">
        <f t="shared" si="25"/>
        <v>0</v>
      </c>
      <c r="AC92" s="148">
        <f>'LI2045'!$G94/1000</f>
        <v>0</v>
      </c>
      <c r="AD92" s="151">
        <f t="shared" si="26"/>
        <v>0</v>
      </c>
      <c r="AE92" s="148">
        <f>'LMI2045'!$G94/1000</f>
        <v>0</v>
      </c>
      <c r="AF92" s="151">
        <f t="shared" si="27"/>
        <v>0</v>
      </c>
      <c r="AG92" s="148">
        <f>'UMI2045'!$G94/1000</f>
        <v>0</v>
      </c>
      <c r="AH92" s="151">
        <f t="shared" si="28"/>
        <v>0</v>
      </c>
      <c r="AI92" s="148">
        <f>'HI2045'!$G94/1000</f>
        <v>0</v>
      </c>
      <c r="AJ92" s="151">
        <f t="shared" si="29"/>
        <v>0</v>
      </c>
      <c r="AK92" s="140">
        <f>World2060!$G94/1000</f>
        <v>0</v>
      </c>
      <c r="AL92" s="141">
        <f t="shared" si="40"/>
        <v>0</v>
      </c>
      <c r="AM92" s="148">
        <f>'LI2060'!$G94/1000</f>
        <v>0</v>
      </c>
      <c r="AN92" s="151">
        <f t="shared" si="41"/>
        <v>0</v>
      </c>
      <c r="AO92" s="148">
        <f>'LMI2060'!$G94/1000</f>
        <v>0</v>
      </c>
      <c r="AP92" s="151">
        <f t="shared" si="42"/>
        <v>0</v>
      </c>
      <c r="AQ92" s="148">
        <f>'UMI2060'!$G94/1000</f>
        <v>0</v>
      </c>
      <c r="AR92" s="151">
        <f t="shared" si="43"/>
        <v>0</v>
      </c>
      <c r="AS92" s="148">
        <f>'HI2060'!$G94/1000</f>
        <v>0</v>
      </c>
      <c r="AT92" s="151">
        <f t="shared" si="44"/>
        <v>0</v>
      </c>
    </row>
    <row r="93" spans="1:46">
      <c r="A93" s="37">
        <v>91</v>
      </c>
      <c r="B93" s="17"/>
      <c r="C93" s="16"/>
      <c r="D93" s="38" t="s">
        <v>38</v>
      </c>
      <c r="E93" s="49" t="s">
        <v>117</v>
      </c>
      <c r="F93" s="40"/>
      <c r="G93" s="140">
        <f>World2016!$G95/1000</f>
        <v>0</v>
      </c>
      <c r="H93" s="141">
        <f t="shared" si="30"/>
        <v>0</v>
      </c>
      <c r="I93" s="148">
        <f>'LI2016'!$G95/1000</f>
        <v>0</v>
      </c>
      <c r="J93" s="151">
        <f t="shared" si="31"/>
        <v>0</v>
      </c>
      <c r="K93" s="148">
        <f>'LMI2016'!$G95/1000</f>
        <v>0</v>
      </c>
      <c r="L93" s="151">
        <f t="shared" si="32"/>
        <v>0</v>
      </c>
      <c r="M93" s="148">
        <f>'UMI2016'!$G95/1000</f>
        <v>0</v>
      </c>
      <c r="N93" s="151">
        <f t="shared" si="33"/>
        <v>0</v>
      </c>
      <c r="O93" s="148">
        <f>'HI2016'!$G95/1000</f>
        <v>0</v>
      </c>
      <c r="P93" s="151">
        <f t="shared" si="34"/>
        <v>0</v>
      </c>
      <c r="Q93" s="140">
        <f>World2030!$G95/1000</f>
        <v>0</v>
      </c>
      <c r="R93" s="141">
        <f t="shared" si="35"/>
        <v>0</v>
      </c>
      <c r="S93" s="148">
        <f>'LI2030'!$G95/1000</f>
        <v>0</v>
      </c>
      <c r="T93" s="151">
        <f t="shared" si="36"/>
        <v>0</v>
      </c>
      <c r="U93" s="148">
        <f>'LMI2030'!$G95/1000</f>
        <v>0</v>
      </c>
      <c r="V93" s="151">
        <f t="shared" si="37"/>
        <v>0</v>
      </c>
      <c r="W93" s="148">
        <f>'UMI2030'!$G95/1000</f>
        <v>0</v>
      </c>
      <c r="X93" s="151">
        <f t="shared" si="38"/>
        <v>0</v>
      </c>
      <c r="Y93" s="148">
        <f>'HI2030'!$G95/1000</f>
        <v>0</v>
      </c>
      <c r="Z93" s="151">
        <f t="shared" si="39"/>
        <v>0</v>
      </c>
      <c r="AA93" s="140">
        <f>World2045!$G95/1000</f>
        <v>0</v>
      </c>
      <c r="AB93" s="141">
        <f t="shared" si="25"/>
        <v>0</v>
      </c>
      <c r="AC93" s="148">
        <f>'LI2045'!$G95/1000</f>
        <v>0</v>
      </c>
      <c r="AD93" s="151">
        <f t="shared" si="26"/>
        <v>0</v>
      </c>
      <c r="AE93" s="148">
        <f>'LMI2045'!$G95/1000</f>
        <v>0</v>
      </c>
      <c r="AF93" s="151">
        <f t="shared" si="27"/>
        <v>0</v>
      </c>
      <c r="AG93" s="148">
        <f>'UMI2045'!$G95/1000</f>
        <v>0</v>
      </c>
      <c r="AH93" s="151">
        <f t="shared" si="28"/>
        <v>0</v>
      </c>
      <c r="AI93" s="148">
        <f>'HI2045'!$G95/1000</f>
        <v>0</v>
      </c>
      <c r="AJ93" s="151">
        <f t="shared" si="29"/>
        <v>0</v>
      </c>
      <c r="AK93" s="140">
        <f>World2060!$G95/1000</f>
        <v>0</v>
      </c>
      <c r="AL93" s="141">
        <f t="shared" si="40"/>
        <v>0</v>
      </c>
      <c r="AM93" s="148">
        <f>'LI2060'!$G95/1000</f>
        <v>0</v>
      </c>
      <c r="AN93" s="151">
        <f t="shared" si="41"/>
        <v>0</v>
      </c>
      <c r="AO93" s="148">
        <f>'LMI2060'!$G95/1000</f>
        <v>0</v>
      </c>
      <c r="AP93" s="151">
        <f t="shared" si="42"/>
        <v>0</v>
      </c>
      <c r="AQ93" s="148">
        <f>'UMI2060'!$G95/1000</f>
        <v>0</v>
      </c>
      <c r="AR93" s="151">
        <f t="shared" si="43"/>
        <v>0</v>
      </c>
      <c r="AS93" s="148">
        <f>'HI2060'!$G95/1000</f>
        <v>0</v>
      </c>
      <c r="AT93" s="151">
        <f t="shared" si="44"/>
        <v>0</v>
      </c>
    </row>
    <row r="94" spans="1:46">
      <c r="A94" s="37">
        <v>92</v>
      </c>
      <c r="B94" s="17"/>
      <c r="C94" s="16"/>
      <c r="D94" s="38" t="s">
        <v>40</v>
      </c>
      <c r="E94" s="49" t="s">
        <v>118</v>
      </c>
      <c r="F94" s="40"/>
      <c r="G94" s="140">
        <f>World2016!$G96/1000</f>
        <v>1.7686532617881894</v>
      </c>
      <c r="H94" s="141">
        <f t="shared" si="30"/>
        <v>3.1098072565147483E-3</v>
      </c>
      <c r="I94" s="148">
        <f>'LI2016'!$G96/1000</f>
        <v>0</v>
      </c>
      <c r="J94" s="151">
        <f t="shared" si="31"/>
        <v>0</v>
      </c>
      <c r="K94" s="148">
        <f>'LMI2016'!$G96/1000</f>
        <v>1.8197001218795777E-2</v>
      </c>
      <c r="L94" s="151">
        <f t="shared" si="32"/>
        <v>8.221544186667755E-5</v>
      </c>
      <c r="M94" s="148">
        <f>'UMI2016'!$G96/1000</f>
        <v>0.23140251301974057</v>
      </c>
      <c r="N94" s="151">
        <f t="shared" si="33"/>
        <v>1.211152010264909E-3</v>
      </c>
      <c r="O94" s="148">
        <f>'HI2016'!$G96/1000</f>
        <v>1.5190537475496531</v>
      </c>
      <c r="P94" s="151">
        <f t="shared" si="34"/>
        <v>1.4782365086381727E-2</v>
      </c>
      <c r="Q94" s="140">
        <f>World2030!$G96/1000</f>
        <v>1.6430484477505087</v>
      </c>
      <c r="R94" s="141">
        <f t="shared" si="35"/>
        <v>2.412010646948598E-3</v>
      </c>
      <c r="S94" s="148">
        <f>'LI2030'!$G96/1000</f>
        <v>0</v>
      </c>
      <c r="T94" s="151">
        <f t="shared" si="36"/>
        <v>0</v>
      </c>
      <c r="U94" s="148">
        <f>'LMI2030'!$G96/1000</f>
        <v>1.5191443115472793E-2</v>
      </c>
      <c r="V94" s="151">
        <f t="shared" si="37"/>
        <v>5.7325968597896196E-5</v>
      </c>
      <c r="W94" s="148">
        <f>'UMI2030'!$G96/1000</f>
        <v>0.17982284881174565</v>
      </c>
      <c r="X94" s="151">
        <f t="shared" si="38"/>
        <v>7.6795481803255971E-4</v>
      </c>
      <c r="Y94" s="148">
        <f>'HI2030'!$G96/1000</f>
        <v>1.4480341558232903</v>
      </c>
      <c r="Z94" s="151">
        <f t="shared" si="39"/>
        <v>1.2074459347408232E-2</v>
      </c>
      <c r="AA94" s="140">
        <f>World2045!$G96/1000</f>
        <v>1.625689699165523</v>
      </c>
      <c r="AB94" s="141">
        <f t="shared" si="25"/>
        <v>1.9006661726893351E-3</v>
      </c>
      <c r="AC94" s="148">
        <f>'LI2045'!$G96/1000</f>
        <v>0</v>
      </c>
      <c r="AD94" s="151">
        <f t="shared" si="26"/>
        <v>0</v>
      </c>
      <c r="AE94" s="148">
        <f>'LMI2045'!$G96/1000</f>
        <v>1.7152056589722634E-2</v>
      </c>
      <c r="AF94" s="151">
        <f t="shared" si="27"/>
        <v>5.2964535799010191E-5</v>
      </c>
      <c r="AG94" s="148">
        <f>'UMI2045'!$G96/1000</f>
        <v>0.18920185104757548</v>
      </c>
      <c r="AH94" s="151">
        <f t="shared" si="28"/>
        <v>6.2459791052514254E-4</v>
      </c>
      <c r="AI94" s="148">
        <f>'HI2045'!$G96/1000</f>
        <v>1.419335791528225</v>
      </c>
      <c r="AJ94" s="151">
        <f t="shared" si="29"/>
        <v>9.7419703374064248E-3</v>
      </c>
      <c r="AK94" s="140">
        <f>World2060!$G96/1000</f>
        <v>1.5516448174081743</v>
      </c>
      <c r="AL94" s="141">
        <f t="shared" si="40"/>
        <v>1.5237426510968991E-3</v>
      </c>
      <c r="AM94" s="148">
        <f>'LI2060'!$G96/1000</f>
        <v>0</v>
      </c>
      <c r="AN94" s="151">
        <f t="shared" si="41"/>
        <v>0</v>
      </c>
      <c r="AO94" s="148">
        <f>'LMI2060'!$G96/1000</f>
        <v>1.8019709154963492E-2</v>
      </c>
      <c r="AP94" s="151">
        <f t="shared" si="42"/>
        <v>4.5402176871661208E-5</v>
      </c>
      <c r="AQ94" s="148">
        <f>'UMI2060'!$G96/1000</f>
        <v>0.19363224046677352</v>
      </c>
      <c r="AR94" s="151">
        <f t="shared" si="43"/>
        <v>5.5852610394256153E-4</v>
      </c>
      <c r="AS94" s="148">
        <f>'HI2060'!$G96/1000</f>
        <v>1.3399928677864372</v>
      </c>
      <c r="AT94" s="151">
        <f t="shared" si="44"/>
        <v>8.7351657929076645E-3</v>
      </c>
    </row>
    <row r="95" spans="1:46">
      <c r="A95" s="37">
        <v>93</v>
      </c>
      <c r="B95" s="17"/>
      <c r="C95" s="16"/>
      <c r="D95" s="38" t="s">
        <v>54</v>
      </c>
      <c r="E95" s="49" t="s">
        <v>119</v>
      </c>
      <c r="F95" s="40"/>
      <c r="G95" s="140">
        <f>World2016!$G97/1000</f>
        <v>0</v>
      </c>
      <c r="H95" s="141">
        <f t="shared" si="30"/>
        <v>0</v>
      </c>
      <c r="I95" s="148">
        <f>'LI2016'!$G97/1000</f>
        <v>0</v>
      </c>
      <c r="J95" s="151">
        <f t="shared" si="31"/>
        <v>0</v>
      </c>
      <c r="K95" s="148">
        <f>'LMI2016'!$G97/1000</f>
        <v>0</v>
      </c>
      <c r="L95" s="151">
        <f t="shared" si="32"/>
        <v>0</v>
      </c>
      <c r="M95" s="148">
        <f>'UMI2016'!$G97/1000</f>
        <v>0</v>
      </c>
      <c r="N95" s="151">
        <f t="shared" si="33"/>
        <v>0</v>
      </c>
      <c r="O95" s="148">
        <f>'HI2016'!$G97/1000</f>
        <v>0</v>
      </c>
      <c r="P95" s="151">
        <f t="shared" si="34"/>
        <v>0</v>
      </c>
      <c r="Q95" s="140">
        <f>World2030!$G97/1000</f>
        <v>0</v>
      </c>
      <c r="R95" s="141">
        <f t="shared" si="35"/>
        <v>0</v>
      </c>
      <c r="S95" s="148">
        <f>'LI2030'!$G97/1000</f>
        <v>0</v>
      </c>
      <c r="T95" s="151">
        <f t="shared" si="36"/>
        <v>0</v>
      </c>
      <c r="U95" s="148">
        <f>'LMI2030'!$G97/1000</f>
        <v>0</v>
      </c>
      <c r="V95" s="151">
        <f t="shared" si="37"/>
        <v>0</v>
      </c>
      <c r="W95" s="148">
        <f>'UMI2030'!$G97/1000</f>
        <v>0</v>
      </c>
      <c r="X95" s="151">
        <f t="shared" si="38"/>
        <v>0</v>
      </c>
      <c r="Y95" s="148">
        <f>'HI2030'!$G97/1000</f>
        <v>0</v>
      </c>
      <c r="Z95" s="151">
        <f t="shared" si="39"/>
        <v>0</v>
      </c>
      <c r="AA95" s="140">
        <f>World2045!$G97/1000</f>
        <v>0</v>
      </c>
      <c r="AB95" s="141">
        <f t="shared" si="25"/>
        <v>0</v>
      </c>
      <c r="AC95" s="148">
        <f>'LI2045'!$G97/1000</f>
        <v>0</v>
      </c>
      <c r="AD95" s="151">
        <f t="shared" si="26"/>
        <v>0</v>
      </c>
      <c r="AE95" s="148">
        <f>'LMI2045'!$G97/1000</f>
        <v>0</v>
      </c>
      <c r="AF95" s="151">
        <f t="shared" si="27"/>
        <v>0</v>
      </c>
      <c r="AG95" s="148">
        <f>'UMI2045'!$G97/1000</f>
        <v>0</v>
      </c>
      <c r="AH95" s="151">
        <f t="shared" si="28"/>
        <v>0</v>
      </c>
      <c r="AI95" s="148">
        <f>'HI2045'!$G97/1000</f>
        <v>0</v>
      </c>
      <c r="AJ95" s="151">
        <f t="shared" si="29"/>
        <v>0</v>
      </c>
      <c r="AK95" s="140">
        <f>World2060!$G97/1000</f>
        <v>0</v>
      </c>
      <c r="AL95" s="141">
        <f t="shared" si="40"/>
        <v>0</v>
      </c>
      <c r="AM95" s="148">
        <f>'LI2060'!$G97/1000</f>
        <v>0</v>
      </c>
      <c r="AN95" s="151">
        <f t="shared" si="41"/>
        <v>0</v>
      </c>
      <c r="AO95" s="148">
        <f>'LMI2060'!$G97/1000</f>
        <v>0</v>
      </c>
      <c r="AP95" s="151">
        <f t="shared" si="42"/>
        <v>0</v>
      </c>
      <c r="AQ95" s="148">
        <f>'UMI2060'!$G97/1000</f>
        <v>0</v>
      </c>
      <c r="AR95" s="151">
        <f t="shared" si="43"/>
        <v>0</v>
      </c>
      <c r="AS95" s="148">
        <f>'HI2060'!$G97/1000</f>
        <v>0</v>
      </c>
      <c r="AT95" s="151">
        <f t="shared" si="44"/>
        <v>0</v>
      </c>
    </row>
    <row r="96" spans="1:46">
      <c r="A96" s="93">
        <v>94</v>
      </c>
      <c r="B96" s="102"/>
      <c r="C96" s="95" t="s">
        <v>120</v>
      </c>
      <c r="D96" s="96" t="s">
        <v>121</v>
      </c>
      <c r="E96" s="97"/>
      <c r="F96" s="98"/>
      <c r="G96" s="142">
        <f>World2016!$G98/1000</f>
        <v>2538.4598008718322</v>
      </c>
      <c r="H96" s="143">
        <f t="shared" si="30"/>
        <v>4.4633512286862196</v>
      </c>
      <c r="I96" s="142">
        <f>'LI2016'!$G98/1000</f>
        <v>80.794752870738506</v>
      </c>
      <c r="J96" s="143">
        <f t="shared" si="31"/>
        <v>1.5079314165351578</v>
      </c>
      <c r="K96" s="142">
        <f>'LMI2016'!$G98/1000</f>
        <v>536.55925477160508</v>
      </c>
      <c r="L96" s="143">
        <f t="shared" si="32"/>
        <v>2.4242157094069823</v>
      </c>
      <c r="M96" s="142">
        <f>'UMI2016'!$G98/1000</f>
        <v>980.98506787896713</v>
      </c>
      <c r="N96" s="143">
        <f t="shared" si="33"/>
        <v>5.134438781570676</v>
      </c>
      <c r="O96" s="142">
        <f>'HI2016'!$G98/1000</f>
        <v>940.12072535052152</v>
      </c>
      <c r="P96" s="143">
        <f t="shared" si="34"/>
        <v>9.1485951763212121</v>
      </c>
      <c r="Q96" s="142">
        <f>World2030!$G98/1000</f>
        <v>4019.3804167384305</v>
      </c>
      <c r="R96" s="143">
        <f t="shared" si="35"/>
        <v>5.9004884320866404</v>
      </c>
      <c r="S96" s="142">
        <f>'LI2030'!$G98/1000</f>
        <v>121.577157102108</v>
      </c>
      <c r="T96" s="143">
        <f t="shared" si="36"/>
        <v>1.9574502232360049</v>
      </c>
      <c r="U96" s="142">
        <f>'LMI2030'!$G98/1000</f>
        <v>774.19674153080371</v>
      </c>
      <c r="V96" s="143">
        <f t="shared" si="37"/>
        <v>2.9214853227725857</v>
      </c>
      <c r="W96" s="142">
        <f>'UMI2030'!$G98/1000</f>
        <v>1561.7268762701517</v>
      </c>
      <c r="X96" s="143">
        <f t="shared" si="38"/>
        <v>6.6695399778599445</v>
      </c>
      <c r="Y96" s="142">
        <f>'HI2030'!$G98/1000</f>
        <v>1561.8796418353668</v>
      </c>
      <c r="Z96" s="143">
        <f t="shared" si="39"/>
        <v>13.023762019041138</v>
      </c>
      <c r="AA96" s="142">
        <f>World2045!$G98/1000</f>
        <v>6333.708275064917</v>
      </c>
      <c r="AB96" s="143">
        <f t="shared" si="25"/>
        <v>7.4050202029807561</v>
      </c>
      <c r="AC96" s="142">
        <f>'LI2045'!$G98/1000</f>
        <v>188.70621827620269</v>
      </c>
      <c r="AD96" s="143">
        <f t="shared" si="26"/>
        <v>2.2769944475007118</v>
      </c>
      <c r="AE96" s="142">
        <f>'LMI2045'!$G98/1000</f>
        <v>1206.6424226241318</v>
      </c>
      <c r="AF96" s="143">
        <f t="shared" si="27"/>
        <v>3.7260403996086446</v>
      </c>
      <c r="AG96" s="142">
        <f>'UMI2045'!$G98/1000</f>
        <v>2659.6851427005122</v>
      </c>
      <c r="AH96" s="143">
        <f t="shared" si="28"/>
        <v>8.7802195041304465</v>
      </c>
      <c r="AI96" s="142">
        <f>'HI2045'!$G98/1000</f>
        <v>2278.6744914640708</v>
      </c>
      <c r="AJ96" s="143">
        <f t="shared" si="29"/>
        <v>15.640258941505177</v>
      </c>
      <c r="AK96" s="142">
        <f>World2060!$G98/1000</f>
        <v>8348.1000551950856</v>
      </c>
      <c r="AL96" s="143">
        <f t="shared" si="40"/>
        <v>8.1979818880024808</v>
      </c>
      <c r="AM96" s="142">
        <f>'LI2060'!$G98/1000</f>
        <v>317.28909370929</v>
      </c>
      <c r="AN96" s="143">
        <f t="shared" si="41"/>
        <v>2.6149989398091065</v>
      </c>
      <c r="AO96" s="142">
        <f>'LMI2060'!$G98/1000</f>
        <v>1781.1665559105952</v>
      </c>
      <c r="AP96" s="143">
        <f t="shared" si="42"/>
        <v>4.4877993486962202</v>
      </c>
      <c r="AQ96" s="142">
        <f>'UMI2060'!$G98/1000</f>
        <v>3622.3020972266422</v>
      </c>
      <c r="AR96" s="143">
        <f t="shared" si="43"/>
        <v>10.448416404158325</v>
      </c>
      <c r="AS96" s="142">
        <f>'HI2060'!$G98/1000</f>
        <v>2627.3423083485577</v>
      </c>
      <c r="AT96" s="143">
        <f t="shared" si="44"/>
        <v>17.127158815447594</v>
      </c>
    </row>
    <row r="97" spans="1:46">
      <c r="A97" s="37">
        <v>95</v>
      </c>
      <c r="B97" s="10"/>
      <c r="C97" s="11"/>
      <c r="D97" s="38" t="s">
        <v>8</v>
      </c>
      <c r="E97" s="49" t="s">
        <v>122</v>
      </c>
      <c r="F97" s="51"/>
      <c r="G97" s="140">
        <f>World2016!$G99/1000</f>
        <v>1991.7082451320282</v>
      </c>
      <c r="H97" s="141">
        <f t="shared" si="30"/>
        <v>3.5020028444182394</v>
      </c>
      <c r="I97" s="148">
        <f>'LI2016'!$G99/1000</f>
        <v>54.828854326259346</v>
      </c>
      <c r="J97" s="151">
        <f t="shared" si="31"/>
        <v>1.0233109086114882</v>
      </c>
      <c r="K97" s="148">
        <f>'LMI2016'!$G99/1000</f>
        <v>390.89270536899471</v>
      </c>
      <c r="L97" s="151">
        <f t="shared" si="32"/>
        <v>1.76608310940695</v>
      </c>
      <c r="M97" s="148">
        <f>'UMI2016'!$G99/1000</f>
        <v>827.34542484146732</v>
      </c>
      <c r="N97" s="151">
        <f t="shared" si="33"/>
        <v>4.3302946947457563</v>
      </c>
      <c r="O97" s="148">
        <f>'HI2016'!$G99/1000</f>
        <v>718.64126059530679</v>
      </c>
      <c r="P97" s="151">
        <f t="shared" si="34"/>
        <v>6.993312446905489</v>
      </c>
      <c r="Q97" s="140">
        <f>World2030!$G99/1000</f>
        <v>3281.0692998418763</v>
      </c>
      <c r="R97" s="141">
        <f t="shared" si="35"/>
        <v>4.8166407359623387</v>
      </c>
      <c r="S97" s="148">
        <f>'LI2030'!$G99/1000</f>
        <v>86.1023314185217</v>
      </c>
      <c r="T97" s="151">
        <f t="shared" si="36"/>
        <v>1.3862886077750167</v>
      </c>
      <c r="U97" s="148">
        <f>'LMI2030'!$G99/1000</f>
        <v>596.63153514589931</v>
      </c>
      <c r="V97" s="151">
        <f t="shared" si="37"/>
        <v>2.251430650025112</v>
      </c>
      <c r="W97" s="148">
        <f>'UMI2030'!$G99/1000</f>
        <v>1349.788545115714</v>
      </c>
      <c r="X97" s="151">
        <f t="shared" si="38"/>
        <v>5.7644321808734729</v>
      </c>
      <c r="Y97" s="148">
        <f>'HI2030'!$G99/1000</f>
        <v>1248.5468881617412</v>
      </c>
      <c r="Z97" s="151">
        <f t="shared" si="39"/>
        <v>10.411031109877857</v>
      </c>
      <c r="AA97" s="140">
        <f>World2045!$G99/1000</f>
        <v>5384.5921315518863</v>
      </c>
      <c r="AB97" s="141">
        <f t="shared" si="25"/>
        <v>6.2953662826449417</v>
      </c>
      <c r="AC97" s="148">
        <f>'LI2045'!$G99/1000</f>
        <v>140.65520266814531</v>
      </c>
      <c r="AD97" s="151">
        <f t="shared" si="26"/>
        <v>1.697194286510922</v>
      </c>
      <c r="AE97" s="148">
        <f>'LMI2045'!$G99/1000</f>
        <v>991.64379784008952</v>
      </c>
      <c r="AF97" s="151">
        <f t="shared" si="27"/>
        <v>3.0621373685321531</v>
      </c>
      <c r="AG97" s="148">
        <f>'UMI2045'!$G99/1000</f>
        <v>2367.0553205521005</v>
      </c>
      <c r="AH97" s="151">
        <f t="shared" si="28"/>
        <v>7.8141825734173196</v>
      </c>
      <c r="AI97" s="148">
        <f>'HI2045'!$G99/1000</f>
        <v>1885.2378104915508</v>
      </c>
      <c r="AJ97" s="151">
        <f t="shared" si="29"/>
        <v>12.939806730999708</v>
      </c>
      <c r="AK97" s="140">
        <f>World2060!$G99/1000</f>
        <v>7258.2286386143096</v>
      </c>
      <c r="AL97" s="141">
        <f t="shared" si="40"/>
        <v>7.1277088828507695</v>
      </c>
      <c r="AM97" s="148">
        <f>'LI2060'!$G99/1000</f>
        <v>253.66522207571566</v>
      </c>
      <c r="AN97" s="151">
        <f t="shared" si="41"/>
        <v>2.0906305950818633</v>
      </c>
      <c r="AO97" s="148">
        <f>'LMI2060'!$G99/1000</f>
        <v>1524.442470803999</v>
      </c>
      <c r="AP97" s="151">
        <f t="shared" si="42"/>
        <v>3.8409613659636013</v>
      </c>
      <c r="AQ97" s="148">
        <f>'UMI2060'!$G99/1000</f>
        <v>3273.9218234073828</v>
      </c>
      <c r="AR97" s="151">
        <f t="shared" si="43"/>
        <v>9.4435244679928569</v>
      </c>
      <c r="AS97" s="148">
        <f>'HI2060'!$G99/1000</f>
        <v>2206.1991223272121</v>
      </c>
      <c r="AT97" s="151">
        <f t="shared" si="44"/>
        <v>14.381804238652853</v>
      </c>
    </row>
    <row r="98" spans="1:46">
      <c r="A98" s="37">
        <v>96</v>
      </c>
      <c r="B98" s="10"/>
      <c r="C98" s="11"/>
      <c r="D98" s="38" t="s">
        <v>10</v>
      </c>
      <c r="E98" s="49" t="s">
        <v>123</v>
      </c>
      <c r="F98" s="51"/>
      <c r="G98" s="140">
        <f>World2016!$G100/1000</f>
        <v>213.65211576365081</v>
      </c>
      <c r="H98" s="141">
        <f t="shared" si="30"/>
        <v>0.37566260969647286</v>
      </c>
      <c r="I98" s="148">
        <f>'LI2016'!$G100/1000</f>
        <v>3.7575207851755548</v>
      </c>
      <c r="J98" s="151">
        <f t="shared" si="31"/>
        <v>7.0129351708211773E-2</v>
      </c>
      <c r="K98" s="148">
        <f>'LMI2016'!$G100/1000</f>
        <v>29.929706643328419</v>
      </c>
      <c r="L98" s="151">
        <f t="shared" si="32"/>
        <v>0.13522470142386028</v>
      </c>
      <c r="M98" s="148">
        <f>'UMI2016'!$G100/1000</f>
        <v>78.719568506685405</v>
      </c>
      <c r="N98" s="151">
        <f t="shared" si="33"/>
        <v>0.4120152473708219</v>
      </c>
      <c r="O98" s="148">
        <f>'HI2016'!$G100/1000</f>
        <v>101.24531982846142</v>
      </c>
      <c r="P98" s="151">
        <f t="shared" si="34"/>
        <v>0.98524840441360295</v>
      </c>
      <c r="Q98" s="140">
        <f>World2030!$G100/1000</f>
        <v>337.26541369069059</v>
      </c>
      <c r="R98" s="141">
        <f t="shared" si="35"/>
        <v>0.49510881421860214</v>
      </c>
      <c r="S98" s="148">
        <f>'LI2030'!$G100/1000</f>
        <v>5.7198857989466054</v>
      </c>
      <c r="T98" s="151">
        <f t="shared" si="36"/>
        <v>9.209288982328373E-2</v>
      </c>
      <c r="U98" s="148">
        <f>'LMI2030'!$G100/1000</f>
        <v>44.774721797333989</v>
      </c>
      <c r="V98" s="151">
        <f t="shared" si="37"/>
        <v>0.16896053101888753</v>
      </c>
      <c r="W98" s="148">
        <f>'UMI2030'!$G100/1000</f>
        <v>125.23953769730602</v>
      </c>
      <c r="X98" s="151">
        <f t="shared" si="38"/>
        <v>0.53485030972623748</v>
      </c>
      <c r="Y98" s="148">
        <f>'HI2030'!$G100/1000</f>
        <v>161.53126839710396</v>
      </c>
      <c r="Z98" s="151">
        <f t="shared" si="39"/>
        <v>1.3469314420192002</v>
      </c>
      <c r="AA98" s="140">
        <f>World2045!$G100/1000</f>
        <v>500.02934590867079</v>
      </c>
      <c r="AB98" s="141">
        <f t="shared" si="25"/>
        <v>0.58460656028541347</v>
      </c>
      <c r="AC98" s="148">
        <f>'LI2045'!$G100/1000</f>
        <v>9.1711821804755598</v>
      </c>
      <c r="AD98" s="151">
        <f t="shared" si="26"/>
        <v>0.11066265379445524</v>
      </c>
      <c r="AE98" s="148">
        <f>'LMI2045'!$G100/1000</f>
        <v>68.395639633336557</v>
      </c>
      <c r="AF98" s="151">
        <f t="shared" si="27"/>
        <v>0.21120168796706579</v>
      </c>
      <c r="AG98" s="148">
        <f>'UMI2045'!$G100/1000</f>
        <v>196.29466076462688</v>
      </c>
      <c r="AH98" s="151">
        <f t="shared" si="28"/>
        <v>0.64801287240048266</v>
      </c>
      <c r="AI98" s="148">
        <f>'HI2045'!$G100/1000</f>
        <v>226.16786333023174</v>
      </c>
      <c r="AJ98" s="151">
        <f t="shared" si="29"/>
        <v>1.5523603568577329</v>
      </c>
      <c r="AK98" s="140">
        <f>World2060!$G100/1000</f>
        <v>612.52842134944001</v>
      </c>
      <c r="AL98" s="141">
        <f t="shared" si="40"/>
        <v>0.60151374215795916</v>
      </c>
      <c r="AM98" s="148">
        <f>'LI2060'!$G100/1000</f>
        <v>15.895030845410423</v>
      </c>
      <c r="AN98" s="151">
        <f t="shared" si="41"/>
        <v>0.13100194627888748</v>
      </c>
      <c r="AO98" s="148">
        <f>'LMI2060'!$G100/1000</f>
        <v>98.056661537088942</v>
      </c>
      <c r="AP98" s="151">
        <f t="shared" si="42"/>
        <v>0.24706202815294834</v>
      </c>
      <c r="AQ98" s="148">
        <f>'UMI2060'!$G100/1000</f>
        <v>246.0939818892528</v>
      </c>
      <c r="AR98" s="151">
        <f t="shared" si="43"/>
        <v>0.70985034608377362</v>
      </c>
      <c r="AS98" s="148">
        <f>'HI2060'!$G100/1000</f>
        <v>252.48274707768789</v>
      </c>
      <c r="AT98" s="151">
        <f t="shared" si="44"/>
        <v>1.6458883540295659</v>
      </c>
    </row>
    <row r="99" spans="1:46">
      <c r="A99" s="37">
        <v>97</v>
      </c>
      <c r="B99" s="10"/>
      <c r="C99" s="11"/>
      <c r="D99" s="38" t="s">
        <v>22</v>
      </c>
      <c r="E99" s="49" t="s">
        <v>124</v>
      </c>
      <c r="F99" s="51"/>
      <c r="G99" s="140">
        <f>World2016!$G101/1000</f>
        <v>137.20323742397875</v>
      </c>
      <c r="H99" s="141">
        <f t="shared" si="30"/>
        <v>0.24124322871913084</v>
      </c>
      <c r="I99" s="148">
        <f>'LI2016'!$G101/1000</f>
        <v>18.432639295071365</v>
      </c>
      <c r="J99" s="151">
        <f t="shared" si="31"/>
        <v>0.34402179467232669</v>
      </c>
      <c r="K99" s="148">
        <f>'LMI2016'!$G101/1000</f>
        <v>68.813208634234968</v>
      </c>
      <c r="L99" s="151">
        <f t="shared" si="32"/>
        <v>0.31090333435180684</v>
      </c>
      <c r="M99" s="148">
        <f>'UMI2016'!$G101/1000</f>
        <v>32.031971304550765</v>
      </c>
      <c r="N99" s="151">
        <f t="shared" si="33"/>
        <v>0.1676541275718339</v>
      </c>
      <c r="O99" s="148">
        <f>'HI2016'!$G101/1000</f>
        <v>17.92541819012165</v>
      </c>
      <c r="P99" s="151">
        <f t="shared" si="34"/>
        <v>0.17443759079616428</v>
      </c>
      <c r="Q99" s="140">
        <f>World2030!$G101/1000</f>
        <v>159.25676161132935</v>
      </c>
      <c r="R99" s="141">
        <f t="shared" si="35"/>
        <v>0.2337904309096854</v>
      </c>
      <c r="S99" s="148">
        <f>'LI2030'!$G101/1000</f>
        <v>24.986763487279415</v>
      </c>
      <c r="T99" s="151">
        <f t="shared" si="36"/>
        <v>0.4022988111577771</v>
      </c>
      <c r="U99" s="148">
        <f>'LMI2030'!$G101/1000</f>
        <v>78.701095399087066</v>
      </c>
      <c r="V99" s="151">
        <f t="shared" si="37"/>
        <v>0.29698406459310794</v>
      </c>
      <c r="W99" s="148">
        <f>'UMI2030'!$G101/1000</f>
        <v>33.4603421604007</v>
      </c>
      <c r="X99" s="151">
        <f t="shared" si="38"/>
        <v>0.14289636241943074</v>
      </c>
      <c r="Y99" s="148">
        <f>'HI2030'!$G101/1000</f>
        <v>22.108560564562175</v>
      </c>
      <c r="Z99" s="151">
        <f t="shared" si="39"/>
        <v>0.18435263746575303</v>
      </c>
      <c r="AA99" s="140">
        <f>World2045!$G101/1000</f>
        <v>184.63771002288397</v>
      </c>
      <c r="AB99" s="141">
        <f t="shared" si="25"/>
        <v>0.2158681634160905</v>
      </c>
      <c r="AC99" s="148">
        <f>'LI2045'!$G101/1000</f>
        <v>32.703678220748898</v>
      </c>
      <c r="AD99" s="151">
        <f t="shared" si="26"/>
        <v>0.39461388396063229</v>
      </c>
      <c r="AE99" s="148">
        <f>'LMI2045'!$G101/1000</f>
        <v>91.218553435767419</v>
      </c>
      <c r="AF99" s="151">
        <f t="shared" si="27"/>
        <v>0.28167749527351316</v>
      </c>
      <c r="AG99" s="148">
        <f>'UMI2045'!$G101/1000</f>
        <v>35.552188137135232</v>
      </c>
      <c r="AH99" s="151">
        <f t="shared" si="28"/>
        <v>0.11736577788273168</v>
      </c>
      <c r="AI99" s="148">
        <f>'HI2045'!$G101/1000</f>
        <v>25.163290229232398</v>
      </c>
      <c r="AJ99" s="151">
        <f t="shared" si="29"/>
        <v>0.17271460951519033</v>
      </c>
      <c r="AK99" s="140">
        <f>World2060!$G101/1000</f>
        <v>206.36131142025422</v>
      </c>
      <c r="AL99" s="141">
        <f t="shared" si="40"/>
        <v>0.20265045725642655</v>
      </c>
      <c r="AM99" s="148">
        <f>'LI2060'!$G101/1000</f>
        <v>40.115054720997811</v>
      </c>
      <c r="AN99" s="151">
        <f t="shared" si="41"/>
        <v>0.33061591982076421</v>
      </c>
      <c r="AO99" s="148">
        <f>'LMI2060'!$G101/1000</f>
        <v>103.70047658678493</v>
      </c>
      <c r="AP99" s="151">
        <f t="shared" si="42"/>
        <v>0.26128209613038622</v>
      </c>
      <c r="AQ99" s="148">
        <f>'UMI2060'!$G101/1000</f>
        <v>36.677277527351627</v>
      </c>
      <c r="AR99" s="151">
        <f t="shared" si="43"/>
        <v>0.10579445277909154</v>
      </c>
      <c r="AS99" s="148">
        <f>'HI2060'!$G101/1000</f>
        <v>25.868502585119867</v>
      </c>
      <c r="AT99" s="151">
        <f t="shared" si="44"/>
        <v>0.16863198627956882</v>
      </c>
    </row>
    <row r="100" spans="1:46">
      <c r="A100" s="37">
        <v>98</v>
      </c>
      <c r="B100" s="17"/>
      <c r="C100" s="11"/>
      <c r="D100" s="38" t="s">
        <v>24</v>
      </c>
      <c r="E100" s="49" t="s">
        <v>125</v>
      </c>
      <c r="F100" s="51"/>
      <c r="G100" s="140">
        <f>World2016!$G102/1000</f>
        <v>24.065093829087623</v>
      </c>
      <c r="H100" s="141">
        <f t="shared" si="30"/>
        <v>4.2313439855780732E-2</v>
      </c>
      <c r="I100" s="148">
        <f>'LI2016'!$G102/1000</f>
        <v>0.34796935971360654</v>
      </c>
      <c r="J100" s="151">
        <f t="shared" si="31"/>
        <v>6.4944060209361273E-3</v>
      </c>
      <c r="K100" s="148">
        <f>'LMI2016'!$G102/1000</f>
        <v>7.1462667452931639</v>
      </c>
      <c r="L100" s="151">
        <f t="shared" si="32"/>
        <v>3.2287379172924097E-2</v>
      </c>
      <c r="M100" s="148">
        <f>'UMI2016'!$G102/1000</f>
        <v>4.214867723685864</v>
      </c>
      <c r="N100" s="151">
        <f t="shared" si="33"/>
        <v>2.2060458419080907E-2</v>
      </c>
      <c r="O100" s="148">
        <f>'HI2016'!$G102/1000</f>
        <v>12.355990000394987</v>
      </c>
      <c r="P100" s="151">
        <f t="shared" si="34"/>
        <v>0.12023982395892832</v>
      </c>
      <c r="Q100" s="140">
        <f>World2030!$G102/1000</f>
        <v>28.185958026878506</v>
      </c>
      <c r="R100" s="141">
        <f t="shared" si="35"/>
        <v>4.1377252720913388E-2</v>
      </c>
      <c r="S100" s="148">
        <f>'LI2030'!$G102/1000</f>
        <v>0.43019536975212397</v>
      </c>
      <c r="T100" s="151">
        <f t="shared" si="36"/>
        <v>6.9263506618200904E-3</v>
      </c>
      <c r="U100" s="148">
        <f>'LMI2030'!$G102/1000</f>
        <v>8.1748630576480643</v>
      </c>
      <c r="V100" s="151">
        <f t="shared" si="37"/>
        <v>3.0848415082930694E-2</v>
      </c>
      <c r="W100" s="148">
        <f>'UMI2030'!$G102/1000</f>
        <v>4.5085212596069031</v>
      </c>
      <c r="X100" s="151">
        <f t="shared" si="38"/>
        <v>1.9254175130670011E-2</v>
      </c>
      <c r="Y100" s="148">
        <f>'HI2030'!$G102/1000</f>
        <v>15.072378339871415</v>
      </c>
      <c r="Z100" s="151">
        <f t="shared" si="39"/>
        <v>0.12568130302842309</v>
      </c>
      <c r="AA100" s="140">
        <f>World2045!$G102/1000</f>
        <v>28.408460307707294</v>
      </c>
      <c r="AB100" s="141">
        <f t="shared" si="25"/>
        <v>3.3213595160726493E-2</v>
      </c>
      <c r="AC100" s="148">
        <f>'LI2045'!$G102/1000</f>
        <v>0.59933913273364303</v>
      </c>
      <c r="AD100" s="151">
        <f t="shared" si="26"/>
        <v>7.2318331100618286E-3</v>
      </c>
      <c r="AE100" s="148">
        <f>'LMI2045'!$G102/1000</f>
        <v>8.1394577562821802</v>
      </c>
      <c r="AF100" s="151">
        <f t="shared" si="27"/>
        <v>2.5134163909851584E-2</v>
      </c>
      <c r="AG100" s="148">
        <f>'UMI2045'!$G102/1000</f>
        <v>4.6972854784632618</v>
      </c>
      <c r="AH100" s="151">
        <f t="shared" si="28"/>
        <v>1.5506796993495085E-2</v>
      </c>
      <c r="AI100" s="148">
        <f>'HI2045'!$G102/1000</f>
        <v>14.97237794022821</v>
      </c>
      <c r="AJ100" s="151">
        <f t="shared" si="29"/>
        <v>0.10276670442946478</v>
      </c>
      <c r="AK100" s="140">
        <f>World2060!$G102/1000</f>
        <v>27.493671845969036</v>
      </c>
      <c r="AL100" s="141">
        <f t="shared" si="40"/>
        <v>2.6999271970593403E-2</v>
      </c>
      <c r="AM100" s="148">
        <f>'LI2060'!$G102/1000</f>
        <v>0.78592718669213357</v>
      </c>
      <c r="AN100" s="151">
        <f t="shared" si="41"/>
        <v>6.4773696944343106E-3</v>
      </c>
      <c r="AO100" s="148">
        <f>'LMI2060'!$G102/1000</f>
        <v>7.7425348119540143</v>
      </c>
      <c r="AP100" s="151">
        <f t="shared" si="42"/>
        <v>1.9507969409733931E-2</v>
      </c>
      <c r="AQ100" s="148">
        <f>'UMI2060'!$G102/1000</f>
        <v>4.6198289754245092</v>
      </c>
      <c r="AR100" s="151">
        <f t="shared" si="43"/>
        <v>1.3325751291751306E-2</v>
      </c>
      <c r="AS100" s="148">
        <f>'HI2060'!$G102/1000</f>
        <v>14.345380871898378</v>
      </c>
      <c r="AT100" s="151">
        <f t="shared" si="44"/>
        <v>9.3514886004908149E-2</v>
      </c>
    </row>
    <row r="101" spans="1:46">
      <c r="A101" s="37">
        <v>99</v>
      </c>
      <c r="B101" s="12"/>
      <c r="C101" s="12"/>
      <c r="D101" s="38" t="s">
        <v>26</v>
      </c>
      <c r="E101" s="49" t="s">
        <v>126</v>
      </c>
      <c r="F101" s="43"/>
      <c r="G101" s="140">
        <f>World2016!$G103/1000</f>
        <v>2.1669256806373598E-2</v>
      </c>
      <c r="H101" s="141">
        <f t="shared" si="30"/>
        <v>3.8100860985951904E-5</v>
      </c>
      <c r="I101" s="148">
        <f>'LI2016'!$G103/1000</f>
        <v>0</v>
      </c>
      <c r="J101" s="151">
        <f t="shared" si="31"/>
        <v>0</v>
      </c>
      <c r="K101" s="148">
        <f>'LMI2016'!$G103/1000</f>
        <v>3.6799563467502594E-3</v>
      </c>
      <c r="L101" s="151">
        <f t="shared" si="32"/>
        <v>1.662632394537911E-5</v>
      </c>
      <c r="M101" s="148">
        <f>'UMI2016'!$G103/1000</f>
        <v>4.147253841161728E-3</v>
      </c>
      <c r="N101" s="151">
        <f t="shared" si="33"/>
        <v>2.1706569912546252E-5</v>
      </c>
      <c r="O101" s="148">
        <f>'HI2016'!$G103/1000</f>
        <v>1.3842046618461609E-2</v>
      </c>
      <c r="P101" s="151">
        <f t="shared" si="34"/>
        <v>1.3470108413667358E-4</v>
      </c>
      <c r="Q101" s="140">
        <f>World2030!$G103/1000</f>
        <v>1.5267981275916099E-2</v>
      </c>
      <c r="R101" s="141">
        <f t="shared" si="35"/>
        <v>2.2413540784716683E-5</v>
      </c>
      <c r="S101" s="148">
        <f>'LI2030'!$G103/1000</f>
        <v>0</v>
      </c>
      <c r="T101" s="151">
        <f t="shared" si="36"/>
        <v>0</v>
      </c>
      <c r="U101" s="148">
        <f>'LMI2030'!$G103/1000</f>
        <v>3.205215871334076E-3</v>
      </c>
      <c r="V101" s="151">
        <f t="shared" si="37"/>
        <v>1.2095105316388979E-5</v>
      </c>
      <c r="W101" s="148">
        <f>'UMI2030'!$G103/1000</f>
        <v>3.3415583074092865E-3</v>
      </c>
      <c r="X101" s="151">
        <f t="shared" si="38"/>
        <v>1.4270521342914406E-5</v>
      </c>
      <c r="Y101" s="148">
        <f>'HI2030'!$G103/1000</f>
        <v>8.7212070971727368E-3</v>
      </c>
      <c r="Z101" s="151">
        <f t="shared" si="39"/>
        <v>7.2721945219081577E-5</v>
      </c>
      <c r="AA101" s="140">
        <f>World2045!$G103/1000</f>
        <v>1.7478227674961089E-2</v>
      </c>
      <c r="AB101" s="141">
        <f t="shared" si="25"/>
        <v>2.0434573779616916E-5</v>
      </c>
      <c r="AC101" s="148">
        <f>'LI2045'!$G103/1000</f>
        <v>0</v>
      </c>
      <c r="AD101" s="151">
        <f t="shared" si="26"/>
        <v>0</v>
      </c>
      <c r="AE101" s="148">
        <f>'LMI2045'!$G103/1000</f>
        <v>4.0750601291656497E-3</v>
      </c>
      <c r="AF101" s="151">
        <f t="shared" si="27"/>
        <v>1.258354454261997E-5</v>
      </c>
      <c r="AG101" s="148">
        <f>'UMI2045'!$G103/1000</f>
        <v>4.4924807175993923E-3</v>
      </c>
      <c r="AH101" s="151">
        <f t="shared" si="28"/>
        <v>1.4830690364554079E-5</v>
      </c>
      <c r="AI101" s="148">
        <f>'HI2045'!$G103/1000</f>
        <v>8.9106868281960492E-3</v>
      </c>
      <c r="AJ101" s="151">
        <f t="shared" si="29"/>
        <v>6.1160753702079661E-5</v>
      </c>
      <c r="AK101" s="140">
        <f>World2060!$G103/1000</f>
        <v>1.9659081585705281E-2</v>
      </c>
      <c r="AL101" s="141">
        <f t="shared" si="40"/>
        <v>1.9305565782489743E-5</v>
      </c>
      <c r="AM101" s="148">
        <f>'LI2060'!$G103/1000</f>
        <v>0</v>
      </c>
      <c r="AN101" s="151">
        <f t="shared" si="41"/>
        <v>0</v>
      </c>
      <c r="AO101" s="148">
        <f>'LMI2060'!$G103/1000</f>
        <v>4.9626935869455336E-3</v>
      </c>
      <c r="AP101" s="151">
        <f t="shared" si="42"/>
        <v>1.2503925011036972E-5</v>
      </c>
      <c r="AQ101" s="148">
        <f>'UMI2060'!$G103/1000</f>
        <v>6.0346662178635598E-3</v>
      </c>
      <c r="AR101" s="151">
        <f t="shared" si="43"/>
        <v>1.7406804792074355E-5</v>
      </c>
      <c r="AS101" s="148">
        <f>'HI2060'!$G103/1000</f>
        <v>8.661721780896187E-3</v>
      </c>
      <c r="AT101" s="151">
        <f t="shared" si="44"/>
        <v>5.6464163076595027E-5</v>
      </c>
    </row>
    <row r="102" spans="1:46">
      <c r="A102" s="37">
        <v>100</v>
      </c>
      <c r="B102" s="12"/>
      <c r="C102" s="12"/>
      <c r="D102" s="38" t="s">
        <v>32</v>
      </c>
      <c r="E102" s="15" t="s">
        <v>127</v>
      </c>
      <c r="F102" s="43"/>
      <c r="G102" s="140">
        <f>World2016!$G104/1000</f>
        <v>0</v>
      </c>
      <c r="H102" s="141">
        <f t="shared" si="30"/>
        <v>0</v>
      </c>
      <c r="I102" s="148">
        <f>'LI2016'!$G104/1000</f>
        <v>0</v>
      </c>
      <c r="J102" s="151">
        <f t="shared" si="31"/>
        <v>0</v>
      </c>
      <c r="K102" s="148">
        <f>'LMI2016'!$G104/1000</f>
        <v>0</v>
      </c>
      <c r="L102" s="151">
        <f t="shared" si="32"/>
        <v>0</v>
      </c>
      <c r="M102" s="148">
        <f>'UMI2016'!$G104/1000</f>
        <v>0</v>
      </c>
      <c r="N102" s="151">
        <f t="shared" si="33"/>
        <v>0</v>
      </c>
      <c r="O102" s="148">
        <f>'HI2016'!$G104/1000</f>
        <v>0</v>
      </c>
      <c r="P102" s="151">
        <f t="shared" si="34"/>
        <v>0</v>
      </c>
      <c r="Q102" s="140">
        <f>World2030!$G104/1000</f>
        <v>0</v>
      </c>
      <c r="R102" s="141">
        <f t="shared" si="35"/>
        <v>0</v>
      </c>
      <c r="S102" s="148">
        <f>'LI2030'!$G104/1000</f>
        <v>0</v>
      </c>
      <c r="T102" s="151">
        <f t="shared" si="36"/>
        <v>0</v>
      </c>
      <c r="U102" s="148">
        <f>'LMI2030'!$G104/1000</f>
        <v>0</v>
      </c>
      <c r="V102" s="151">
        <f t="shared" si="37"/>
        <v>0</v>
      </c>
      <c r="W102" s="148">
        <f>'UMI2030'!$G104/1000</f>
        <v>0</v>
      </c>
      <c r="X102" s="151">
        <f t="shared" si="38"/>
        <v>0</v>
      </c>
      <c r="Y102" s="148">
        <f>'HI2030'!$G104/1000</f>
        <v>0</v>
      </c>
      <c r="Z102" s="151">
        <f t="shared" si="39"/>
        <v>0</v>
      </c>
      <c r="AA102" s="140">
        <f>World2045!$G104/1000</f>
        <v>0</v>
      </c>
      <c r="AB102" s="141">
        <f t="shared" si="25"/>
        <v>0</v>
      </c>
      <c r="AC102" s="148">
        <f>'LI2045'!$G104/1000</f>
        <v>0</v>
      </c>
      <c r="AD102" s="151">
        <f t="shared" si="26"/>
        <v>0</v>
      </c>
      <c r="AE102" s="148">
        <f>'LMI2045'!$G104/1000</f>
        <v>0</v>
      </c>
      <c r="AF102" s="151">
        <f t="shared" si="27"/>
        <v>0</v>
      </c>
      <c r="AG102" s="148">
        <f>'UMI2045'!$G104/1000</f>
        <v>0</v>
      </c>
      <c r="AH102" s="151">
        <f t="shared" si="28"/>
        <v>0</v>
      </c>
      <c r="AI102" s="148">
        <f>'HI2045'!$G104/1000</f>
        <v>0</v>
      </c>
      <c r="AJ102" s="151">
        <f t="shared" si="29"/>
        <v>0</v>
      </c>
      <c r="AK102" s="140">
        <f>World2060!$G104/1000</f>
        <v>0</v>
      </c>
      <c r="AL102" s="141">
        <f t="shared" si="40"/>
        <v>0</v>
      </c>
      <c r="AM102" s="148">
        <f>'LI2060'!$G104/1000</f>
        <v>0</v>
      </c>
      <c r="AN102" s="151">
        <f t="shared" si="41"/>
        <v>0</v>
      </c>
      <c r="AO102" s="148">
        <f>'LMI2060'!$G104/1000</f>
        <v>0</v>
      </c>
      <c r="AP102" s="151">
        <f t="shared" si="42"/>
        <v>0</v>
      </c>
      <c r="AQ102" s="148">
        <f>'UMI2060'!$G104/1000</f>
        <v>0</v>
      </c>
      <c r="AR102" s="151">
        <f t="shared" si="43"/>
        <v>0</v>
      </c>
      <c r="AS102" s="148">
        <f>'HI2060'!$G104/1000</f>
        <v>0</v>
      </c>
      <c r="AT102" s="151">
        <f t="shared" si="44"/>
        <v>0</v>
      </c>
    </row>
    <row r="103" spans="1:46">
      <c r="A103" s="37">
        <v>101</v>
      </c>
      <c r="B103" s="12"/>
      <c r="C103" s="12"/>
      <c r="D103" s="38" t="s">
        <v>34</v>
      </c>
      <c r="E103" s="15" t="s">
        <v>128</v>
      </c>
      <c r="F103" s="43"/>
      <c r="G103" s="140">
        <f>World2016!$G105/1000</f>
        <v>171.80943244682999</v>
      </c>
      <c r="H103" s="141">
        <f t="shared" si="30"/>
        <v>0.30209099279337343</v>
      </c>
      <c r="I103" s="148">
        <f>'LI2016'!$G105/1000</f>
        <v>3.4277692944854499</v>
      </c>
      <c r="J103" s="151">
        <f t="shared" si="31"/>
        <v>6.3974959067684287E-2</v>
      </c>
      <c r="K103" s="148">
        <f>'LMI2016'!$G105/1000</f>
        <v>39.773682985512536</v>
      </c>
      <c r="L103" s="151">
        <f t="shared" si="32"/>
        <v>0.17970053867674951</v>
      </c>
      <c r="M103" s="148">
        <f>'UMI2016'!$G105/1000</f>
        <v>38.669081046123992</v>
      </c>
      <c r="N103" s="151">
        <f t="shared" si="33"/>
        <v>0.20239250919506832</v>
      </c>
      <c r="O103" s="148">
        <f>'HI2016'!$G105/1000</f>
        <v>89.938899120708001</v>
      </c>
      <c r="P103" s="151">
        <f t="shared" si="34"/>
        <v>0.87522225228314687</v>
      </c>
      <c r="Q103" s="140">
        <f>World2030!$G105/1000</f>
        <v>213.58768071641913</v>
      </c>
      <c r="R103" s="141">
        <f t="shared" si="35"/>
        <v>0.31354873354488472</v>
      </c>
      <c r="S103" s="148">
        <f>'LI2030'!$G105/1000</f>
        <v>4.3379810974299904</v>
      </c>
      <c r="T103" s="151">
        <f t="shared" si="36"/>
        <v>6.984356494227216E-2</v>
      </c>
      <c r="U103" s="148">
        <f>'LMI2030'!$G105/1000</f>
        <v>45.911317956337648</v>
      </c>
      <c r="V103" s="151">
        <f t="shared" si="37"/>
        <v>0.17324955578264878</v>
      </c>
      <c r="W103" s="148">
        <f>'UMI2030'!$G105/1000</f>
        <v>48.72653061636165</v>
      </c>
      <c r="X103" s="151">
        <f t="shared" si="38"/>
        <v>0.20809243208030959</v>
      </c>
      <c r="Y103" s="148">
        <f>'HI2030'!$G105/1000</f>
        <v>114.61185104628987</v>
      </c>
      <c r="Z103" s="151">
        <f t="shared" si="39"/>
        <v>0.95569302051637162</v>
      </c>
      <c r="AA103" s="140">
        <f>World2045!$G105/1000</f>
        <v>236.02305177061513</v>
      </c>
      <c r="AB103" s="141">
        <f t="shared" si="25"/>
        <v>0.27594505317071372</v>
      </c>
      <c r="AC103" s="148">
        <f>'LI2045'!$G105/1000</f>
        <v>5.5768153775334355</v>
      </c>
      <c r="AD103" s="151">
        <f t="shared" si="26"/>
        <v>6.7291781719635999E-2</v>
      </c>
      <c r="AE103" s="148">
        <f>'LMI2045'!$G105/1000</f>
        <v>47.240897670609471</v>
      </c>
      <c r="AF103" s="151">
        <f t="shared" si="27"/>
        <v>0.14587709658978182</v>
      </c>
      <c r="AG103" s="148">
        <f>'UMI2045'!$G105/1000</f>
        <v>56.081066526679322</v>
      </c>
      <c r="AH103" s="151">
        <f t="shared" si="28"/>
        <v>0.1851362276776958</v>
      </c>
      <c r="AI103" s="148">
        <f>'HI2045'!$G105/1000</f>
        <v>127.1242721957929</v>
      </c>
      <c r="AJ103" s="151">
        <f t="shared" si="29"/>
        <v>0.87254960826594996</v>
      </c>
      <c r="AK103" s="140">
        <f>World2060!$G105/1000</f>
        <v>243.46837820605822</v>
      </c>
      <c r="AL103" s="141">
        <f t="shared" si="40"/>
        <v>0.23909025306812284</v>
      </c>
      <c r="AM103" s="148">
        <f>'LI2060'!$G105/1000</f>
        <v>6.8278572165369988</v>
      </c>
      <c r="AN103" s="151">
        <f t="shared" si="41"/>
        <v>5.6273095219501496E-2</v>
      </c>
      <c r="AO103" s="148">
        <f>'LMI2060'!$G105/1000</f>
        <v>47.21944301243947</v>
      </c>
      <c r="AP103" s="151">
        <f t="shared" si="42"/>
        <v>0.11897336882607677</v>
      </c>
      <c r="AQ103" s="148">
        <f>'UMI2060'!$G105/1000</f>
        <v>60.983203675957633</v>
      </c>
      <c r="AR103" s="151">
        <f t="shared" si="43"/>
        <v>0.1759041318375541</v>
      </c>
      <c r="AS103" s="148">
        <f>'HI2060'!$G105/1000</f>
        <v>128.43787430112414</v>
      </c>
      <c r="AT103" s="151">
        <f t="shared" si="44"/>
        <v>0.83726275943713613</v>
      </c>
    </row>
    <row r="104" spans="1:46">
      <c r="A104" s="93">
        <v>102</v>
      </c>
      <c r="B104" s="94"/>
      <c r="C104" s="95" t="s">
        <v>129</v>
      </c>
      <c r="D104" s="96" t="s">
        <v>130</v>
      </c>
      <c r="E104" s="97"/>
      <c r="F104" s="98"/>
      <c r="G104" s="142">
        <f>World2016!$G106/1000</f>
        <v>0.63073767301440242</v>
      </c>
      <c r="H104" s="143">
        <f t="shared" si="30"/>
        <v>1.1090204252439376E-3</v>
      </c>
      <c r="I104" s="142">
        <f>'LI2016'!$G106/1000</f>
        <v>0</v>
      </c>
      <c r="J104" s="143">
        <f t="shared" si="31"/>
        <v>0</v>
      </c>
      <c r="K104" s="142">
        <f>'LMI2016'!$G106/1000</f>
        <v>5.7932909518480298E-2</v>
      </c>
      <c r="L104" s="143">
        <f t="shared" si="32"/>
        <v>2.6174531162664324E-4</v>
      </c>
      <c r="M104" s="142">
        <f>'UMI2016'!$G106/1000</f>
        <v>0.16310150051116942</v>
      </c>
      <c r="N104" s="143">
        <f t="shared" si="33"/>
        <v>8.5366709135295364E-4</v>
      </c>
      <c r="O104" s="142">
        <f>'HI2016'!$G106/1000</f>
        <v>0.40970326298475268</v>
      </c>
      <c r="P104" s="143">
        <f t="shared" si="34"/>
        <v>3.9869446491224408E-3</v>
      </c>
      <c r="Q104" s="142">
        <f>World2030!$G106/1000</f>
        <v>0.59341385511681433</v>
      </c>
      <c r="R104" s="143">
        <f t="shared" si="35"/>
        <v>8.7113714665455191E-4</v>
      </c>
      <c r="S104" s="142">
        <f>'LI2030'!$G106/1000</f>
        <v>0</v>
      </c>
      <c r="T104" s="143">
        <f t="shared" si="36"/>
        <v>0</v>
      </c>
      <c r="U104" s="142">
        <f>'LMI2030'!$G106/1000</f>
        <v>5.190463335812092E-2</v>
      </c>
      <c r="V104" s="143">
        <f t="shared" si="37"/>
        <v>1.9586574885320572E-4</v>
      </c>
      <c r="W104" s="142">
        <f>'UMI2030'!$G106/1000</f>
        <v>0.15793729138374329</v>
      </c>
      <c r="X104" s="143">
        <f t="shared" si="38"/>
        <v>6.7448994756018799E-4</v>
      </c>
      <c r="Y104" s="142">
        <f>'HI2030'!$G106/1000</f>
        <v>0.38357193037495019</v>
      </c>
      <c r="Z104" s="143">
        <f t="shared" si="39"/>
        <v>3.1984215714069304E-3</v>
      </c>
      <c r="AA104" s="142">
        <f>World2045!$G106/1000</f>
        <v>0.8412744203805923</v>
      </c>
      <c r="AB104" s="143">
        <f t="shared" si="25"/>
        <v>9.8357136271884295E-4</v>
      </c>
      <c r="AC104" s="142">
        <f>'LI2045'!$G106/1000</f>
        <v>0</v>
      </c>
      <c r="AD104" s="143">
        <f t="shared" si="26"/>
        <v>0</v>
      </c>
      <c r="AE104" s="142">
        <f>'LMI2045'!$G106/1000</f>
        <v>7.4826900631189353E-2</v>
      </c>
      <c r="AF104" s="143">
        <f t="shared" si="27"/>
        <v>2.3106104136715044E-4</v>
      </c>
      <c r="AG104" s="142">
        <f>'UMI2045'!$G106/1000</f>
        <v>0.23856886053830384</v>
      </c>
      <c r="AH104" s="143">
        <f t="shared" si="28"/>
        <v>7.8756952420682043E-4</v>
      </c>
      <c r="AI104" s="142">
        <f>'HI2045'!$G106/1000</f>
        <v>0.52787865921109911</v>
      </c>
      <c r="AJ104" s="143">
        <f t="shared" si="29"/>
        <v>3.6232287457834728E-3</v>
      </c>
      <c r="AK104" s="142">
        <f>World2060!$G106/1000</f>
        <v>1.0440983096100389</v>
      </c>
      <c r="AL104" s="143">
        <f t="shared" si="40"/>
        <v>1.0253230046219277E-3</v>
      </c>
      <c r="AM104" s="142">
        <f>'LI2060'!$G106/1000</f>
        <v>0</v>
      </c>
      <c r="AN104" s="143">
        <f t="shared" si="41"/>
        <v>0</v>
      </c>
      <c r="AO104" s="142">
        <f>'LMI2060'!$G106/1000</f>
        <v>0.10416206580400467</v>
      </c>
      <c r="AP104" s="143">
        <f t="shared" si="42"/>
        <v>2.6244510909036449E-4</v>
      </c>
      <c r="AQ104" s="142">
        <f>'UMI2060'!$G106/1000</f>
        <v>0.33511206341534855</v>
      </c>
      <c r="AR104" s="143">
        <f t="shared" si="43"/>
        <v>9.66620200811262E-4</v>
      </c>
      <c r="AS104" s="142">
        <f>'HI2060'!$G106/1000</f>
        <v>0.60482418039068575</v>
      </c>
      <c r="AT104" s="143">
        <f t="shared" si="44"/>
        <v>3.9427370236676173E-3</v>
      </c>
    </row>
    <row r="105" spans="1:46">
      <c r="A105" s="93">
        <v>110</v>
      </c>
      <c r="B105" s="94"/>
      <c r="C105" s="95" t="s">
        <v>131</v>
      </c>
      <c r="D105" s="96" t="s">
        <v>132</v>
      </c>
      <c r="E105" s="97"/>
      <c r="F105" s="98"/>
      <c r="G105" s="142">
        <f>World2016!$G107/1000</f>
        <v>17858.011930915232</v>
      </c>
      <c r="H105" s="143">
        <f t="shared" si="30"/>
        <v>31.399583111920272</v>
      </c>
      <c r="I105" s="142">
        <f>'LI2016'!$G107/1000</f>
        <v>793.99557128608228</v>
      </c>
      <c r="J105" s="143">
        <f t="shared" si="31"/>
        <v>14.818918605365122</v>
      </c>
      <c r="K105" s="142">
        <f>'LMI2016'!$G107/1000</f>
        <v>6166.5631844458576</v>
      </c>
      <c r="L105" s="143">
        <f t="shared" si="32"/>
        <v>27.861003629781223</v>
      </c>
      <c r="M105" s="142">
        <f>'UMI2016'!$G107/1000</f>
        <v>7707.6762355717274</v>
      </c>
      <c r="N105" s="143">
        <f t="shared" si="33"/>
        <v>40.341686204537439</v>
      </c>
      <c r="O105" s="142">
        <f>'HI2016'!$G107/1000</f>
        <v>3189.7769396115655</v>
      </c>
      <c r="P105" s="143">
        <f t="shared" si="34"/>
        <v>31.040670773841924</v>
      </c>
      <c r="Q105" s="142">
        <f>World2030!$G107/1000</f>
        <v>22261.209236954965</v>
      </c>
      <c r="R105" s="143">
        <f t="shared" si="35"/>
        <v>32.679665512601574</v>
      </c>
      <c r="S105" s="142">
        <f>'LI2030'!$G107/1000</f>
        <v>1290.5718647451401</v>
      </c>
      <c r="T105" s="143">
        <f t="shared" si="36"/>
        <v>20.778822642034623</v>
      </c>
      <c r="U105" s="142">
        <f>'LMI2030'!$G107/1000</f>
        <v>8432.8942736235895</v>
      </c>
      <c r="V105" s="143">
        <f t="shared" si="37"/>
        <v>31.822113846889732</v>
      </c>
      <c r="W105" s="142">
        <f>'UMI2030'!$G107/1000</f>
        <v>9331.0199980115704</v>
      </c>
      <c r="X105" s="143">
        <f t="shared" si="38"/>
        <v>39.849228348800892</v>
      </c>
      <c r="Y105" s="142">
        <f>'HI2030'!$G107/1000</f>
        <v>3206.7231005746653</v>
      </c>
      <c r="Z105" s="143">
        <f t="shared" si="39"/>
        <v>26.739319345868225</v>
      </c>
      <c r="AA105" s="142">
        <f>World2045!$G107/1000</f>
        <v>28071.947705402166</v>
      </c>
      <c r="AB105" s="143">
        <f t="shared" si="25"/>
        <v>32.820163302104682</v>
      </c>
      <c r="AC105" s="142">
        <f>'LI2045'!$G107/1000</f>
        <v>2181.4885549114942</v>
      </c>
      <c r="AD105" s="143">
        <f t="shared" si="26"/>
        <v>26.322594836538201</v>
      </c>
      <c r="AE105" s="142">
        <f>'LMI2045'!$G107/1000</f>
        <v>10824.976695491068</v>
      </c>
      <c r="AF105" s="143">
        <f t="shared" si="27"/>
        <v>33.426887482130162</v>
      </c>
      <c r="AG105" s="142">
        <f>'UMI2045'!$G107/1000</f>
        <v>11429.798262858643</v>
      </c>
      <c r="AH105" s="143">
        <f t="shared" si="28"/>
        <v>37.732337570578416</v>
      </c>
      <c r="AI105" s="142">
        <f>'HI2045'!$G107/1000</f>
        <v>3635.6841921409609</v>
      </c>
      <c r="AJ105" s="143">
        <f t="shared" si="29"/>
        <v>24.954438384082945</v>
      </c>
      <c r="AK105" s="142">
        <f>World2060!$G107/1000</f>
        <v>32349.0754823274</v>
      </c>
      <c r="AL105" s="143">
        <f t="shared" si="40"/>
        <v>31.767364207944649</v>
      </c>
      <c r="AM105" s="142">
        <f>'LI2060'!$G107/1000</f>
        <v>3624.1485845960378</v>
      </c>
      <c r="AN105" s="143">
        <f t="shared" si="41"/>
        <v>29.869115876742249</v>
      </c>
      <c r="AO105" s="142">
        <f>'LMI2060'!$G107/1000</f>
        <v>13112.744221797167</v>
      </c>
      <c r="AP105" s="143">
        <f t="shared" si="42"/>
        <v>33.038664903584269</v>
      </c>
      <c r="AQ105" s="142">
        <f>'UMI2060'!$G107/1000</f>
        <v>12139.401699166199</v>
      </c>
      <c r="AR105" s="143">
        <f t="shared" si="43"/>
        <v>35.015722169431065</v>
      </c>
      <c r="AS105" s="142">
        <f>'HI2060'!$G107/1000</f>
        <v>3472.7809767679978</v>
      </c>
      <c r="AT105" s="143">
        <f t="shared" si="44"/>
        <v>22.638417206380986</v>
      </c>
    </row>
    <row r="106" spans="1:46">
      <c r="A106" s="37">
        <v>111</v>
      </c>
      <c r="B106" s="10"/>
      <c r="C106" s="16"/>
      <c r="D106" s="38" t="s">
        <v>8</v>
      </c>
      <c r="E106" s="49" t="s">
        <v>133</v>
      </c>
      <c r="F106" s="40"/>
      <c r="G106" s="140">
        <f>World2016!$G108/1000</f>
        <v>291.44545025036876</v>
      </c>
      <c r="H106" s="141">
        <f t="shared" si="30"/>
        <v>0.51244593592666909</v>
      </c>
      <c r="I106" s="148">
        <f>'LI2016'!$G108/1000</f>
        <v>17.447523786067961</v>
      </c>
      <c r="J106" s="151">
        <f t="shared" si="31"/>
        <v>0.32563586523803717</v>
      </c>
      <c r="K106" s="148">
        <f>'LMI2016'!$G108/1000</f>
        <v>151.9385951186996</v>
      </c>
      <c r="L106" s="151">
        <f t="shared" si="32"/>
        <v>0.68647018176727737</v>
      </c>
      <c r="M106" s="148">
        <f>'UMI2016'!$G108/1000</f>
        <v>100.46991949432427</v>
      </c>
      <c r="N106" s="151">
        <f t="shared" si="33"/>
        <v>0.52585576266548029</v>
      </c>
      <c r="O106" s="148">
        <f>'HI2016'!$G108/1000</f>
        <v>21.589411851276907</v>
      </c>
      <c r="P106" s="151">
        <f t="shared" si="34"/>
        <v>0.21009300592598021</v>
      </c>
      <c r="Q106" s="140">
        <f>World2030!$G108/1000</f>
        <v>335.37101914359511</v>
      </c>
      <c r="R106" s="141">
        <f t="shared" si="35"/>
        <v>0.4923278251227714</v>
      </c>
      <c r="S106" s="148">
        <f>'LI2030'!$G108/1000</f>
        <v>24.687838749550284</v>
      </c>
      <c r="T106" s="151">
        <f t="shared" si="36"/>
        <v>0.39748598028933346</v>
      </c>
      <c r="U106" s="148">
        <f>'LMI2030'!$G108/1000</f>
        <v>176.42865492998831</v>
      </c>
      <c r="V106" s="151">
        <f t="shared" si="37"/>
        <v>0.6657658166777003</v>
      </c>
      <c r="W106" s="148">
        <f>'UMI2030'!$G108/1000</f>
        <v>110.55601182415957</v>
      </c>
      <c r="X106" s="151">
        <f t="shared" si="38"/>
        <v>0.47214256977827596</v>
      </c>
      <c r="Y106" s="148">
        <f>'HI2030'!$G108/1000</f>
        <v>23.698513639896948</v>
      </c>
      <c r="Z106" s="151">
        <f t="shared" si="39"/>
        <v>0.19761049032454925</v>
      </c>
      <c r="AA106" s="140">
        <f>World2045!$G108/1000</f>
        <v>389.57528489252962</v>
      </c>
      <c r="AB106" s="141">
        <f t="shared" si="25"/>
        <v>0.45546980219602834</v>
      </c>
      <c r="AC106" s="148">
        <f>'LI2045'!$G108/1000</f>
        <v>38.393146198138595</v>
      </c>
      <c r="AD106" s="151">
        <f t="shared" si="26"/>
        <v>0.46326497088341628</v>
      </c>
      <c r="AE106" s="148">
        <f>'LMI2045'!$G108/1000</f>
        <v>202.00990626518276</v>
      </c>
      <c r="AF106" s="151">
        <f t="shared" si="27"/>
        <v>0.62379463688033365</v>
      </c>
      <c r="AG106" s="148">
        <f>'UMI2045'!$G108/1000</f>
        <v>122.75528339770698</v>
      </c>
      <c r="AH106" s="151">
        <f t="shared" si="28"/>
        <v>0.40524282976940795</v>
      </c>
      <c r="AI106" s="148">
        <f>'HI2045'!$G108/1000</f>
        <v>26.416949031501257</v>
      </c>
      <c r="AJ106" s="151">
        <f t="shared" si="29"/>
        <v>0.18131941391583298</v>
      </c>
      <c r="AK106" s="140">
        <f>World2060!$G108/1000</f>
        <v>426.04285440152506</v>
      </c>
      <c r="AL106" s="141">
        <f t="shared" si="40"/>
        <v>0.4183816174703191</v>
      </c>
      <c r="AM106" s="148">
        <f>'LI2060'!$G108/1000</f>
        <v>57.663200951792298</v>
      </c>
      <c r="AN106" s="151">
        <f t="shared" si="41"/>
        <v>0.47524233370937741</v>
      </c>
      <c r="AO106" s="148">
        <f>'LMI2060'!$G108/1000</f>
        <v>225.33616287021442</v>
      </c>
      <c r="AP106" s="151">
        <f t="shared" si="42"/>
        <v>0.56775346562110818</v>
      </c>
      <c r="AQ106" s="148">
        <f>'UMI2060'!$G108/1000</f>
        <v>118.65405936843445</v>
      </c>
      <c r="AR106" s="151">
        <f t="shared" si="43"/>
        <v>0.34225390015767015</v>
      </c>
      <c r="AS106" s="148">
        <f>'HI2060'!$G108/1000</f>
        <v>24.389431211083853</v>
      </c>
      <c r="AT106" s="151">
        <f t="shared" si="44"/>
        <v>0.15899019341458809</v>
      </c>
    </row>
    <row r="107" spans="1:46">
      <c r="A107" s="37">
        <v>112</v>
      </c>
      <c r="B107" s="17"/>
      <c r="C107" s="11"/>
      <c r="D107" s="52" t="s">
        <v>10</v>
      </c>
      <c r="E107" s="49" t="s">
        <v>134</v>
      </c>
      <c r="F107" s="51"/>
      <c r="G107" s="140">
        <f>World2016!$G109/1000</f>
        <v>897.67986163642854</v>
      </c>
      <c r="H107" s="141">
        <f t="shared" si="30"/>
        <v>1.5783824947811838</v>
      </c>
      <c r="I107" s="148">
        <f>'LI2016'!$G109/1000</f>
        <v>46.814571005135775</v>
      </c>
      <c r="J107" s="151">
        <f t="shared" si="31"/>
        <v>0.87373449217921795</v>
      </c>
      <c r="K107" s="148">
        <f>'LMI2016'!$G109/1000</f>
        <v>278.7080017786131</v>
      </c>
      <c r="L107" s="151">
        <f t="shared" si="32"/>
        <v>1.2592240470006308</v>
      </c>
      <c r="M107" s="148">
        <f>'UMI2016'!$G109/1000</f>
        <v>424.56297021447693</v>
      </c>
      <c r="N107" s="151">
        <f t="shared" si="33"/>
        <v>2.222146545208167</v>
      </c>
      <c r="O107" s="148">
        <f>'HI2016'!$G109/1000</f>
        <v>147.59431863820274</v>
      </c>
      <c r="P107" s="151">
        <f t="shared" si="34"/>
        <v>1.4362843357616957</v>
      </c>
      <c r="Q107" s="140">
        <f>World2030!$G109/1000</f>
        <v>1203.4148104552833</v>
      </c>
      <c r="R107" s="141">
        <f t="shared" si="35"/>
        <v>1.7666243131709101</v>
      </c>
      <c r="S107" s="148">
        <f>'LI2030'!$G109/1000</f>
        <v>78.211214423186149</v>
      </c>
      <c r="T107" s="151">
        <f t="shared" si="36"/>
        <v>1.2592378599842282</v>
      </c>
      <c r="U107" s="148">
        <f>'LMI2030'!$G109/1000</f>
        <v>383.84827300515758</v>
      </c>
      <c r="V107" s="151">
        <f t="shared" si="37"/>
        <v>1.4484781911363211</v>
      </c>
      <c r="W107" s="148">
        <f>'UMI2030'!$G109/1000</f>
        <v>570.1437121532233</v>
      </c>
      <c r="X107" s="151">
        <f t="shared" si="38"/>
        <v>2.4348663899625507</v>
      </c>
      <c r="Y107" s="148">
        <f>'HI2030'!$G109/1000</f>
        <v>171.21161087371624</v>
      </c>
      <c r="Z107" s="151">
        <f t="shared" si="39"/>
        <v>1.4276511551784443</v>
      </c>
      <c r="AA107" s="140">
        <f>World2045!$G109/1000</f>
        <v>1594.2791055222071</v>
      </c>
      <c r="AB107" s="141">
        <f t="shared" si="25"/>
        <v>1.8639426498469465</v>
      </c>
      <c r="AC107" s="148">
        <f>'LI2045'!$G109/1000</f>
        <v>135.16138946469408</v>
      </c>
      <c r="AD107" s="151">
        <f t="shared" si="26"/>
        <v>1.6309040377097139</v>
      </c>
      <c r="AE107" s="148">
        <f>'LMI2045'!$G109/1000</f>
        <v>501.97758054387452</v>
      </c>
      <c r="AF107" s="151">
        <f t="shared" si="27"/>
        <v>1.5500770648662197</v>
      </c>
      <c r="AG107" s="148">
        <f>'UMI2045'!$G109/1000</f>
        <v>758.45036026986827</v>
      </c>
      <c r="AH107" s="151">
        <f t="shared" si="28"/>
        <v>2.503815410043114</v>
      </c>
      <c r="AI107" s="148">
        <f>'HI2045'!$G109/1000</f>
        <v>198.68977524377038</v>
      </c>
      <c r="AJ107" s="151">
        <f t="shared" si="29"/>
        <v>1.363757546539873</v>
      </c>
      <c r="AK107" s="140">
        <f>World2060!$G109/1000</f>
        <v>1910.03469986602</v>
      </c>
      <c r="AL107" s="141">
        <f t="shared" si="40"/>
        <v>1.875687853694749</v>
      </c>
      <c r="AM107" s="148">
        <f>'LI2060'!$G109/1000</f>
        <v>231.31414878694528</v>
      </c>
      <c r="AN107" s="151">
        <f t="shared" si="41"/>
        <v>1.906419936371728</v>
      </c>
      <c r="AO107" s="148">
        <f>'LMI2060'!$G109/1000</f>
        <v>621.01915985242977</v>
      </c>
      <c r="AP107" s="151">
        <f t="shared" si="42"/>
        <v>1.5647101456431682</v>
      </c>
      <c r="AQ107" s="148">
        <f>'UMI2060'!$G109/1000</f>
        <v>867.07321936770063</v>
      </c>
      <c r="AR107" s="151">
        <f t="shared" si="43"/>
        <v>2.5010454141260463</v>
      </c>
      <c r="AS107" s="148">
        <f>'HI2060'!$G109/1000</f>
        <v>190.6281718589442</v>
      </c>
      <c r="AT107" s="151">
        <f t="shared" si="44"/>
        <v>1.2426698126666154</v>
      </c>
    </row>
    <row r="108" spans="1:46">
      <c r="A108" s="37">
        <v>113</v>
      </c>
      <c r="B108" s="17"/>
      <c r="C108" s="16"/>
      <c r="D108" s="38" t="s">
        <v>22</v>
      </c>
      <c r="E108" s="49" t="s">
        <v>135</v>
      </c>
      <c r="F108" s="40"/>
      <c r="G108" s="140">
        <f>World2016!$G110/1000</f>
        <v>9433.2240605618317</v>
      </c>
      <c r="H108" s="141">
        <f t="shared" si="30"/>
        <v>16.586353735726107</v>
      </c>
      <c r="I108" s="148">
        <f>'LI2016'!$G110/1000</f>
        <v>349.07579185663911</v>
      </c>
      <c r="J108" s="151">
        <f t="shared" si="31"/>
        <v>6.5150561712176982</v>
      </c>
      <c r="K108" s="148">
        <f>'LMI2016'!$G110/1000</f>
        <v>3597.3824682449017</v>
      </c>
      <c r="L108" s="151">
        <f t="shared" si="32"/>
        <v>16.253248853151767</v>
      </c>
      <c r="M108" s="148">
        <f>'UMI2016'!$G110/1000</f>
        <v>3761.8015279826959</v>
      </c>
      <c r="N108" s="151">
        <f t="shared" si="33"/>
        <v>19.689127068577573</v>
      </c>
      <c r="O108" s="148">
        <f>'HI2016'!$G110/1000</f>
        <v>1724.9642724775942</v>
      </c>
      <c r="P108" s="151">
        <f t="shared" si="34"/>
        <v>16.7861418187872</v>
      </c>
      <c r="Q108" s="140">
        <f>World2030!$G110/1000</f>
        <v>11740.366378417577</v>
      </c>
      <c r="R108" s="141">
        <f t="shared" si="35"/>
        <v>17.234968781712102</v>
      </c>
      <c r="S108" s="148">
        <f>'LI2030'!$G110/1000</f>
        <v>575.0796257369509</v>
      </c>
      <c r="T108" s="151">
        <f t="shared" si="36"/>
        <v>9.2590562948584907</v>
      </c>
      <c r="U108" s="148">
        <f>'LMI2030'!$G110/1000</f>
        <v>4912.7526904422139</v>
      </c>
      <c r="V108" s="151">
        <f t="shared" si="37"/>
        <v>18.538614423976366</v>
      </c>
      <c r="W108" s="148">
        <f>'UMI2030'!$G110/1000</f>
        <v>4560.8036420989092</v>
      </c>
      <c r="X108" s="151">
        <f t="shared" si="38"/>
        <v>19.477453250209702</v>
      </c>
      <c r="Y108" s="148">
        <f>'HI2030'!$G110/1000</f>
        <v>1691.7304201395036</v>
      </c>
      <c r="Z108" s="151">
        <f t="shared" si="39"/>
        <v>14.106525113790923</v>
      </c>
      <c r="AA108" s="140">
        <f>World2045!$G110/1000</f>
        <v>14553.655452251056</v>
      </c>
      <c r="AB108" s="141">
        <f t="shared" si="25"/>
        <v>17.015326246619015</v>
      </c>
      <c r="AC108" s="148">
        <f>'LI2045'!$G110/1000</f>
        <v>981.92277031181561</v>
      </c>
      <c r="AD108" s="151">
        <f t="shared" si="26"/>
        <v>11.848219503832198</v>
      </c>
      <c r="AE108" s="148">
        <f>'LMI2045'!$G110/1000</f>
        <v>6161.6623166478385</v>
      </c>
      <c r="AF108" s="151">
        <f t="shared" si="27"/>
        <v>19.026848625665821</v>
      </c>
      <c r="AG108" s="148">
        <f>'UMI2045'!$G110/1000</f>
        <v>5513.5732658796214</v>
      </c>
      <c r="AH108" s="151">
        <f t="shared" si="28"/>
        <v>18.20154677307967</v>
      </c>
      <c r="AI108" s="148">
        <f>'HI2045'!$G110/1000</f>
        <v>1896.4970994117787</v>
      </c>
      <c r="AJ108" s="151">
        <f t="shared" si="29"/>
        <v>13.017087709423459</v>
      </c>
      <c r="AK108" s="140">
        <f>World2060!$G110/1000</f>
        <v>16560.299477779216</v>
      </c>
      <c r="AL108" s="141">
        <f t="shared" si="40"/>
        <v>16.262506951416547</v>
      </c>
      <c r="AM108" s="148">
        <f>'LI2060'!$G110/1000</f>
        <v>1647.2246980532855</v>
      </c>
      <c r="AN108" s="151">
        <f t="shared" si="41"/>
        <v>13.575918379921916</v>
      </c>
      <c r="AO108" s="148">
        <f>'LMI2060'!$G110/1000</f>
        <v>7261.7744907800961</v>
      </c>
      <c r="AP108" s="151">
        <f t="shared" si="42"/>
        <v>18.296653236586792</v>
      </c>
      <c r="AQ108" s="148">
        <f>'UMI2060'!$G110/1000</f>
        <v>5857.1395811432376</v>
      </c>
      <c r="AR108" s="151">
        <f t="shared" si="43"/>
        <v>16.89473479528866</v>
      </c>
      <c r="AS108" s="148">
        <f>'HI2060'!$G110/1000</f>
        <v>1794.1607078025979</v>
      </c>
      <c r="AT108" s="151">
        <f t="shared" si="44"/>
        <v>11.695801984129698</v>
      </c>
    </row>
    <row r="109" spans="1:46">
      <c r="A109" s="37">
        <v>114</v>
      </c>
      <c r="B109" s="17"/>
      <c r="C109" s="16"/>
      <c r="D109" s="38" t="s">
        <v>24</v>
      </c>
      <c r="E109" s="49" t="s">
        <v>136</v>
      </c>
      <c r="F109" s="40"/>
      <c r="G109" s="140">
        <f>World2016!$G111/1000</f>
        <v>5780.641236670137</v>
      </c>
      <c r="H109" s="141">
        <f t="shared" si="30"/>
        <v>10.164049931940832</v>
      </c>
      <c r="I109" s="148">
        <f>'LI2016'!$G111/1000</f>
        <v>278.30992054867744</v>
      </c>
      <c r="J109" s="151">
        <f t="shared" si="31"/>
        <v>5.1943010878463545</v>
      </c>
      <c r="K109" s="148">
        <f>'LMI2016'!$G111/1000</f>
        <v>1855.2792710074689</v>
      </c>
      <c r="L109" s="151">
        <f t="shared" si="32"/>
        <v>8.3822935008881991</v>
      </c>
      <c r="M109" s="148">
        <f>'UMI2016'!$G111/1000</f>
        <v>2905.6271423521489</v>
      </c>
      <c r="N109" s="151">
        <f t="shared" si="33"/>
        <v>15.20794268228139</v>
      </c>
      <c r="O109" s="148">
        <f>'HI2016'!$G111/1000</f>
        <v>741.42490276184208</v>
      </c>
      <c r="P109" s="151">
        <f t="shared" si="34"/>
        <v>7.2150268642172417</v>
      </c>
      <c r="Q109" s="140">
        <f>World2030!$G111/1000</f>
        <v>7180.2223204403554</v>
      </c>
      <c r="R109" s="141">
        <f t="shared" si="35"/>
        <v>10.540634214451297</v>
      </c>
      <c r="S109" s="148">
        <f>'LI2030'!$G111/1000</f>
        <v>442.6827123813033</v>
      </c>
      <c r="T109" s="151">
        <f t="shared" si="36"/>
        <v>7.1274028347754301</v>
      </c>
      <c r="U109" s="148">
        <f>'LMI2030'!$G111/1000</f>
        <v>2562.6014969636753</v>
      </c>
      <c r="V109" s="151">
        <f t="shared" si="37"/>
        <v>9.6701552200947329</v>
      </c>
      <c r="W109" s="148">
        <f>'UMI2030'!$G111/1000</f>
        <v>3470.7237282685851</v>
      </c>
      <c r="X109" s="151">
        <f t="shared" si="38"/>
        <v>14.822137602625348</v>
      </c>
      <c r="Y109" s="148">
        <f>'HI2030'!$G111/1000</f>
        <v>704.21438282679185</v>
      </c>
      <c r="Z109" s="151">
        <f t="shared" si="39"/>
        <v>5.8721045378020307</v>
      </c>
      <c r="AA109" s="140">
        <f>World2045!$G111/1000</f>
        <v>9243.8796125614517</v>
      </c>
      <c r="AB109" s="141">
        <f t="shared" si="25"/>
        <v>10.807431020216651</v>
      </c>
      <c r="AC109" s="148">
        <f>'LI2045'!$G111/1000</f>
        <v>742.02026300373677</v>
      </c>
      <c r="AD109" s="151">
        <f t="shared" si="26"/>
        <v>8.9534729391882202</v>
      </c>
      <c r="AE109" s="148">
        <f>'LMI2045'!$G111/1000</f>
        <v>3413.0230926443337</v>
      </c>
      <c r="AF109" s="151">
        <f t="shared" si="27"/>
        <v>10.539213349000065</v>
      </c>
      <c r="AG109" s="148">
        <f>'UMI2045'!$G111/1000</f>
        <v>4258.7930829917923</v>
      </c>
      <c r="AH109" s="151">
        <f t="shared" si="28"/>
        <v>14.059234866189174</v>
      </c>
      <c r="AI109" s="148">
        <f>'HI2045'!$G111/1000</f>
        <v>830.0431739215893</v>
      </c>
      <c r="AJ109" s="151">
        <f t="shared" si="29"/>
        <v>5.6972113487000744</v>
      </c>
      <c r="AK109" s="140">
        <f>World2060!$G111/1000</f>
        <v>10759.496076727406</v>
      </c>
      <c r="AL109" s="141">
        <f t="shared" si="40"/>
        <v>10.566015426007464</v>
      </c>
      <c r="AM109" s="148">
        <f>'LI2060'!$G111/1000</f>
        <v>1214.2981742111742</v>
      </c>
      <c r="AN109" s="151">
        <f t="shared" si="41"/>
        <v>10.007871373869985</v>
      </c>
      <c r="AO109" s="148">
        <f>'LMI2060'!$G111/1000</f>
        <v>4288.1196394411663</v>
      </c>
      <c r="AP109" s="151">
        <f t="shared" si="42"/>
        <v>10.804279061470032</v>
      </c>
      <c r="AQ109" s="148">
        <f>'UMI2060'!$G111/1000</f>
        <v>4425.6851749388779</v>
      </c>
      <c r="AR109" s="151">
        <f t="shared" si="43"/>
        <v>12.765749609033348</v>
      </c>
      <c r="AS109" s="148">
        <f>'HI2060'!$G111/1000</f>
        <v>831.39308813618686</v>
      </c>
      <c r="AT109" s="151">
        <f t="shared" si="44"/>
        <v>5.4196978495444741</v>
      </c>
    </row>
    <row r="110" spans="1:46">
      <c r="A110" s="37">
        <v>115</v>
      </c>
      <c r="B110" s="14"/>
      <c r="C110" s="16"/>
      <c r="D110" s="38" t="s">
        <v>26</v>
      </c>
      <c r="E110" s="49" t="s">
        <v>137</v>
      </c>
      <c r="F110" s="40"/>
      <c r="G110" s="140">
        <f>World2016!$G112/1000</f>
        <v>373.56440465483445</v>
      </c>
      <c r="H110" s="141">
        <f t="shared" si="30"/>
        <v>0.65683496108031403</v>
      </c>
      <c r="I110" s="148">
        <f>'LI2016'!$G112/1000</f>
        <v>18.936448120266199</v>
      </c>
      <c r="J110" s="151">
        <f t="shared" si="31"/>
        <v>0.35342474633002158</v>
      </c>
      <c r="K110" s="148">
        <f>'LMI2016'!$G112/1000</f>
        <v>84.552809140987691</v>
      </c>
      <c r="L110" s="151">
        <f t="shared" si="32"/>
        <v>0.38201605204130379</v>
      </c>
      <c r="M110" s="148">
        <f>'UMI2016'!$G112/1000</f>
        <v>174.66102785899864</v>
      </c>
      <c r="N110" s="151">
        <f t="shared" si="33"/>
        <v>0.91416922074789764</v>
      </c>
      <c r="O110" s="148">
        <f>'HI2016'!$G112/1000</f>
        <v>95.4141195345819</v>
      </c>
      <c r="P110" s="151">
        <f t="shared" si="34"/>
        <v>0.92850325515539622</v>
      </c>
      <c r="Q110" s="140">
        <f>World2030!$G112/1000</f>
        <v>428.39643449392844</v>
      </c>
      <c r="R110" s="141">
        <f t="shared" si="35"/>
        <v>0.62889001388173038</v>
      </c>
      <c r="S110" s="148">
        <f>'LI2030'!$G112/1000</f>
        <v>30.023145676136018</v>
      </c>
      <c r="T110" s="151">
        <f t="shared" si="36"/>
        <v>0.48338696681846144</v>
      </c>
      <c r="U110" s="148">
        <f>'LMI2030'!$G112/1000</f>
        <v>110.56725008318294</v>
      </c>
      <c r="V110" s="151">
        <f t="shared" si="37"/>
        <v>0.41723321859846985</v>
      </c>
      <c r="W110" s="148">
        <f>'UMI2030'!$G112/1000</f>
        <v>185.98783692409563</v>
      </c>
      <c r="X110" s="151">
        <f t="shared" si="38"/>
        <v>0.79428313145478258</v>
      </c>
      <c r="Y110" s="148">
        <f>'HI2030'!$G112/1000</f>
        <v>101.81820181051386</v>
      </c>
      <c r="Z110" s="151">
        <f t="shared" si="39"/>
        <v>0.84901294188621723</v>
      </c>
      <c r="AA110" s="140">
        <f>World2045!$G112/1000</f>
        <v>496.02309584515308</v>
      </c>
      <c r="AB110" s="141">
        <f t="shared" si="25"/>
        <v>0.57992267505259731</v>
      </c>
      <c r="AC110" s="148">
        <f>'LI2045'!$G112/1000</f>
        <v>46.959724621236326</v>
      </c>
      <c r="AD110" s="151">
        <f t="shared" si="26"/>
        <v>0.56663226678737333</v>
      </c>
      <c r="AE110" s="148">
        <f>'LMI2045'!$G112/1000</f>
        <v>135.49539400291954</v>
      </c>
      <c r="AF110" s="151">
        <f t="shared" si="27"/>
        <v>0.4184017589219412</v>
      </c>
      <c r="AG110" s="148">
        <f>'UMI2045'!$G112/1000</f>
        <v>205.80356886755581</v>
      </c>
      <c r="AH110" s="151">
        <f t="shared" si="28"/>
        <v>0.67940391905029351</v>
      </c>
      <c r="AI110" s="148">
        <f>'HI2045'!$G112/1000</f>
        <v>107.7644083534414</v>
      </c>
      <c r="AJ110" s="151">
        <f t="shared" si="29"/>
        <v>0.73966828418876107</v>
      </c>
      <c r="AK110" s="140">
        <f>World2060!$G112/1000</f>
        <v>542.35662814707803</v>
      </c>
      <c r="AL110" s="141">
        <f t="shared" si="40"/>
        <v>0.53260380026481824</v>
      </c>
      <c r="AM110" s="148">
        <f>'LI2060'!$G112/1000</f>
        <v>71.608825411915774</v>
      </c>
      <c r="AN110" s="151">
        <f t="shared" si="41"/>
        <v>0.5901778732574583</v>
      </c>
      <c r="AO110" s="148">
        <f>'LMI2060'!$G112/1000</f>
        <v>161.36538286287617</v>
      </c>
      <c r="AP110" s="151">
        <f t="shared" si="42"/>
        <v>0.40657369054625431</v>
      </c>
      <c r="AQ110" s="148">
        <f>'UMI2060'!$G112/1000</f>
        <v>211.92529269431716</v>
      </c>
      <c r="AR110" s="151">
        <f t="shared" si="43"/>
        <v>0.61129183740326054</v>
      </c>
      <c r="AS110" s="148">
        <f>'HI2060'!$G112/1000</f>
        <v>97.457127177968857</v>
      </c>
      <c r="AT110" s="151">
        <f t="shared" si="44"/>
        <v>0.63530499606787671</v>
      </c>
    </row>
    <row r="111" spans="1:46">
      <c r="A111" s="37">
        <v>116</v>
      </c>
      <c r="B111" s="17"/>
      <c r="C111" s="12"/>
      <c r="D111" s="38" t="s">
        <v>32</v>
      </c>
      <c r="E111" s="14" t="s">
        <v>138</v>
      </c>
      <c r="F111" s="43"/>
      <c r="G111" s="140">
        <f>World2016!$G113/1000</f>
        <v>1081.4569114868134</v>
      </c>
      <c r="H111" s="141">
        <f t="shared" si="30"/>
        <v>1.9015160425223476</v>
      </c>
      <c r="I111" s="148">
        <f>'LI2016'!$G113/1000</f>
        <v>83.411318500071758</v>
      </c>
      <c r="J111" s="151">
        <f t="shared" si="31"/>
        <v>1.556766289787511</v>
      </c>
      <c r="K111" s="148">
        <f>'LMI2016'!$G113/1000</f>
        <v>198.70207045332714</v>
      </c>
      <c r="L111" s="151">
        <f t="shared" si="32"/>
        <v>0.89775113633943471</v>
      </c>
      <c r="M111" s="148">
        <f>'UMI2016'!$G113/1000</f>
        <v>340.55359817048395</v>
      </c>
      <c r="N111" s="151">
        <f t="shared" si="33"/>
        <v>1.7824446659831357</v>
      </c>
      <c r="O111" s="148">
        <f>'HI2016'!$G113/1000</f>
        <v>458.78992436293061</v>
      </c>
      <c r="P111" s="151">
        <f t="shared" si="34"/>
        <v>4.464621591452028</v>
      </c>
      <c r="Q111" s="140">
        <f>World2030!$G113/1000</f>
        <v>1373.4381023335809</v>
      </c>
      <c r="R111" s="141">
        <f t="shared" si="35"/>
        <v>2.0162201122486345</v>
      </c>
      <c r="S111" s="148">
        <f>'LI2030'!$G113/1000</f>
        <v>139.88733337730915</v>
      </c>
      <c r="T111" s="151">
        <f t="shared" si="36"/>
        <v>2.2522527954600076</v>
      </c>
      <c r="U111" s="148">
        <f>'LMI2030'!$G113/1000</f>
        <v>286.69585670563066</v>
      </c>
      <c r="V111" s="151">
        <f t="shared" si="37"/>
        <v>1.0818667820909278</v>
      </c>
      <c r="W111" s="148">
        <f>'UMI2030'!$G113/1000</f>
        <v>432.80496136444748</v>
      </c>
      <c r="X111" s="151">
        <f t="shared" si="38"/>
        <v>1.8483449547403303</v>
      </c>
      <c r="Y111" s="148">
        <f>'HI2030'!$G113/1000</f>
        <v>514.04995088619353</v>
      </c>
      <c r="Z111" s="151">
        <f t="shared" si="39"/>
        <v>4.2864149367965547</v>
      </c>
      <c r="AA111" s="140">
        <f>World2045!$G113/1000</f>
        <v>1794.5352140917503</v>
      </c>
      <c r="AB111" s="141">
        <f t="shared" si="25"/>
        <v>2.0980709780438396</v>
      </c>
      <c r="AC111" s="148">
        <f>'LI2045'!$G113/1000</f>
        <v>237.03126973941178</v>
      </c>
      <c r="AD111" s="151">
        <f t="shared" si="26"/>
        <v>2.8601012198268765</v>
      </c>
      <c r="AE111" s="148">
        <f>'LMI2045'!$G113/1000</f>
        <v>410.80838551931504</v>
      </c>
      <c r="AF111" s="151">
        <f t="shared" si="27"/>
        <v>1.2685519854457987</v>
      </c>
      <c r="AG111" s="148">
        <f>'UMI2045'!$G113/1000</f>
        <v>570.42279599833398</v>
      </c>
      <c r="AH111" s="151">
        <f t="shared" si="28"/>
        <v>1.8830940845651662</v>
      </c>
      <c r="AI111" s="148">
        <f>'HI2045'!$G113/1000</f>
        <v>576.2727628346895</v>
      </c>
      <c r="AJ111" s="151">
        <f t="shared" si="29"/>
        <v>3.9553939210861873</v>
      </c>
      <c r="AK111" s="140">
        <f>World2060!$G113/1000</f>
        <v>2150.8458494087631</v>
      </c>
      <c r="AL111" s="141">
        <f t="shared" si="40"/>
        <v>2.1121686612231549</v>
      </c>
      <c r="AM111" s="148">
        <f>'LI2060'!$G113/1000</f>
        <v>402.03955654729157</v>
      </c>
      <c r="AN111" s="151">
        <f t="shared" si="41"/>
        <v>3.3134861392234125</v>
      </c>
      <c r="AO111" s="148">
        <f>'LMI2060'!$G113/1000</f>
        <v>555.1293306891215</v>
      </c>
      <c r="AP111" s="151">
        <f t="shared" si="42"/>
        <v>1.3986951643807184</v>
      </c>
      <c r="AQ111" s="148">
        <f>'UMI2060'!$G113/1000</f>
        <v>658.92452086960327</v>
      </c>
      <c r="AR111" s="151">
        <f t="shared" si="43"/>
        <v>1.9006470438308563</v>
      </c>
      <c r="AS111" s="148">
        <f>'HI2060'!$G113/1000</f>
        <v>534.75244130274677</v>
      </c>
      <c r="AT111" s="151">
        <f t="shared" si="44"/>
        <v>3.485952310073106</v>
      </c>
    </row>
    <row r="112" spans="1:46">
      <c r="A112" s="93">
        <v>117</v>
      </c>
      <c r="B112" s="94"/>
      <c r="C112" s="95" t="s">
        <v>4</v>
      </c>
      <c r="D112" s="96" t="s">
        <v>139</v>
      </c>
      <c r="E112" s="97"/>
      <c r="F112" s="98"/>
      <c r="G112" s="142">
        <f>World2016!$G114/1000</f>
        <v>3807.9420376479866</v>
      </c>
      <c r="H112" s="143">
        <f t="shared" si="30"/>
        <v>6.6954705237659162</v>
      </c>
      <c r="I112" s="142">
        <f>'LI2016'!$G114/1000</f>
        <v>153.38226336193085</v>
      </c>
      <c r="J112" s="143">
        <f t="shared" si="31"/>
        <v>2.8626850809576707</v>
      </c>
      <c r="K112" s="142">
        <f>'LMI2016'!$G114/1000</f>
        <v>1556.955277781643</v>
      </c>
      <c r="L112" s="143">
        <f t="shared" si="32"/>
        <v>7.034442905749529</v>
      </c>
      <c r="M112" s="142">
        <f>'UMI2016'!$G114/1000</f>
        <v>1336.2612523852542</v>
      </c>
      <c r="N112" s="143">
        <f t="shared" si="33"/>
        <v>6.9939409081846966</v>
      </c>
      <c r="O112" s="142">
        <f>'HI2016'!$G114/1000</f>
        <v>761.3432441191585</v>
      </c>
      <c r="P112" s="143">
        <f t="shared" si="34"/>
        <v>7.4088581847574009</v>
      </c>
      <c r="Q112" s="142">
        <f>World2030!$G114/1000</f>
        <v>4865.8127726417242</v>
      </c>
      <c r="R112" s="143">
        <f t="shared" si="35"/>
        <v>7.1430591287424097</v>
      </c>
      <c r="S112" s="142">
        <f>'LI2030'!$G114/1000</f>
        <v>215.69076197612284</v>
      </c>
      <c r="T112" s="143">
        <f t="shared" si="36"/>
        <v>3.4727241551265489</v>
      </c>
      <c r="U112" s="142">
        <f>'LMI2030'!$G114/1000</f>
        <v>2095.1005419492622</v>
      </c>
      <c r="V112" s="143">
        <f t="shared" si="37"/>
        <v>7.9060078074406688</v>
      </c>
      <c r="W112" s="142">
        <f>'UMI2030'!$G114/1000</f>
        <v>1606.5035362910414</v>
      </c>
      <c r="X112" s="143">
        <f t="shared" si="38"/>
        <v>6.8607640187739385</v>
      </c>
      <c r="Y112" s="142">
        <f>'HI2030'!$G114/1000</f>
        <v>948.51793242529777</v>
      </c>
      <c r="Z112" s="143">
        <f t="shared" si="39"/>
        <v>7.9092341636412371</v>
      </c>
      <c r="AA112" s="142">
        <f>World2045!$G114/1000</f>
        <v>6838.8312259753156</v>
      </c>
      <c r="AB112" s="143">
        <f t="shared" si="25"/>
        <v>7.9955819235460162</v>
      </c>
      <c r="AC112" s="142">
        <f>'LI2045'!$G114/1000</f>
        <v>319.85752221846582</v>
      </c>
      <c r="AD112" s="143">
        <f t="shared" si="26"/>
        <v>3.8595114073918579</v>
      </c>
      <c r="AE112" s="142">
        <f>'LMI2045'!$G114/1000</f>
        <v>2871.0163527254854</v>
      </c>
      <c r="AF112" s="143">
        <f t="shared" si="27"/>
        <v>8.8655286086559979</v>
      </c>
      <c r="AG112" s="142">
        <f>'UMI2045'!$G114/1000</f>
        <v>2442.5689441781496</v>
      </c>
      <c r="AH112" s="143">
        <f t="shared" si="28"/>
        <v>8.0634700474661454</v>
      </c>
      <c r="AI112" s="142">
        <f>'HI2045'!$G114/1000</f>
        <v>1205.3884068532152</v>
      </c>
      <c r="AJ112" s="143">
        <f t="shared" si="29"/>
        <v>8.2734883279268665</v>
      </c>
      <c r="AK112" s="142">
        <f>World2060!$G114/1000</f>
        <v>8765.6701530550417</v>
      </c>
      <c r="AL112" s="143">
        <f t="shared" si="40"/>
        <v>8.6080431087106639</v>
      </c>
      <c r="AM112" s="142">
        <f>'LI2060'!$G114/1000</f>
        <v>480.90960313582423</v>
      </c>
      <c r="AN112" s="143">
        <f t="shared" si="41"/>
        <v>3.9635087599211025</v>
      </c>
      <c r="AO112" s="142">
        <f>'LMI2060'!$G114/1000</f>
        <v>3839.8666667484736</v>
      </c>
      <c r="AP112" s="143">
        <f t="shared" si="42"/>
        <v>9.6748678942628352</v>
      </c>
      <c r="AQ112" s="142">
        <f>'UMI2060'!$G114/1000</f>
        <v>3104.1576690216007</v>
      </c>
      <c r="AR112" s="143">
        <f t="shared" si="43"/>
        <v>8.9538451072127252</v>
      </c>
      <c r="AS112" s="142">
        <f>'HI2060'!$G114/1000</f>
        <v>1340.736214149144</v>
      </c>
      <c r="AT112" s="143">
        <f t="shared" si="44"/>
        <v>8.7400115304305253</v>
      </c>
    </row>
    <row r="113" spans="1:46">
      <c r="A113" s="37">
        <v>118</v>
      </c>
      <c r="B113" s="17"/>
      <c r="C113" s="16"/>
      <c r="D113" s="38" t="s">
        <v>8</v>
      </c>
      <c r="E113" s="49" t="s">
        <v>140</v>
      </c>
      <c r="F113" s="40"/>
      <c r="G113" s="140">
        <f>World2016!$G115/1000</f>
        <v>3041.4460275211009</v>
      </c>
      <c r="H113" s="141">
        <f t="shared" si="30"/>
        <v>5.3477474251342452</v>
      </c>
      <c r="I113" s="148">
        <f>'LI2016'!$G115/1000</f>
        <v>108.43795585239678</v>
      </c>
      <c r="J113" s="151">
        <f t="shared" si="31"/>
        <v>2.0238566808452072</v>
      </c>
      <c r="K113" s="148">
        <f>'LMI2016'!$G115/1000</f>
        <v>1183.8942783149294</v>
      </c>
      <c r="L113" s="151">
        <f t="shared" si="32"/>
        <v>5.3489248060584877</v>
      </c>
      <c r="M113" s="148">
        <f>'UMI2016'!$G115/1000</f>
        <v>1194.5592872447878</v>
      </c>
      <c r="N113" s="151">
        <f t="shared" si="33"/>
        <v>6.252278176441922</v>
      </c>
      <c r="O113" s="148">
        <f>'HI2016'!$G115/1000</f>
        <v>554.55450610898674</v>
      </c>
      <c r="P113" s="151">
        <f t="shared" si="34"/>
        <v>5.396535298915218</v>
      </c>
      <c r="Q113" s="140">
        <f>World2030!$G115/1000</f>
        <v>3864.1484232449689</v>
      </c>
      <c r="R113" s="141">
        <f t="shared" si="35"/>
        <v>5.6726063988052093</v>
      </c>
      <c r="S113" s="148">
        <f>'LI2030'!$G115/1000</f>
        <v>154.72027842029183</v>
      </c>
      <c r="T113" s="151">
        <f t="shared" si="36"/>
        <v>2.4910702861605731</v>
      </c>
      <c r="U113" s="148">
        <f>'LMI2030'!$G115/1000</f>
        <v>1613.7910042638734</v>
      </c>
      <c r="V113" s="151">
        <f t="shared" si="37"/>
        <v>6.0897527463847512</v>
      </c>
      <c r="W113" s="148">
        <f>'UMI2030'!$G115/1000</f>
        <v>1421.9161685020342</v>
      </c>
      <c r="X113" s="151">
        <f t="shared" si="38"/>
        <v>6.0724617569745076</v>
      </c>
      <c r="Y113" s="148">
        <f>'HI2030'!$G115/1000</f>
        <v>673.72097205876946</v>
      </c>
      <c r="Z113" s="151">
        <f t="shared" si="39"/>
        <v>5.6178346732400515</v>
      </c>
      <c r="AA113" s="140">
        <f>World2045!$G115/1000</f>
        <v>5483.7463539187129</v>
      </c>
      <c r="AB113" s="141">
        <f t="shared" si="25"/>
        <v>6.4112918965112788</v>
      </c>
      <c r="AC113" s="148">
        <f>'LI2045'!$G115/1000</f>
        <v>231.19423199804874</v>
      </c>
      <c r="AD113" s="151">
        <f t="shared" si="26"/>
        <v>2.7896695051311671</v>
      </c>
      <c r="AE113" s="148">
        <f>'LMI2045'!$G115/1000</f>
        <v>2227.0237168220674</v>
      </c>
      <c r="AF113" s="151">
        <f t="shared" si="27"/>
        <v>6.8769174563908404</v>
      </c>
      <c r="AG113" s="148">
        <f>'UMI2045'!$G115/1000</f>
        <v>2173.735951843114</v>
      </c>
      <c r="AH113" s="151">
        <f t="shared" si="28"/>
        <v>7.1759918100018467</v>
      </c>
      <c r="AI113" s="148">
        <f>'HI2045'!$G115/1000</f>
        <v>851.79245325548345</v>
      </c>
      <c r="AJ113" s="151">
        <f t="shared" si="29"/>
        <v>5.8464930305934244</v>
      </c>
      <c r="AK113" s="140">
        <f>World2060!$G115/1000</f>
        <v>7053.0569176697172</v>
      </c>
      <c r="AL113" s="141">
        <f t="shared" si="40"/>
        <v>6.9262266244790158</v>
      </c>
      <c r="AM113" s="148">
        <f>'LI2060'!$G115/1000</f>
        <v>350.43806696747242</v>
      </c>
      <c r="AN113" s="151">
        <f t="shared" si="41"/>
        <v>2.8882025627654331</v>
      </c>
      <c r="AO113" s="148">
        <f>'LMI2060'!$G115/1000</f>
        <v>3010.479989376413</v>
      </c>
      <c r="AP113" s="151">
        <f t="shared" si="42"/>
        <v>7.5851582159757429</v>
      </c>
      <c r="AQ113" s="148">
        <f>'UMI2060'!$G115/1000</f>
        <v>2753.7113282459982</v>
      </c>
      <c r="AR113" s="151">
        <f t="shared" si="43"/>
        <v>7.9429936659316356</v>
      </c>
      <c r="AS113" s="148">
        <f>'HI2060'!$G115/1000</f>
        <v>938.42753307983264</v>
      </c>
      <c r="AT113" s="151">
        <f t="shared" si="44"/>
        <v>6.1174356096558986</v>
      </c>
    </row>
    <row r="114" spans="1:46">
      <c r="A114" s="37">
        <v>119</v>
      </c>
      <c r="B114" s="10"/>
      <c r="C114" s="16"/>
      <c r="D114" s="38" t="s">
        <v>10</v>
      </c>
      <c r="E114" s="49" t="s">
        <v>141</v>
      </c>
      <c r="F114" s="40"/>
      <c r="G114" s="140">
        <f>World2016!$G116/1000</f>
        <v>417.91792216240219</v>
      </c>
      <c r="H114" s="141">
        <f t="shared" si="30"/>
        <v>0.73482135534819537</v>
      </c>
      <c r="I114" s="148">
        <f>'LI2016'!$G116/1000</f>
        <v>37.907298241615294</v>
      </c>
      <c r="J114" s="151">
        <f t="shared" si="31"/>
        <v>0.70749156230418908</v>
      </c>
      <c r="K114" s="148">
        <f>'LMI2016'!$G116/1000</f>
        <v>304.9466885600537</v>
      </c>
      <c r="L114" s="151">
        <f t="shared" si="32"/>
        <v>1.3777724386724015</v>
      </c>
      <c r="M114" s="148">
        <f>'UMI2016'!$G116/1000</f>
        <v>53.929945132230813</v>
      </c>
      <c r="N114" s="151">
        <f t="shared" si="33"/>
        <v>0.28226729523376209</v>
      </c>
      <c r="O114" s="148">
        <f>'HI2016'!$G116/1000</f>
        <v>21.13399022850237</v>
      </c>
      <c r="P114" s="151">
        <f t="shared" si="34"/>
        <v>0.20566116228190559</v>
      </c>
      <c r="Q114" s="140">
        <f>World2030!$G116/1000</f>
        <v>524.366343986218</v>
      </c>
      <c r="R114" s="141">
        <f t="shared" si="35"/>
        <v>0.7697747478644773</v>
      </c>
      <c r="S114" s="148">
        <f>'LI2030'!$G116/1000</f>
        <v>51.382076186835768</v>
      </c>
      <c r="T114" s="151">
        <f t="shared" si="36"/>
        <v>0.82727593652958675</v>
      </c>
      <c r="U114" s="148">
        <f>'LMI2030'!$G116/1000</f>
        <v>384.47726374981823</v>
      </c>
      <c r="V114" s="151">
        <f t="shared" si="37"/>
        <v>1.4508517315170935</v>
      </c>
      <c r="W114" s="148">
        <f>'UMI2030'!$G116/1000</f>
        <v>66.425637975295018</v>
      </c>
      <c r="X114" s="151">
        <f t="shared" si="38"/>
        <v>0.28367857066605645</v>
      </c>
      <c r="Y114" s="148">
        <f>'HI2030'!$G116/1000</f>
        <v>22.081366074268942</v>
      </c>
      <c r="Z114" s="151">
        <f t="shared" si="39"/>
        <v>0.18412587571003158</v>
      </c>
      <c r="AA114" s="140">
        <f>World2045!$G116/1000</f>
        <v>716.63236595341152</v>
      </c>
      <c r="AB114" s="141">
        <f t="shared" si="25"/>
        <v>0.83784679014767549</v>
      </c>
      <c r="AC114" s="148">
        <f>'LI2045'!$G116/1000</f>
        <v>75.272446162998676</v>
      </c>
      <c r="AD114" s="151">
        <f t="shared" si="26"/>
        <v>0.90826334992352742</v>
      </c>
      <c r="AE114" s="148">
        <f>'LMI2045'!$G116/1000</f>
        <v>513.94532433701386</v>
      </c>
      <c r="AF114" s="151">
        <f t="shared" si="27"/>
        <v>1.5870327495241703</v>
      </c>
      <c r="AG114" s="148">
        <f>'UMI2045'!$G116/1000</f>
        <v>97.363738785475249</v>
      </c>
      <c r="AH114" s="151">
        <f t="shared" si="28"/>
        <v>0.32141962390754802</v>
      </c>
      <c r="AI114" s="148">
        <f>'HI2045'!$G116/1000</f>
        <v>30.050856667923828</v>
      </c>
      <c r="AJ114" s="151">
        <f t="shared" si="29"/>
        <v>0.20626165846022371</v>
      </c>
      <c r="AK114" s="140">
        <f>World2060!$G116/1000</f>
        <v>931.22790295591949</v>
      </c>
      <c r="AL114" s="141">
        <f t="shared" si="40"/>
        <v>0.91448226920619458</v>
      </c>
      <c r="AM114" s="148">
        <f>'LI2060'!$G116/1000</f>
        <v>111.80719130456447</v>
      </c>
      <c r="AN114" s="151">
        <f t="shared" si="41"/>
        <v>0.92148041808318082</v>
      </c>
      <c r="AO114" s="148">
        <f>'LMI2060'!$G116/1000</f>
        <v>659.91828160369869</v>
      </c>
      <c r="AP114" s="151">
        <f t="shared" si="42"/>
        <v>1.6627197633742585</v>
      </c>
      <c r="AQ114" s="148">
        <f>'UMI2060'!$G116/1000</f>
        <v>123.66859424706148</v>
      </c>
      <c r="AR114" s="151">
        <f t="shared" si="43"/>
        <v>0.35671816820565688</v>
      </c>
      <c r="AS114" s="148">
        <f>'HI2060'!$G116/1000</f>
        <v>35.833835800594805</v>
      </c>
      <c r="AT114" s="151">
        <f t="shared" si="44"/>
        <v>0.2335941513114925</v>
      </c>
    </row>
    <row r="115" spans="1:46">
      <c r="A115" s="37">
        <v>120</v>
      </c>
      <c r="B115" s="17"/>
      <c r="C115" s="11"/>
      <c r="D115" s="38" t="s">
        <v>22</v>
      </c>
      <c r="E115" s="9" t="s">
        <v>142</v>
      </c>
      <c r="F115" s="46"/>
      <c r="G115" s="140">
        <f>World2016!$G117/1000</f>
        <v>348.5780563790604</v>
      </c>
      <c r="H115" s="141">
        <f t="shared" si="30"/>
        <v>0.61290168774710807</v>
      </c>
      <c r="I115" s="148">
        <f>'LI2016'!$G117/1000</f>
        <v>7.0370097246468069</v>
      </c>
      <c r="J115" s="151">
        <f t="shared" si="31"/>
        <v>0.13133684633252282</v>
      </c>
      <c r="K115" s="148">
        <f>'LMI2016'!$G117/1000</f>
        <v>68.114307006859221</v>
      </c>
      <c r="L115" s="151">
        <f t="shared" si="32"/>
        <v>0.3077456433990422</v>
      </c>
      <c r="M115" s="148">
        <f>'UMI2016'!$G117/1000</f>
        <v>87.771992325315338</v>
      </c>
      <c r="N115" s="151">
        <f t="shared" si="33"/>
        <v>0.45939529161765458</v>
      </c>
      <c r="O115" s="148">
        <f>'HI2016'!$G117/1000</f>
        <v>185.65474732223899</v>
      </c>
      <c r="P115" s="151">
        <f t="shared" si="34"/>
        <v>1.8066617190894234</v>
      </c>
      <c r="Q115" s="140">
        <f>World2030!$G117/1000</f>
        <v>477.29801257650382</v>
      </c>
      <c r="R115" s="141">
        <f t="shared" si="35"/>
        <v>0.70067799259242913</v>
      </c>
      <c r="S115" s="148">
        <f>'LI2030'!$G117/1000</f>
        <v>9.5884075666517017</v>
      </c>
      <c r="T115" s="151">
        <f t="shared" si="36"/>
        <v>0.15437793561875238</v>
      </c>
      <c r="U115" s="148">
        <f>'LMI2030'!$G117/1000</f>
        <v>96.832263915975815</v>
      </c>
      <c r="V115" s="151">
        <f t="shared" si="37"/>
        <v>0.36540329172918512</v>
      </c>
      <c r="W115" s="148">
        <f>'UMI2030'!$G117/1000</f>
        <v>118.16173902321967</v>
      </c>
      <c r="X115" s="151">
        <f t="shared" si="38"/>
        <v>0.50462373046366915</v>
      </c>
      <c r="Y115" s="148">
        <f>'HI2030'!$G117/1000</f>
        <v>252.71560207065667</v>
      </c>
      <c r="Z115" s="151">
        <f t="shared" si="39"/>
        <v>2.1072736795514615</v>
      </c>
      <c r="AA115" s="140">
        <f>World2045!$G117/1000</f>
        <v>638.45258673182855</v>
      </c>
      <c r="AB115" s="141">
        <f t="shared" si="25"/>
        <v>0.74644333115358985</v>
      </c>
      <c r="AC115" s="148">
        <f>'LI2045'!$G117/1000</f>
        <v>13.390843147873879</v>
      </c>
      <c r="AD115" s="151">
        <f t="shared" si="26"/>
        <v>0.16157854136228489</v>
      </c>
      <c r="AE115" s="148">
        <f>'LMI2045'!$G117/1000</f>
        <v>130.04732441219898</v>
      </c>
      <c r="AF115" s="151">
        <f t="shared" si="27"/>
        <v>0.4015784424080418</v>
      </c>
      <c r="AG115" s="148">
        <f>'UMI2045'!$G117/1000</f>
        <v>171.46930996316024</v>
      </c>
      <c r="AH115" s="151">
        <f t="shared" si="28"/>
        <v>0.56605879979074514</v>
      </c>
      <c r="AI115" s="148">
        <f>'HI2045'!$G117/1000</f>
        <v>323.54510920859548</v>
      </c>
      <c r="AJ115" s="151">
        <f t="shared" si="29"/>
        <v>2.2207337231517843</v>
      </c>
      <c r="AK115" s="140">
        <f>World2060!$G117/1000</f>
        <v>781.38529074567975</v>
      </c>
      <c r="AL115" s="141">
        <f t="shared" si="40"/>
        <v>0.76733417409129745</v>
      </c>
      <c r="AM115" s="148">
        <f>'LI2060'!$G117/1000</f>
        <v>18.664345198765396</v>
      </c>
      <c r="AN115" s="151">
        <f t="shared" si="41"/>
        <v>0.15382578183327472</v>
      </c>
      <c r="AO115" s="148">
        <f>'LMI2060'!$G117/1000</f>
        <v>169.46836119661853</v>
      </c>
      <c r="AP115" s="151">
        <f t="shared" si="42"/>
        <v>0.42698982780640948</v>
      </c>
      <c r="AQ115" s="148">
        <f>'UMI2060'!$G117/1000</f>
        <v>226.77775315053267</v>
      </c>
      <c r="AR115" s="151">
        <f t="shared" si="43"/>
        <v>0.65413329217635896</v>
      </c>
      <c r="AS115" s="148">
        <f>'HI2060'!$G117/1000</f>
        <v>366.47483119976323</v>
      </c>
      <c r="AT115" s="151">
        <f t="shared" si="44"/>
        <v>2.3889816777502277</v>
      </c>
    </row>
    <row r="116" spans="1:46">
      <c r="A116" s="93">
        <v>121</v>
      </c>
      <c r="B116" s="94"/>
      <c r="C116" s="95" t="s">
        <v>143</v>
      </c>
      <c r="D116" s="96" t="s">
        <v>144</v>
      </c>
      <c r="E116" s="97"/>
      <c r="F116" s="98"/>
      <c r="G116" s="142">
        <f>World2016!$G118/1000</f>
        <v>2529.9801666358539</v>
      </c>
      <c r="H116" s="143">
        <f t="shared" si="30"/>
        <v>4.4484415634344936</v>
      </c>
      <c r="I116" s="142">
        <f>'LI2016'!$G118/1000</f>
        <v>203.38445897126198</v>
      </c>
      <c r="J116" s="143">
        <f t="shared" si="31"/>
        <v>3.7959125366524376</v>
      </c>
      <c r="K116" s="142">
        <f>'LMI2016'!$G118/1000</f>
        <v>1182.2341215381921</v>
      </c>
      <c r="L116" s="143">
        <f t="shared" si="32"/>
        <v>5.3414240908952424</v>
      </c>
      <c r="M116" s="142">
        <f>'UMI2016'!$G118/1000</f>
        <v>694.77793810229753</v>
      </c>
      <c r="N116" s="143">
        <f t="shared" si="33"/>
        <v>3.6364414778352931</v>
      </c>
      <c r="O116" s="142">
        <f>'HI2016'!$G118/1000</f>
        <v>449.58364802410267</v>
      </c>
      <c r="P116" s="143">
        <f t="shared" si="34"/>
        <v>4.3750325705591226</v>
      </c>
      <c r="Q116" s="142">
        <f>World2030!$G118/1000</f>
        <v>3096.9600283322875</v>
      </c>
      <c r="R116" s="143">
        <f t="shared" si="35"/>
        <v>4.5463665856832893</v>
      </c>
      <c r="S116" s="142">
        <f>'LI2030'!$G118/1000</f>
        <v>281.0762584235668</v>
      </c>
      <c r="T116" s="143">
        <f t="shared" si="36"/>
        <v>4.525461837666314</v>
      </c>
      <c r="U116" s="142">
        <f>'LMI2030'!$G118/1000</f>
        <v>1468.1356707633511</v>
      </c>
      <c r="V116" s="143">
        <f t="shared" si="37"/>
        <v>5.5401122013161554</v>
      </c>
      <c r="W116" s="142">
        <f>'UMI2030'!$G118/1000</f>
        <v>851.52809605858283</v>
      </c>
      <c r="X116" s="143">
        <f t="shared" si="38"/>
        <v>3.6365517973907626</v>
      </c>
      <c r="Y116" s="142">
        <f>'HI2030'!$G118/1000</f>
        <v>496.22000308678696</v>
      </c>
      <c r="Z116" s="143">
        <f t="shared" si="39"/>
        <v>4.137739590290006</v>
      </c>
      <c r="AA116" s="142">
        <f>World2045!$G118/1000</f>
        <v>3812.9411219235794</v>
      </c>
      <c r="AB116" s="143">
        <f t="shared" si="25"/>
        <v>4.4578791466884899</v>
      </c>
      <c r="AC116" s="142">
        <f>'LI2045'!$G118/1000</f>
        <v>393.50243224215507</v>
      </c>
      <c r="AD116" s="143">
        <f t="shared" si="26"/>
        <v>4.7481363437741306</v>
      </c>
      <c r="AE116" s="142">
        <f>'LMI2045'!$G118/1000</f>
        <v>1805.4145181262129</v>
      </c>
      <c r="AF116" s="143">
        <f t="shared" si="27"/>
        <v>5.5750131989795895</v>
      </c>
      <c r="AG116" s="142">
        <f>'UMI2045'!$G118/1000</f>
        <v>1052.9729920466543</v>
      </c>
      <c r="AH116" s="143">
        <f t="shared" si="28"/>
        <v>3.4761009315198019</v>
      </c>
      <c r="AI116" s="142">
        <f>'HI2045'!$G118/1000</f>
        <v>561.05117950855686</v>
      </c>
      <c r="AJ116" s="143">
        <f t="shared" si="29"/>
        <v>3.8509167324345297</v>
      </c>
      <c r="AK116" s="142">
        <f>World2060!$G118/1000</f>
        <v>4492.4020336989615</v>
      </c>
      <c r="AL116" s="143">
        <f t="shared" si="40"/>
        <v>4.4116182439584994</v>
      </c>
      <c r="AM116" s="142">
        <f>'LI2060'!$G118/1000</f>
        <v>561.71834992396828</v>
      </c>
      <c r="AN116" s="143">
        <f t="shared" si="41"/>
        <v>4.6295095502663024</v>
      </c>
      <c r="AO116" s="142">
        <f>'LMI2060'!$G118/1000</f>
        <v>2186.1478525356624</v>
      </c>
      <c r="AP116" s="143">
        <f t="shared" si="42"/>
        <v>5.5081838788217423</v>
      </c>
      <c r="AQ116" s="142">
        <f>'UMI2060'!$G118/1000</f>
        <v>1175.3713543199199</v>
      </c>
      <c r="AR116" s="143">
        <f t="shared" si="43"/>
        <v>3.3903216821304367</v>
      </c>
      <c r="AS116" s="142">
        <f>'HI2060'!$G118/1000</f>
        <v>569.16447691941028</v>
      </c>
      <c r="AT116" s="143">
        <f t="shared" si="44"/>
        <v>3.710278008820711</v>
      </c>
    </row>
    <row r="117" spans="1:46">
      <c r="A117" s="37">
        <v>122</v>
      </c>
      <c r="B117" s="17"/>
      <c r="C117" s="16"/>
      <c r="D117" s="38" t="s">
        <v>8</v>
      </c>
      <c r="E117" s="49" t="s">
        <v>145</v>
      </c>
      <c r="F117" s="40"/>
      <c r="G117" s="140">
        <f>World2016!$G119/1000</f>
        <v>248.11016638438804</v>
      </c>
      <c r="H117" s="141">
        <f t="shared" si="30"/>
        <v>0.43624989278970033</v>
      </c>
      <c r="I117" s="148">
        <f>'LI2016'!$G119/1000</f>
        <v>26.499898071989417</v>
      </c>
      <c r="J117" s="151">
        <f t="shared" si="31"/>
        <v>0.49458693068426546</v>
      </c>
      <c r="K117" s="148">
        <f>'LMI2016'!$G119/1000</f>
        <v>130.93167427808001</v>
      </c>
      <c r="L117" s="151">
        <f t="shared" si="32"/>
        <v>0.59155930835446846</v>
      </c>
      <c r="M117" s="148">
        <f>'UMI2016'!$G119/1000</f>
        <v>68.067775864834601</v>
      </c>
      <c r="N117" s="151">
        <f t="shared" si="33"/>
        <v>0.35626416713081599</v>
      </c>
      <c r="O117" s="148">
        <f>'HI2016'!$G119/1000</f>
        <v>22.610818169484002</v>
      </c>
      <c r="P117" s="151">
        <f t="shared" si="34"/>
        <v>0.22003261545041586</v>
      </c>
      <c r="Q117" s="140">
        <f>World2030!$G119/1000</f>
        <v>299.94439164802083</v>
      </c>
      <c r="R117" s="141">
        <f t="shared" si="35"/>
        <v>0.44032120120258478</v>
      </c>
      <c r="S117" s="148">
        <f>'LI2030'!$G119/1000</f>
        <v>35.753102338261904</v>
      </c>
      <c r="T117" s="151">
        <f t="shared" si="36"/>
        <v>0.57564200234286489</v>
      </c>
      <c r="U117" s="148">
        <f>'LMI2030'!$G119/1000</f>
        <v>159.00844958198971</v>
      </c>
      <c r="V117" s="151">
        <f t="shared" si="37"/>
        <v>0.60002945857416079</v>
      </c>
      <c r="W117" s="148">
        <f>'UMI2030'!$G119/1000</f>
        <v>82.648062059364705</v>
      </c>
      <c r="X117" s="151">
        <f t="shared" si="38"/>
        <v>0.35295835806710568</v>
      </c>
      <c r="Y117" s="148">
        <f>'HI2030'!$G119/1000</f>
        <v>22.534777668404509</v>
      </c>
      <c r="Z117" s="151">
        <f t="shared" si="39"/>
        <v>0.18790665659770392</v>
      </c>
      <c r="AA117" s="140">
        <f>World2045!$G119/1000</f>
        <v>406.79679240728541</v>
      </c>
      <c r="AB117" s="141">
        <f t="shared" si="25"/>
        <v>0.4756042330119542</v>
      </c>
      <c r="AC117" s="148">
        <f>'LI2045'!$G119/1000</f>
        <v>52.36883740364015</v>
      </c>
      <c r="AD117" s="151">
        <f t="shared" si="26"/>
        <v>0.63190049103534884</v>
      </c>
      <c r="AE117" s="148">
        <f>'LMI2045'!$G119/1000</f>
        <v>213.68903464089223</v>
      </c>
      <c r="AF117" s="151">
        <f t="shared" si="27"/>
        <v>0.65985909420769284</v>
      </c>
      <c r="AG117" s="148">
        <f>'UMI2045'!$G119/1000</f>
        <v>112.90450514094374</v>
      </c>
      <c r="AH117" s="151">
        <f t="shared" si="28"/>
        <v>0.37272319276715854</v>
      </c>
      <c r="AI117" s="148">
        <f>'HI2045'!$G119/1000</f>
        <v>27.834415221809305</v>
      </c>
      <c r="AJ117" s="151">
        <f t="shared" si="29"/>
        <v>0.19104855177220254</v>
      </c>
      <c r="AK117" s="140">
        <f>World2060!$G119/1000</f>
        <v>516.52739904743976</v>
      </c>
      <c r="AL117" s="141">
        <f t="shared" si="40"/>
        <v>0.5072390405063234</v>
      </c>
      <c r="AM117" s="148">
        <f>'LI2060'!$G119/1000</f>
        <v>79.727048641204831</v>
      </c>
      <c r="AN117" s="151">
        <f t="shared" si="41"/>
        <v>0.65708576753628067</v>
      </c>
      <c r="AO117" s="148">
        <f>'LMI2060'!$G119/1000</f>
        <v>274.5466123082615</v>
      </c>
      <c r="AP117" s="151">
        <f t="shared" si="42"/>
        <v>0.69174334304400376</v>
      </c>
      <c r="AQ117" s="148">
        <f>'UMI2060'!$G119/1000</f>
        <v>132.4411806995933</v>
      </c>
      <c r="AR117" s="151">
        <f t="shared" si="43"/>
        <v>0.38202241775118989</v>
      </c>
      <c r="AS117" s="148">
        <f>'HI2060'!$G119/1000</f>
        <v>29.81255739838015</v>
      </c>
      <c r="AT117" s="151">
        <f t="shared" si="44"/>
        <v>0.19434255050597099</v>
      </c>
    </row>
    <row r="118" spans="1:46">
      <c r="A118" s="37">
        <v>123</v>
      </c>
      <c r="B118" s="17"/>
      <c r="C118" s="16"/>
      <c r="D118" s="38" t="s">
        <v>10</v>
      </c>
      <c r="E118" s="49" t="s">
        <v>146</v>
      </c>
      <c r="F118" s="40"/>
      <c r="G118" s="140">
        <f>World2016!$G120/1000</f>
        <v>1254.0713795111647</v>
      </c>
      <c r="H118" s="141">
        <f t="shared" si="30"/>
        <v>2.2050225221919884</v>
      </c>
      <c r="I118" s="148">
        <f>'LI2016'!$G120/1000</f>
        <v>85.544263998508455</v>
      </c>
      <c r="J118" s="151">
        <f t="shared" si="31"/>
        <v>1.5965750077124938</v>
      </c>
      <c r="K118" s="148">
        <f>'LMI2016'!$G120/1000</f>
        <v>661.23063730304693</v>
      </c>
      <c r="L118" s="151">
        <f t="shared" si="32"/>
        <v>2.98749054132626</v>
      </c>
      <c r="M118" s="148">
        <f>'UMI2016'!$G120/1000</f>
        <v>344.11408451406328</v>
      </c>
      <c r="N118" s="151">
        <f t="shared" si="33"/>
        <v>1.8010801169826629</v>
      </c>
      <c r="O118" s="148">
        <f>'HI2016'!$G120/1000</f>
        <v>163.18239369554607</v>
      </c>
      <c r="P118" s="151">
        <f t="shared" si="34"/>
        <v>1.587976543402978</v>
      </c>
      <c r="Q118" s="140">
        <f>World2030!$G120/1000</f>
        <v>1501.9698012373487</v>
      </c>
      <c r="R118" s="141">
        <f t="shared" si="35"/>
        <v>2.2049058607734127</v>
      </c>
      <c r="S118" s="148">
        <f>'LI2030'!$G120/1000</f>
        <v>119.85979371514917</v>
      </c>
      <c r="T118" s="151">
        <f t="shared" si="36"/>
        <v>1.9297998535011989</v>
      </c>
      <c r="U118" s="148">
        <f>'LMI2030'!$G120/1000</f>
        <v>818.9327977541484</v>
      </c>
      <c r="V118" s="151">
        <f t="shared" si="37"/>
        <v>3.0902999465551768</v>
      </c>
      <c r="W118" s="148">
        <f>'UMI2030'!$G120/1000</f>
        <v>395.7674109857798</v>
      </c>
      <c r="X118" s="151">
        <f t="shared" si="38"/>
        <v>1.6901717000656795</v>
      </c>
      <c r="Y118" s="148">
        <f>'HI2030'!$G120/1000</f>
        <v>167.40979878227139</v>
      </c>
      <c r="Z118" s="151">
        <f t="shared" si="39"/>
        <v>1.3959496753756171</v>
      </c>
      <c r="AA118" s="140">
        <f>World2045!$G120/1000</f>
        <v>1748.3617260456942</v>
      </c>
      <c r="AB118" s="141">
        <f t="shared" si="25"/>
        <v>2.0440874983863981</v>
      </c>
      <c r="AC118" s="148">
        <f>'LI2045'!$G120/1000</f>
        <v>167.58045424854757</v>
      </c>
      <c r="AD118" s="151">
        <f t="shared" si="26"/>
        <v>2.0220836775769886</v>
      </c>
      <c r="AE118" s="148">
        <f>'LMI2045'!$G120/1000</f>
        <v>976.16000638787068</v>
      </c>
      <c r="AF118" s="151">
        <f t="shared" si="27"/>
        <v>3.0143243367603922</v>
      </c>
      <c r="AG118" s="148">
        <f>'UMI2045'!$G120/1000</f>
        <v>441.03460729533401</v>
      </c>
      <c r="AH118" s="151">
        <f t="shared" si="28"/>
        <v>1.4559545409345636</v>
      </c>
      <c r="AI118" s="148">
        <f>'HI2045'!$G120/1000</f>
        <v>163.58665811394189</v>
      </c>
      <c r="AJ118" s="151">
        <f t="shared" si="29"/>
        <v>1.1228184200340279</v>
      </c>
      <c r="AK118" s="140">
        <f>World2060!$G120/1000</f>
        <v>1989.7947883266422</v>
      </c>
      <c r="AL118" s="141">
        <f t="shared" si="40"/>
        <v>1.9540136710978058</v>
      </c>
      <c r="AM118" s="148">
        <f>'LI2060'!$G120/1000</f>
        <v>234.16687716582416</v>
      </c>
      <c r="AN118" s="151">
        <f t="shared" si="41"/>
        <v>1.9299312446210011</v>
      </c>
      <c r="AO118" s="148">
        <f>'LMI2060'!$G120/1000</f>
        <v>1154.0988772840208</v>
      </c>
      <c r="AP118" s="151">
        <f t="shared" si="42"/>
        <v>2.9078494499119949</v>
      </c>
      <c r="AQ118" s="148">
        <f>'UMI2060'!$G120/1000</f>
        <v>449.15664744322174</v>
      </c>
      <c r="AR118" s="151">
        <f t="shared" si="43"/>
        <v>1.295578214411111</v>
      </c>
      <c r="AS118" s="148">
        <f>'HI2060'!$G120/1000</f>
        <v>152.37238643357543</v>
      </c>
      <c r="AT118" s="151">
        <f t="shared" si="44"/>
        <v>0.99328741947483645</v>
      </c>
    </row>
    <row r="119" spans="1:46">
      <c r="A119" s="37">
        <v>124</v>
      </c>
      <c r="B119" s="10"/>
      <c r="C119" s="16"/>
      <c r="D119" s="38" t="s">
        <v>22</v>
      </c>
      <c r="E119" s="49" t="s">
        <v>147</v>
      </c>
      <c r="F119" s="40"/>
      <c r="G119" s="140">
        <f>World2016!$G121/1000</f>
        <v>54.483452080357672</v>
      </c>
      <c r="H119" s="141">
        <f t="shared" si="30"/>
        <v>9.5797767883663801E-2</v>
      </c>
      <c r="I119" s="148">
        <f>'LI2016'!$G121/1000</f>
        <v>8.2444613120257859</v>
      </c>
      <c r="J119" s="151">
        <f t="shared" si="31"/>
        <v>0.15387239620253715</v>
      </c>
      <c r="K119" s="148">
        <f>'LMI2016'!$G121/1000</f>
        <v>37.362503286271355</v>
      </c>
      <c r="L119" s="151">
        <f t="shared" si="32"/>
        <v>0.16880664456697073</v>
      </c>
      <c r="M119" s="148">
        <f>'UMI2016'!$G121/1000</f>
        <v>7.2081717028049734</v>
      </c>
      <c r="N119" s="151">
        <f t="shared" si="33"/>
        <v>3.7727298352382699E-2</v>
      </c>
      <c r="O119" s="148">
        <f>'HI2016'!$G121/1000</f>
        <v>1.6683157792555576</v>
      </c>
      <c r="P119" s="151">
        <f t="shared" si="34"/>
        <v>1.6234878435412946E-2</v>
      </c>
      <c r="Q119" s="140">
        <f>World2030!$G121/1000</f>
        <v>62.385822234256146</v>
      </c>
      <c r="R119" s="141">
        <f t="shared" si="35"/>
        <v>9.1582976541978112E-2</v>
      </c>
      <c r="S119" s="148">
        <f>'LI2030'!$G121/1000</f>
        <v>10.38809100753069</v>
      </c>
      <c r="T119" s="151">
        <f t="shared" si="36"/>
        <v>0.16725322047635147</v>
      </c>
      <c r="U119" s="148">
        <f>'LMI2030'!$G121/1000</f>
        <v>41.746220264066153</v>
      </c>
      <c r="V119" s="151">
        <f t="shared" si="37"/>
        <v>0.15753226956438718</v>
      </c>
      <c r="W119" s="148">
        <f>'UMI2030'!$G121/1000</f>
        <v>8.5871142438919303</v>
      </c>
      <c r="X119" s="151">
        <f t="shared" si="38"/>
        <v>3.6672290535762486E-2</v>
      </c>
      <c r="Y119" s="148">
        <f>'HI2030'!$G121/1000</f>
        <v>1.6643967187673678</v>
      </c>
      <c r="Z119" s="151">
        <f t="shared" si="39"/>
        <v>1.387860254393662E-2</v>
      </c>
      <c r="AA119" s="140">
        <f>World2045!$G121/1000</f>
        <v>75.503252346132498</v>
      </c>
      <c r="AB119" s="141">
        <f t="shared" si="25"/>
        <v>8.8274212314923023E-2</v>
      </c>
      <c r="AC119" s="148">
        <f>'LI2045'!$G121/1000</f>
        <v>13.550791081517934</v>
      </c>
      <c r="AD119" s="151">
        <f t="shared" si="26"/>
        <v>0.1635085284084121</v>
      </c>
      <c r="AE119" s="148">
        <f>'LMI2045'!$G121/1000</f>
        <v>48.871257640979401</v>
      </c>
      <c r="AF119" s="151">
        <f t="shared" si="27"/>
        <v>0.15091155170390919</v>
      </c>
      <c r="AG119" s="148">
        <f>'UMI2045'!$G121/1000</f>
        <v>10.914305129004809</v>
      </c>
      <c r="AH119" s="151">
        <f t="shared" si="28"/>
        <v>3.6030578668578027E-2</v>
      </c>
      <c r="AI119" s="148">
        <f>'HI2045'!$G121/1000</f>
        <v>2.1668984946303542</v>
      </c>
      <c r="AJ119" s="151">
        <f t="shared" si="29"/>
        <v>1.4873056104736266E-2</v>
      </c>
      <c r="AK119" s="140">
        <f>World2060!$G121/1000</f>
        <v>89.824351227664735</v>
      </c>
      <c r="AL119" s="141">
        <f t="shared" si="40"/>
        <v>8.8209101423947958E-2</v>
      </c>
      <c r="AM119" s="148">
        <f>'LI2060'!$G121/1000</f>
        <v>17.798859610438345</v>
      </c>
      <c r="AN119" s="151">
        <f t="shared" si="41"/>
        <v>0.14669271630796249</v>
      </c>
      <c r="AO119" s="148">
        <f>'LMI2060'!$G121/1000</f>
        <v>56.990308764426025</v>
      </c>
      <c r="AP119" s="151">
        <f t="shared" si="42"/>
        <v>0.14359188909441067</v>
      </c>
      <c r="AQ119" s="148">
        <f>'UMI2060'!$G121/1000</f>
        <v>12.607588956527723</v>
      </c>
      <c r="AR119" s="151">
        <f t="shared" si="43"/>
        <v>3.6366193579250632E-2</v>
      </c>
      <c r="AS119" s="148">
        <f>'HI2060'!$G121/1000</f>
        <v>2.4275938962726422</v>
      </c>
      <c r="AT119" s="151">
        <f t="shared" si="44"/>
        <v>1.582503584278171E-2</v>
      </c>
    </row>
    <row r="120" spans="1:46">
      <c r="A120" s="37">
        <v>125</v>
      </c>
      <c r="B120" s="17"/>
      <c r="C120" s="11"/>
      <c r="D120" s="50"/>
      <c r="E120" s="9" t="s">
        <v>148</v>
      </c>
      <c r="F120" s="46"/>
      <c r="G120" s="140">
        <f>World2016!$G122/1000</f>
        <v>973.31518518416021</v>
      </c>
      <c r="H120" s="141">
        <f t="shared" si="30"/>
        <v>1.711371409623524</v>
      </c>
      <c r="I120" s="148">
        <f>'LI2016'!$G122/1000</f>
        <v>83.09583560478687</v>
      </c>
      <c r="J120" s="151">
        <f t="shared" si="31"/>
        <v>1.5508782023526664</v>
      </c>
      <c r="K120" s="148">
        <f>'LMI2016'!$G122/1000</f>
        <v>352.70931826478989</v>
      </c>
      <c r="L120" s="151">
        <f t="shared" si="32"/>
        <v>1.5935676490301032</v>
      </c>
      <c r="M120" s="148">
        <f>'UMI2016'!$G122/1000</f>
        <v>275.38791117744893</v>
      </c>
      <c r="N120" s="151">
        <f t="shared" si="33"/>
        <v>1.4413699223602121</v>
      </c>
      <c r="O120" s="148">
        <f>'HI2016'!$G122/1000</f>
        <v>262.12212013713457</v>
      </c>
      <c r="P120" s="151">
        <f t="shared" si="34"/>
        <v>2.5507885309087004</v>
      </c>
      <c r="Q120" s="140">
        <f>World2030!$G122/1000</f>
        <v>1232.6599920294386</v>
      </c>
      <c r="R120" s="141">
        <f t="shared" si="35"/>
        <v>1.8095565160681424</v>
      </c>
      <c r="S120" s="148">
        <f>'LI2030'!$G122/1000</f>
        <v>115.07527056026458</v>
      </c>
      <c r="T120" s="151">
        <f t="shared" si="36"/>
        <v>1.8527667484275132</v>
      </c>
      <c r="U120" s="148">
        <f>'LMI2030'!$G122/1000</f>
        <v>448.44819255901592</v>
      </c>
      <c r="V120" s="151">
        <f t="shared" si="37"/>
        <v>1.6922504866070038</v>
      </c>
      <c r="W120" s="148">
        <f>'UMI2030'!$G122/1000</f>
        <v>364.52549904212731</v>
      </c>
      <c r="X120" s="151">
        <f t="shared" si="38"/>
        <v>1.5567494071801173</v>
      </c>
      <c r="Y120" s="148">
        <f>'HI2030'!$G122/1000</f>
        <v>304.61102986803093</v>
      </c>
      <c r="Z120" s="151">
        <f t="shared" si="39"/>
        <v>2.5400046553615532</v>
      </c>
      <c r="AA120" s="140">
        <f>World2045!$G122/1000</f>
        <v>1582.2793611235904</v>
      </c>
      <c r="AB120" s="141">
        <f t="shared" si="25"/>
        <v>1.8499132146656345</v>
      </c>
      <c r="AC120" s="148">
        <f>'LI2045'!$G122/1000</f>
        <v>160.00235121297837</v>
      </c>
      <c r="AD120" s="151">
        <f t="shared" si="26"/>
        <v>1.9306436673208169</v>
      </c>
      <c r="AE120" s="148">
        <f>'LMI2045'!$G122/1000</f>
        <v>566.69421722711343</v>
      </c>
      <c r="AF120" s="151">
        <f t="shared" si="27"/>
        <v>1.7499182094234726</v>
      </c>
      <c r="AG120" s="148">
        <f>'UMI2045'!$G122/1000</f>
        <v>488.11958412816563</v>
      </c>
      <c r="AH120" s="151">
        <f t="shared" si="28"/>
        <v>1.6113926509957404</v>
      </c>
      <c r="AI120" s="148">
        <f>'HI2045'!$G122/1000</f>
        <v>367.4632085553331</v>
      </c>
      <c r="AJ120" s="151">
        <f t="shared" si="29"/>
        <v>2.5221767105441573</v>
      </c>
      <c r="AK120" s="140">
        <f>World2060!$G122/1000</f>
        <v>1896.255493887405</v>
      </c>
      <c r="AL120" s="141">
        <f t="shared" si="40"/>
        <v>1.8621564297423678</v>
      </c>
      <c r="AM120" s="148">
        <f>'LI2060'!$G122/1000</f>
        <v>230.02556346392632</v>
      </c>
      <c r="AN120" s="151">
        <f t="shared" si="41"/>
        <v>1.8957998132084792</v>
      </c>
      <c r="AO120" s="148">
        <f>'LMI2060'!$G122/1000</f>
        <v>700.51205415064283</v>
      </c>
      <c r="AP120" s="151">
        <f t="shared" si="42"/>
        <v>1.7649991966999998</v>
      </c>
      <c r="AQ120" s="148">
        <f>'UMI2060'!$G122/1000</f>
        <v>581.16594119132026</v>
      </c>
      <c r="AR120" s="151">
        <f t="shared" si="43"/>
        <v>1.6763548678423688</v>
      </c>
      <c r="AS120" s="148">
        <f>'HI2060'!$G122/1000</f>
        <v>384.55193508151558</v>
      </c>
      <c r="AT120" s="151">
        <f t="shared" si="44"/>
        <v>2.5068229762069656</v>
      </c>
    </row>
    <row r="121" spans="1:46">
      <c r="A121" s="93">
        <v>126</v>
      </c>
      <c r="B121" s="94"/>
      <c r="C121" s="95" t="s">
        <v>149</v>
      </c>
      <c r="D121" s="96" t="s">
        <v>150</v>
      </c>
      <c r="E121" s="97"/>
      <c r="F121" s="98"/>
      <c r="G121" s="142">
        <f>World2016!$G123/1000</f>
        <v>1447.9914310977524</v>
      </c>
      <c r="H121" s="143">
        <f t="shared" si="30"/>
        <v>2.5459904194258245</v>
      </c>
      <c r="I121" s="142">
        <f>'LI2016'!$G123/1000</f>
        <v>69.596279370963572</v>
      </c>
      <c r="J121" s="143">
        <f t="shared" si="31"/>
        <v>1.2989261357768471</v>
      </c>
      <c r="K121" s="142">
        <f>'LMI2016'!$G123/1000</f>
        <v>605.84106623008847</v>
      </c>
      <c r="L121" s="143">
        <f t="shared" si="32"/>
        <v>2.7372362271228132</v>
      </c>
      <c r="M121" s="142">
        <f>'UMI2016'!$G123/1000</f>
        <v>479.76800982253627</v>
      </c>
      <c r="N121" s="143">
        <f t="shared" si="33"/>
        <v>2.5110876367526274</v>
      </c>
      <c r="O121" s="142">
        <f>'HI2016'!$G123/1000</f>
        <v>292.78607567416412</v>
      </c>
      <c r="P121" s="143">
        <f t="shared" si="34"/>
        <v>2.8491886279902756</v>
      </c>
      <c r="Q121" s="142">
        <f>World2030!$G123/1000</f>
        <v>2023.2806922106017</v>
      </c>
      <c r="R121" s="143">
        <f t="shared" si="35"/>
        <v>2.9701951747429778</v>
      </c>
      <c r="S121" s="142">
        <f>'LI2030'!$G123/1000</f>
        <v>99.293898873806</v>
      </c>
      <c r="T121" s="143">
        <f t="shared" si="36"/>
        <v>1.5986791363550878</v>
      </c>
      <c r="U121" s="142">
        <f>'LMI2030'!$G123/1000</f>
        <v>830.19205536524021</v>
      </c>
      <c r="V121" s="143">
        <f t="shared" si="37"/>
        <v>3.1327875392968876</v>
      </c>
      <c r="W121" s="142">
        <f>'UMI2030'!$G123/1000</f>
        <v>702.018066285793</v>
      </c>
      <c r="X121" s="143">
        <f t="shared" si="38"/>
        <v>2.9980514707253461</v>
      </c>
      <c r="Y121" s="142">
        <f>'HI2030'!$G123/1000</f>
        <v>391.77667168576249</v>
      </c>
      <c r="Z121" s="143">
        <f t="shared" si="39"/>
        <v>3.2668369572008373</v>
      </c>
      <c r="AA121" s="142">
        <f>World2045!$G123/1000</f>
        <v>2798.653884807452</v>
      </c>
      <c r="AB121" s="143">
        <f t="shared" si="25"/>
        <v>3.2720308006193024</v>
      </c>
      <c r="AC121" s="142">
        <f>'LI2045'!$G123/1000</f>
        <v>143.9933234963417</v>
      </c>
      <c r="AD121" s="143">
        <f t="shared" si="26"/>
        <v>1.7374732060946134</v>
      </c>
      <c r="AE121" s="142">
        <f>'LMI2045'!$G123/1000</f>
        <v>1095.4929938834962</v>
      </c>
      <c r="AF121" s="143">
        <f t="shared" si="27"/>
        <v>3.3828175407766401</v>
      </c>
      <c r="AG121" s="142">
        <f>'UMI2045'!$G123/1000</f>
        <v>1013.8713944722682</v>
      </c>
      <c r="AH121" s="143">
        <f t="shared" si="28"/>
        <v>3.3470177539085246</v>
      </c>
      <c r="AI121" s="142">
        <f>'HI2045'!$G123/1000</f>
        <v>545.29617295534604</v>
      </c>
      <c r="AJ121" s="143">
        <f t="shared" si="29"/>
        <v>3.7427782584925997</v>
      </c>
      <c r="AK121" s="142">
        <f>World2060!$G123/1000</f>
        <v>3540.6517353199692</v>
      </c>
      <c r="AL121" s="143">
        <f t="shared" si="40"/>
        <v>3.4769826195140578</v>
      </c>
      <c r="AM121" s="142">
        <f>'LI2060'!$G123/1000</f>
        <v>211.90175494593382</v>
      </c>
      <c r="AN121" s="143">
        <f t="shared" si="41"/>
        <v>1.7464289681353196</v>
      </c>
      <c r="AO121" s="142">
        <f>'LMI2060'!$G123/1000</f>
        <v>1405.4951633598516</v>
      </c>
      <c r="AP121" s="143">
        <f t="shared" si="42"/>
        <v>3.5412635936774435</v>
      </c>
      <c r="AQ121" s="142">
        <f>'UMI2060'!$G123/1000</f>
        <v>1281.8222167840488</v>
      </c>
      <c r="AR121" s="143">
        <f t="shared" si="43"/>
        <v>3.6973758448571119</v>
      </c>
      <c r="AS121" s="142">
        <f>'HI2060'!$G123/1000</f>
        <v>641.43260023013522</v>
      </c>
      <c r="AT121" s="143">
        <f t="shared" si="44"/>
        <v>4.1813805451381558</v>
      </c>
    </row>
    <row r="122" spans="1:46">
      <c r="A122" s="37">
        <v>127</v>
      </c>
      <c r="B122" s="12"/>
      <c r="C122" s="12"/>
      <c r="D122" s="38" t="s">
        <v>8</v>
      </c>
      <c r="E122" s="49" t="s">
        <v>151</v>
      </c>
      <c r="F122" s="40"/>
      <c r="G122" s="140">
        <f>World2016!$G124/1000</f>
        <v>1179.8386933215131</v>
      </c>
      <c r="H122" s="141">
        <f t="shared" si="30"/>
        <v>2.074499852106976</v>
      </c>
      <c r="I122" s="148">
        <f>'LI2016'!$G124/1000</f>
        <v>51.708502052009109</v>
      </c>
      <c r="J122" s="151">
        <f t="shared" si="31"/>
        <v>0.96507349766814754</v>
      </c>
      <c r="K122" s="148">
        <f>'LMI2016'!$G124/1000</f>
        <v>510.68119419817629</v>
      </c>
      <c r="L122" s="151">
        <f t="shared" si="32"/>
        <v>2.307296654497017</v>
      </c>
      <c r="M122" s="148">
        <f>'UMI2016'!$G124/1000</f>
        <v>396.6357596577667</v>
      </c>
      <c r="N122" s="151">
        <f t="shared" si="33"/>
        <v>2.0759765803039159</v>
      </c>
      <c r="O122" s="148">
        <f>'HI2016'!$G124/1000</f>
        <v>220.81323741356098</v>
      </c>
      <c r="P122" s="151">
        <f t="shared" si="34"/>
        <v>2.1487994724468757</v>
      </c>
      <c r="Q122" s="140">
        <f>World2030!$G124/1000</f>
        <v>1626.1264501832752</v>
      </c>
      <c r="R122" s="141">
        <f t="shared" si="35"/>
        <v>2.3871689946189378</v>
      </c>
      <c r="S122" s="148">
        <f>'LI2030'!$G124/1000</f>
        <v>73.833579295307402</v>
      </c>
      <c r="T122" s="151">
        <f t="shared" si="36"/>
        <v>1.1887558462362404</v>
      </c>
      <c r="U122" s="148">
        <f>'LMI2030'!$G124/1000</f>
        <v>698.42736551181179</v>
      </c>
      <c r="V122" s="151">
        <f t="shared" si="37"/>
        <v>2.6355643054386286</v>
      </c>
      <c r="W122" s="148">
        <f>'UMI2030'!$G124/1000</f>
        <v>562.5535758009471</v>
      </c>
      <c r="X122" s="151">
        <f t="shared" si="38"/>
        <v>2.4024518118387395</v>
      </c>
      <c r="Y122" s="148">
        <f>'HI2030'!$G124/1000</f>
        <v>291.31192957520892</v>
      </c>
      <c r="Z122" s="151">
        <f t="shared" si="39"/>
        <v>2.4291098638284865</v>
      </c>
      <c r="AA122" s="140">
        <f>World2045!$G124/1000</f>
        <v>2224.5518198580276</v>
      </c>
      <c r="AB122" s="141">
        <f t="shared" si="25"/>
        <v>2.600822528166955</v>
      </c>
      <c r="AC122" s="148">
        <f>'LI2045'!$G124/1000</f>
        <v>107.23650023651123</v>
      </c>
      <c r="AD122" s="151">
        <f t="shared" si="26"/>
        <v>1.2939526733059301</v>
      </c>
      <c r="AE122" s="148">
        <f>'LMI2045'!$G124/1000</f>
        <v>917.95823311455638</v>
      </c>
      <c r="AF122" s="151">
        <f t="shared" si="27"/>
        <v>2.8346007049046404</v>
      </c>
      <c r="AG122" s="148">
        <f>'UMI2045'!$G124/1000</f>
        <v>795.44843052266845</v>
      </c>
      <c r="AH122" s="151">
        <f t="shared" si="28"/>
        <v>2.6259543703408683</v>
      </c>
      <c r="AI122" s="148">
        <f>'HI2045'!$G124/1000</f>
        <v>403.90865598429167</v>
      </c>
      <c r="AJ122" s="151">
        <f t="shared" si="29"/>
        <v>2.7723292607057584</v>
      </c>
      <c r="AK122" s="140">
        <f>World2060!$G124/1000</f>
        <v>2784.9036232530398</v>
      </c>
      <c r="AL122" s="141">
        <f t="shared" si="40"/>
        <v>2.7348246082715857</v>
      </c>
      <c r="AM122" s="148">
        <f>'LI2060'!$G124/1000</f>
        <v>158.69879920130967</v>
      </c>
      <c r="AN122" s="151">
        <f t="shared" si="41"/>
        <v>1.3079466010282605</v>
      </c>
      <c r="AO122" s="148">
        <f>'LMI2060'!$G124/1000</f>
        <v>1169.4321602652901</v>
      </c>
      <c r="AP122" s="151">
        <f t="shared" si="42"/>
        <v>2.9464829494847153</v>
      </c>
      <c r="AQ122" s="148">
        <f>'UMI2060'!$G124/1000</f>
        <v>983.83199407162238</v>
      </c>
      <c r="AR122" s="151">
        <f t="shared" si="43"/>
        <v>2.8378324253142937</v>
      </c>
      <c r="AS122" s="148">
        <f>'HI2060'!$G124/1000</f>
        <v>472.94066971481715</v>
      </c>
      <c r="AT122" s="151">
        <f t="shared" si="44"/>
        <v>3.0830127976667181</v>
      </c>
    </row>
    <row r="123" spans="1:46">
      <c r="A123" s="37">
        <v>128</v>
      </c>
      <c r="B123" s="17"/>
      <c r="C123" s="16"/>
      <c r="D123" s="52" t="s">
        <v>10</v>
      </c>
      <c r="E123" s="49" t="s">
        <v>152</v>
      </c>
      <c r="F123" s="40"/>
      <c r="G123" s="140">
        <f>World2016!$G125/1000</f>
        <v>6.0063608182668684</v>
      </c>
      <c r="H123" s="141">
        <f t="shared" si="30"/>
        <v>1.0560930659188235E-2</v>
      </c>
      <c r="I123" s="148">
        <f>'LI2016'!$G125/1000</f>
        <v>0</v>
      </c>
      <c r="J123" s="151">
        <f t="shared" si="31"/>
        <v>0</v>
      </c>
      <c r="K123" s="148">
        <f>'LMI2016'!$G125/1000</f>
        <v>0.70876130309700969</v>
      </c>
      <c r="L123" s="151">
        <f t="shared" si="32"/>
        <v>3.2022377210116516E-3</v>
      </c>
      <c r="M123" s="148">
        <f>'UMI2016'!$G125/1000</f>
        <v>2.7724197819530962</v>
      </c>
      <c r="N123" s="151">
        <f t="shared" si="33"/>
        <v>1.4510740390810893E-2</v>
      </c>
      <c r="O123" s="148">
        <f>'HI2016'!$G125/1000</f>
        <v>2.5251797332167625</v>
      </c>
      <c r="P123" s="151">
        <f t="shared" si="34"/>
        <v>2.4573277137399024E-2</v>
      </c>
      <c r="Q123" s="140">
        <f>World2030!$G125/1000</f>
        <v>8.5372447835728522</v>
      </c>
      <c r="R123" s="141">
        <f t="shared" si="35"/>
        <v>1.2532756013236508E-2</v>
      </c>
      <c r="S123" s="148">
        <f>'LI2030'!$G125/1000</f>
        <v>0</v>
      </c>
      <c r="T123" s="151">
        <f t="shared" si="36"/>
        <v>0</v>
      </c>
      <c r="U123" s="148">
        <f>'LMI2030'!$G125/1000</f>
        <v>0.9312703465372324</v>
      </c>
      <c r="V123" s="151">
        <f t="shared" si="37"/>
        <v>3.5142135105894314E-3</v>
      </c>
      <c r="W123" s="148">
        <f>'UMI2030'!$G125/1000</f>
        <v>4.3083580058887598</v>
      </c>
      <c r="X123" s="151">
        <f t="shared" si="38"/>
        <v>1.839935419939422E-2</v>
      </c>
      <c r="Y123" s="148">
        <f>'HI2030'!$G125/1000</f>
        <v>3.2976164311468601</v>
      </c>
      <c r="Z123" s="151">
        <f t="shared" si="39"/>
        <v>2.7497235048706412E-2</v>
      </c>
      <c r="AA123" s="140">
        <f>World2045!$G125/1000</f>
        <v>13.99195613965392</v>
      </c>
      <c r="AB123" s="141">
        <f t="shared" si="25"/>
        <v>1.6358618583881015E-2</v>
      </c>
      <c r="AC123" s="148">
        <f>'LI2045'!$G125/1000</f>
        <v>0</v>
      </c>
      <c r="AD123" s="151">
        <f t="shared" si="26"/>
        <v>0</v>
      </c>
      <c r="AE123" s="148">
        <f>'LMI2045'!$G125/1000</f>
        <v>1.3845849978402256</v>
      </c>
      <c r="AF123" s="151">
        <f t="shared" si="27"/>
        <v>4.2755165423615802E-3</v>
      </c>
      <c r="AG123" s="148">
        <f>'UMI2045'!$G125/1000</f>
        <v>7.5820767119750379</v>
      </c>
      <c r="AH123" s="151">
        <f t="shared" si="28"/>
        <v>2.5030142387719726E-2</v>
      </c>
      <c r="AI123" s="148">
        <f>'HI2045'!$G125/1000</f>
        <v>5.0252944298386577</v>
      </c>
      <c r="AJ123" s="151">
        <f t="shared" si="29"/>
        <v>3.4492379861364462E-2</v>
      </c>
      <c r="AK123" s="140">
        <f>World2060!$G125/1000</f>
        <v>19.864249835401772</v>
      </c>
      <c r="AL123" s="141">
        <f t="shared" si="40"/>
        <v>1.9507044632034475E-2</v>
      </c>
      <c r="AM123" s="148">
        <f>'LI2060'!$G125/1000</f>
        <v>0</v>
      </c>
      <c r="AN123" s="151">
        <f t="shared" si="41"/>
        <v>0</v>
      </c>
      <c r="AO123" s="148">
        <f>'LMI2060'!$G125/1000</f>
        <v>2.022118986211717</v>
      </c>
      <c r="AP123" s="151">
        <f t="shared" si="42"/>
        <v>5.0948993170758326E-3</v>
      </c>
      <c r="AQ123" s="148">
        <f>'UMI2060'!$G125/1000</f>
        <v>11.815525135941803</v>
      </c>
      <c r="AR123" s="151">
        <f t="shared" si="43"/>
        <v>3.4081510415334929E-2</v>
      </c>
      <c r="AS123" s="148">
        <f>'HI2060'!$G125/1000</f>
        <v>6.0266057132482524</v>
      </c>
      <c r="AT123" s="151">
        <f t="shared" si="44"/>
        <v>3.9286328561338381E-2</v>
      </c>
    </row>
    <row r="124" spans="1:46">
      <c r="A124" s="37">
        <v>129</v>
      </c>
      <c r="B124" s="10"/>
      <c r="C124" s="16"/>
      <c r="D124" s="38" t="s">
        <v>22</v>
      </c>
      <c r="E124" s="15" t="s">
        <v>153</v>
      </c>
      <c r="F124" s="43"/>
      <c r="G124" s="140">
        <f>World2016!$G126/1000</f>
        <v>16.297985946685689</v>
      </c>
      <c r="H124" s="141">
        <f t="shared" si="30"/>
        <v>2.8656603336900024E-2</v>
      </c>
      <c r="I124" s="148">
        <f>'LI2016'!$G126/1000</f>
        <v>0.44741732739750295</v>
      </c>
      <c r="J124" s="151">
        <f t="shared" si="31"/>
        <v>8.3504759939582486E-3</v>
      </c>
      <c r="K124" s="148">
        <f>'LMI2016'!$G126/1000</f>
        <v>5.8110148171515901</v>
      </c>
      <c r="L124" s="151">
        <f t="shared" si="32"/>
        <v>2.6254608940315546E-2</v>
      </c>
      <c r="M124" s="148">
        <f>'UMI2016'!$G126/1000</f>
        <v>7.0417589286816948</v>
      </c>
      <c r="N124" s="151">
        <f t="shared" si="33"/>
        <v>3.6856300180050948E-2</v>
      </c>
      <c r="O124" s="148">
        <f>'HI2016'!$G126/1000</f>
        <v>2.9977948734548989</v>
      </c>
      <c r="P124" s="151">
        <f t="shared" si="34"/>
        <v>2.9172436028005209E-2</v>
      </c>
      <c r="Q124" s="140">
        <f>World2030!$G126/1000</f>
        <v>22.339670513391166</v>
      </c>
      <c r="R124" s="141">
        <f t="shared" si="35"/>
        <v>3.2794847407813729E-2</v>
      </c>
      <c r="S124" s="148">
        <f>'LI2030'!$G126/1000</f>
        <v>0.54234903859626504</v>
      </c>
      <c r="T124" s="151">
        <f t="shared" si="36"/>
        <v>8.7320782289758321E-3</v>
      </c>
      <c r="U124" s="148">
        <f>'LMI2030'!$G126/1000</f>
        <v>7.7656658575141337</v>
      </c>
      <c r="V124" s="151">
        <f t="shared" si="37"/>
        <v>2.9304280949858593E-2</v>
      </c>
      <c r="W124" s="148">
        <f>'UMI2030'!$G126/1000</f>
        <v>9.9599455518762881</v>
      </c>
      <c r="X124" s="151">
        <f t="shared" si="38"/>
        <v>4.2535129570284921E-2</v>
      </c>
      <c r="Y124" s="148">
        <f>'HI2030'!$G126/1000</f>
        <v>4.0717100654044822</v>
      </c>
      <c r="Z124" s="151">
        <f t="shared" si="39"/>
        <v>3.3952029005287487E-2</v>
      </c>
      <c r="AA124" s="140">
        <f>World2045!$G126/1000</f>
        <v>30.310529457574315</v>
      </c>
      <c r="AB124" s="141">
        <f t="shared" si="25"/>
        <v>3.5437388848491083E-2</v>
      </c>
      <c r="AC124" s="148">
        <f>'LI2045'!$G126/1000</f>
        <v>0.73566843673493709</v>
      </c>
      <c r="AD124" s="151">
        <f t="shared" si="26"/>
        <v>8.8768296082070604E-3</v>
      </c>
      <c r="AE124" s="148">
        <f>'LMI2045'!$G126/1000</f>
        <v>10.043082946821814</v>
      </c>
      <c r="AF124" s="151">
        <f t="shared" si="27"/>
        <v>3.1012445853758376E-2</v>
      </c>
      <c r="AG124" s="148">
        <f>'UMI2045'!$G126/1000</f>
        <v>14.177107380591602</v>
      </c>
      <c r="AH124" s="151">
        <f t="shared" si="28"/>
        <v>4.6801823545486738E-2</v>
      </c>
      <c r="AI124" s="148">
        <f>'HI2045'!$G126/1000</f>
        <v>5.3546706934259589</v>
      </c>
      <c r="AJ124" s="151">
        <f t="shared" si="29"/>
        <v>3.6753137188042108E-2</v>
      </c>
      <c r="AK124" s="140">
        <f>World2060!$G126/1000</f>
        <v>36.987553399858591</v>
      </c>
      <c r="AL124" s="141">
        <f t="shared" si="40"/>
        <v>3.6322431553137309E-2</v>
      </c>
      <c r="AM124" s="148">
        <f>'LI2060'!$G126/1000</f>
        <v>0.97332417048327624</v>
      </c>
      <c r="AN124" s="151">
        <f t="shared" si="41"/>
        <v>8.0218378896955538E-3</v>
      </c>
      <c r="AO124" s="148">
        <f>'LMI2060'!$G126/1000</f>
        <v>12.828481981473335</v>
      </c>
      <c r="AP124" s="151">
        <f t="shared" si="42"/>
        <v>3.2322442216407198E-2</v>
      </c>
      <c r="AQ124" s="148">
        <f>'UMI2060'!$G126/1000</f>
        <v>17.082528552706901</v>
      </c>
      <c r="AR124" s="151">
        <f t="shared" si="43"/>
        <v>4.9274016016295344E-2</v>
      </c>
      <c r="AS124" s="148">
        <f>'HI2060'!$G126/1000</f>
        <v>6.1032186951950811</v>
      </c>
      <c r="AT124" s="151">
        <f t="shared" si="44"/>
        <v>3.9785754427910422E-2</v>
      </c>
    </row>
    <row r="125" spans="1:46">
      <c r="A125" s="37">
        <v>130</v>
      </c>
      <c r="B125" s="17"/>
      <c r="C125" s="11"/>
      <c r="D125" s="38" t="s">
        <v>24</v>
      </c>
      <c r="E125" s="9" t="s">
        <v>408</v>
      </c>
      <c r="F125" s="46"/>
      <c r="G125" s="140">
        <f>World2016!$G127/1000</f>
        <v>237.79741284973665</v>
      </c>
      <c r="H125" s="141">
        <f t="shared" si="30"/>
        <v>0.41811707022374295</v>
      </c>
      <c r="I125" s="148">
        <f>'LI2016'!$G127/1000</f>
        <v>16.177574253536761</v>
      </c>
      <c r="J125" s="151">
        <f t="shared" si="31"/>
        <v>0.30193387062235105</v>
      </c>
      <c r="K125" s="148">
        <f>'LMI2016'!$G127/1000</f>
        <v>84.307473128873852</v>
      </c>
      <c r="L125" s="151">
        <f t="shared" si="32"/>
        <v>0.38090760519342898</v>
      </c>
      <c r="M125" s="148">
        <f>'UMI2016'!$G127/1000</f>
        <v>71.251440268108041</v>
      </c>
      <c r="N125" s="151">
        <f t="shared" si="33"/>
        <v>0.37292734633191882</v>
      </c>
      <c r="O125" s="148">
        <f>'HI2016'!$G127/1000</f>
        <v>66.060925199217976</v>
      </c>
      <c r="P125" s="151">
        <f t="shared" si="34"/>
        <v>0.64285856627141813</v>
      </c>
      <c r="Q125" s="140">
        <f>World2030!$G127/1000</f>
        <v>356.18668313779511</v>
      </c>
      <c r="R125" s="141">
        <f t="shared" si="35"/>
        <v>0.52288541655962406</v>
      </c>
      <c r="S125" s="148">
        <f>'LI2030'!$G127/1000</f>
        <v>23.130961918346586</v>
      </c>
      <c r="T125" s="151">
        <f t="shared" si="36"/>
        <v>0.37241952065636835</v>
      </c>
      <c r="U125" s="148">
        <f>'LMI2030'!$G127/1000</f>
        <v>117.66227165663476</v>
      </c>
      <c r="V125" s="151">
        <f t="shared" si="37"/>
        <v>0.44400677663568056</v>
      </c>
      <c r="W125" s="148">
        <f>'UMI2030'!$G127/1000</f>
        <v>122.67635833028805</v>
      </c>
      <c r="X125" s="151">
        <f t="shared" si="38"/>
        <v>0.52390394802976703</v>
      </c>
      <c r="Y125" s="148">
        <f>'HI2030'!$G127/1000</f>
        <v>92.717091232525718</v>
      </c>
      <c r="Z125" s="151">
        <f t="shared" si="39"/>
        <v>0.77312316452961494</v>
      </c>
      <c r="AA125" s="140">
        <f>World2045!$G127/1000</f>
        <v>516.73009160428683</v>
      </c>
      <c r="AB125" s="141">
        <f t="shared" si="25"/>
        <v>0.6041321452839763</v>
      </c>
      <c r="AC125" s="148">
        <f>'LI2045'!$G127/1000</f>
        <v>33.512375569961968</v>
      </c>
      <c r="AD125" s="151">
        <f t="shared" si="26"/>
        <v>0.40437190566594522</v>
      </c>
      <c r="AE125" s="148">
        <f>'LMI2045'!$G127/1000</f>
        <v>158.87722568141902</v>
      </c>
      <c r="AF125" s="151">
        <f t="shared" si="27"/>
        <v>0.49060347155646922</v>
      </c>
      <c r="AG125" s="148">
        <f>'UMI2045'!$G127/1000</f>
        <v>193.7864527991255</v>
      </c>
      <c r="AH125" s="151">
        <f t="shared" si="28"/>
        <v>0.63973271316451008</v>
      </c>
      <c r="AI125" s="148">
        <f>'HI2045'!$G127/1000</f>
        <v>130.55403755378029</v>
      </c>
      <c r="AJ125" s="151">
        <f t="shared" si="29"/>
        <v>0.89609067062850856</v>
      </c>
      <c r="AK125" s="140">
        <f>World2060!$G127/1000</f>
        <v>681.96448176447586</v>
      </c>
      <c r="AL125" s="141">
        <f t="shared" si="40"/>
        <v>0.6697011814427184</v>
      </c>
      <c r="AM125" s="148">
        <f>'LI2060'!$G127/1000</f>
        <v>48.97250751607865</v>
      </c>
      <c r="AN125" s="151">
        <f t="shared" si="41"/>
        <v>0.40361631639212431</v>
      </c>
      <c r="AO125" s="148">
        <f>'LMI2060'!$G127/1000</f>
        <v>211.02911024389417</v>
      </c>
      <c r="AP125" s="151">
        <f t="shared" si="42"/>
        <v>0.53170563997274389</v>
      </c>
      <c r="AQ125" s="148">
        <f>'UMI2060'!$G127/1000</f>
        <v>266.0897313225945</v>
      </c>
      <c r="AR125" s="151">
        <f t="shared" si="43"/>
        <v>0.7675274560500368</v>
      </c>
      <c r="AS125" s="148">
        <f>'HI2060'!$G127/1000</f>
        <v>155.87313268190854</v>
      </c>
      <c r="AT125" s="151">
        <f t="shared" si="44"/>
        <v>1.0161081371168672</v>
      </c>
    </row>
    <row r="126" spans="1:46">
      <c r="A126" s="37">
        <v>131</v>
      </c>
      <c r="B126" s="12"/>
      <c r="C126" s="12"/>
      <c r="D126" s="38" t="s">
        <v>26</v>
      </c>
      <c r="E126" s="15" t="s">
        <v>154</v>
      </c>
      <c r="F126" s="43"/>
      <c r="G126" s="140">
        <f>World2016!$G128/1000</f>
        <v>0</v>
      </c>
      <c r="H126" s="141">
        <f t="shared" si="30"/>
        <v>0</v>
      </c>
      <c r="I126" s="148">
        <f>'LI2016'!$G128/1000</f>
        <v>0</v>
      </c>
      <c r="J126" s="151">
        <f t="shared" si="31"/>
        <v>0</v>
      </c>
      <c r="K126" s="148">
        <f>'LMI2016'!$G128/1000</f>
        <v>0</v>
      </c>
      <c r="L126" s="151">
        <f t="shared" si="32"/>
        <v>0</v>
      </c>
      <c r="M126" s="148">
        <f>'UMI2016'!$G128/1000</f>
        <v>0</v>
      </c>
      <c r="N126" s="151">
        <f t="shared" si="33"/>
        <v>0</v>
      </c>
      <c r="O126" s="148">
        <f>'HI2016'!$G128/1000</f>
        <v>0</v>
      </c>
      <c r="P126" s="151">
        <f t="shared" si="34"/>
        <v>0</v>
      </c>
      <c r="Q126" s="140">
        <f>World2030!$G128/1000</f>
        <v>0</v>
      </c>
      <c r="R126" s="141">
        <f t="shared" si="35"/>
        <v>0</v>
      </c>
      <c r="S126" s="148">
        <f>'LI2030'!$G128/1000</f>
        <v>0</v>
      </c>
      <c r="T126" s="151">
        <f t="shared" si="36"/>
        <v>0</v>
      </c>
      <c r="U126" s="148">
        <f>'LMI2030'!$G128/1000</f>
        <v>0</v>
      </c>
      <c r="V126" s="151">
        <f t="shared" si="37"/>
        <v>0</v>
      </c>
      <c r="W126" s="148">
        <f>'UMI2030'!$G128/1000</f>
        <v>0</v>
      </c>
      <c r="X126" s="151">
        <f t="shared" si="38"/>
        <v>0</v>
      </c>
      <c r="Y126" s="148">
        <f>'HI2030'!$G128/1000</f>
        <v>0</v>
      </c>
      <c r="Z126" s="151">
        <f t="shared" si="39"/>
        <v>0</v>
      </c>
      <c r="AA126" s="140">
        <f>World2045!$G128/1000</f>
        <v>0</v>
      </c>
      <c r="AB126" s="141">
        <f t="shared" si="25"/>
        <v>0</v>
      </c>
      <c r="AC126" s="148">
        <f>'LI2045'!$G128/1000</f>
        <v>0</v>
      </c>
      <c r="AD126" s="151">
        <f t="shared" si="26"/>
        <v>0</v>
      </c>
      <c r="AE126" s="148">
        <f>'LMI2045'!$G128/1000</f>
        <v>0</v>
      </c>
      <c r="AF126" s="151">
        <f t="shared" si="27"/>
        <v>0</v>
      </c>
      <c r="AG126" s="148">
        <f>'UMI2045'!$G128/1000</f>
        <v>0</v>
      </c>
      <c r="AH126" s="151">
        <f t="shared" si="28"/>
        <v>0</v>
      </c>
      <c r="AI126" s="148">
        <f>'HI2045'!$G128/1000</f>
        <v>0</v>
      </c>
      <c r="AJ126" s="151">
        <f t="shared" si="29"/>
        <v>0</v>
      </c>
      <c r="AK126" s="140">
        <f>World2060!$G128/1000</f>
        <v>0</v>
      </c>
      <c r="AL126" s="141">
        <f t="shared" si="40"/>
        <v>0</v>
      </c>
      <c r="AM126" s="148">
        <f>'LI2060'!$G128/1000</f>
        <v>0</v>
      </c>
      <c r="AN126" s="151">
        <f t="shared" si="41"/>
        <v>0</v>
      </c>
      <c r="AO126" s="148">
        <f>'LMI2060'!$G128/1000</f>
        <v>0</v>
      </c>
      <c r="AP126" s="151">
        <f t="shared" si="42"/>
        <v>0</v>
      </c>
      <c r="AQ126" s="148">
        <f>'UMI2060'!$G128/1000</f>
        <v>0</v>
      </c>
      <c r="AR126" s="151">
        <f t="shared" si="43"/>
        <v>0</v>
      </c>
      <c r="AS126" s="148">
        <f>'HI2060'!$G128/1000</f>
        <v>0</v>
      </c>
      <c r="AT126" s="151">
        <f t="shared" si="44"/>
        <v>0</v>
      </c>
    </row>
    <row r="127" spans="1:46">
      <c r="A127" s="37">
        <v>132</v>
      </c>
      <c r="B127" s="12"/>
      <c r="C127" s="12"/>
      <c r="D127" s="38" t="s">
        <v>32</v>
      </c>
      <c r="E127" s="15" t="s">
        <v>155</v>
      </c>
      <c r="F127" s="43"/>
      <c r="G127" s="140">
        <f>World2016!$G129/1000</f>
        <v>8.0509801810704804</v>
      </c>
      <c r="H127" s="141">
        <f t="shared" si="30"/>
        <v>1.4155966649922015E-2</v>
      </c>
      <c r="I127" s="148">
        <f>'LI2016'!$G129/1000</f>
        <v>1.2627856607399881</v>
      </c>
      <c r="J127" s="151">
        <f t="shared" si="31"/>
        <v>2.3568290050053224E-2</v>
      </c>
      <c r="K127" s="148">
        <f>'LMI2016'!$G129/1000</f>
        <v>4.3326197934016815</v>
      </c>
      <c r="L127" s="151">
        <f t="shared" si="32"/>
        <v>1.957510726475652E-2</v>
      </c>
      <c r="M127" s="148">
        <f>'UMI2016'!$G129/1000</f>
        <v>2.0666374922519024</v>
      </c>
      <c r="N127" s="151">
        <f t="shared" si="33"/>
        <v>1.0816702552474846E-2</v>
      </c>
      <c r="O127" s="148">
        <f>'HI2016'!$G129/1000</f>
        <v>0.38893723467690872</v>
      </c>
      <c r="P127" s="151">
        <f t="shared" si="34"/>
        <v>3.7848642340378162E-3</v>
      </c>
      <c r="Q127" s="140">
        <f>World2030!$G129/1000</f>
        <v>10.090652573743311</v>
      </c>
      <c r="R127" s="141">
        <f t="shared" si="35"/>
        <v>1.48131733278165E-2</v>
      </c>
      <c r="S127" s="148">
        <f>'LI2030'!$G129/1000</f>
        <v>1.7870083679333328</v>
      </c>
      <c r="T127" s="151">
        <f t="shared" si="36"/>
        <v>2.8771687150061356E-2</v>
      </c>
      <c r="U127" s="148">
        <f>'LMI2030'!$G129/1000</f>
        <v>5.4054888122329725</v>
      </c>
      <c r="V127" s="151">
        <f t="shared" si="37"/>
        <v>2.0397988495953534E-2</v>
      </c>
      <c r="W127" s="148">
        <f>'UMI2030'!$G129/1000</f>
        <v>2.5198295051276944</v>
      </c>
      <c r="X127" s="151">
        <f t="shared" si="38"/>
        <v>1.0761230966312084E-2</v>
      </c>
      <c r="Y127" s="148">
        <f>'HI2030'!$G129/1000</f>
        <v>0.37832588844931159</v>
      </c>
      <c r="Z127" s="151">
        <f t="shared" si="39"/>
        <v>3.1546773546623275E-3</v>
      </c>
      <c r="AA127" s="140">
        <f>World2045!$G129/1000</f>
        <v>13.069511628045763</v>
      </c>
      <c r="AB127" s="141">
        <f t="shared" si="25"/>
        <v>1.5280147655328957E-2</v>
      </c>
      <c r="AC127" s="148">
        <f>'LI2045'!$G129/1000</f>
        <v>2.5087791330963372</v>
      </c>
      <c r="AD127" s="151">
        <f t="shared" si="26"/>
        <v>3.0271796066120394E-2</v>
      </c>
      <c r="AE127" s="148">
        <f>'LMI2045'!$G129/1000</f>
        <v>7.2298758479011012</v>
      </c>
      <c r="AF127" s="151">
        <f t="shared" si="27"/>
        <v>2.2325428800066088E-2</v>
      </c>
      <c r="AG127" s="148">
        <f>'UMI2045'!$G129/1000</f>
        <v>2.8773377270829426</v>
      </c>
      <c r="AH127" s="151">
        <f t="shared" si="28"/>
        <v>9.4987396912901353E-3</v>
      </c>
      <c r="AI127" s="148">
        <f>'HI2045'!$G129/1000</f>
        <v>0.45351891996538324</v>
      </c>
      <c r="AJ127" s="151">
        <f t="shared" si="29"/>
        <v>3.112841860345281E-3</v>
      </c>
      <c r="AK127" s="140">
        <f>World2060!$G129/1000</f>
        <v>16.931824572193388</v>
      </c>
      <c r="AL127" s="141">
        <f t="shared" si="40"/>
        <v>1.6627351164448041E-2</v>
      </c>
      <c r="AM127" s="148">
        <f>'LI2060'!$G129/1000</f>
        <v>3.2571231782585381</v>
      </c>
      <c r="AN127" s="151">
        <f t="shared" si="41"/>
        <v>2.6844205574168344E-2</v>
      </c>
      <c r="AO127" s="148">
        <f>'LMI2060'!$G129/1000</f>
        <v>10.183290942176246</v>
      </c>
      <c r="AP127" s="151">
        <f t="shared" si="42"/>
        <v>2.5657660316061197E-2</v>
      </c>
      <c r="AQ127" s="148">
        <f>'UMI2060'!$G129/1000</f>
        <v>3.0024452060250013</v>
      </c>
      <c r="AR127" s="151">
        <f t="shared" si="43"/>
        <v>8.6604587086308183E-3</v>
      </c>
      <c r="AS127" s="148">
        <f>'HI2060'!$G129/1000</f>
        <v>0.48896524573360511</v>
      </c>
      <c r="AT127" s="151">
        <f t="shared" si="44"/>
        <v>3.1874740464167928E-3</v>
      </c>
    </row>
    <row r="128" spans="1:46">
      <c r="A128" s="93">
        <v>133</v>
      </c>
      <c r="B128" s="94"/>
      <c r="C128" s="95" t="s">
        <v>156</v>
      </c>
      <c r="D128" s="96" t="s">
        <v>157</v>
      </c>
      <c r="E128" s="97"/>
      <c r="F128" s="98"/>
      <c r="G128" s="142">
        <f>World2016!$G130/1000</f>
        <v>107.00596128408959</v>
      </c>
      <c r="H128" s="143">
        <f t="shared" si="30"/>
        <v>0.18814762739597382</v>
      </c>
      <c r="I128" s="142">
        <f>'LI2016'!$G130/1000</f>
        <v>14.313587514460087</v>
      </c>
      <c r="J128" s="143">
        <f t="shared" si="31"/>
        <v>0.2671449262418229</v>
      </c>
      <c r="K128" s="142">
        <f>'LMI2016'!$G130/1000</f>
        <v>39.155317080762238</v>
      </c>
      <c r="L128" s="143">
        <f t="shared" si="32"/>
        <v>0.17690671427221952</v>
      </c>
      <c r="M128" s="142">
        <f>'UMI2016'!$G130/1000</f>
        <v>31.328309785388644</v>
      </c>
      <c r="N128" s="143">
        <f t="shared" si="33"/>
        <v>0.16397118976637209</v>
      </c>
      <c r="O128" s="142">
        <f>'HI2016'!$G130/1000</f>
        <v>22.208746903478634</v>
      </c>
      <c r="P128" s="143">
        <f t="shared" si="34"/>
        <v>0.21611994004019916</v>
      </c>
      <c r="Q128" s="142">
        <f>World2030!$G130/1000</f>
        <v>153.0488324165193</v>
      </c>
      <c r="R128" s="143">
        <f t="shared" si="35"/>
        <v>0.2246771321911448</v>
      </c>
      <c r="S128" s="142">
        <f>'LI2030'!$G130/1000</f>
        <v>20.845933581426738</v>
      </c>
      <c r="T128" s="143">
        <f t="shared" si="36"/>
        <v>0.33562947444359348</v>
      </c>
      <c r="U128" s="142">
        <f>'LMI2030'!$G130/1000</f>
        <v>54.988298758856601</v>
      </c>
      <c r="V128" s="143">
        <f t="shared" si="37"/>
        <v>0.2075021750034603</v>
      </c>
      <c r="W128" s="142">
        <f>'UMI2030'!$G130/1000</f>
        <v>48.492282784621594</v>
      </c>
      <c r="X128" s="143">
        <f t="shared" si="38"/>
        <v>0.20709204891328065</v>
      </c>
      <c r="Y128" s="142">
        <f>'HI2030'!$G130/1000</f>
        <v>28.722317291614356</v>
      </c>
      <c r="Z128" s="143">
        <f t="shared" si="39"/>
        <v>0.23950156914895332</v>
      </c>
      <c r="AA128" s="142">
        <f>World2045!$G130/1000</f>
        <v>221.009082503754</v>
      </c>
      <c r="AB128" s="143">
        <f t="shared" si="25"/>
        <v>0.25839155355884547</v>
      </c>
      <c r="AC128" s="142">
        <f>'LI2045'!$G130/1000</f>
        <v>29.416530293188988</v>
      </c>
      <c r="AD128" s="143">
        <f t="shared" si="26"/>
        <v>0.35495002101250134</v>
      </c>
      <c r="AE128" s="142">
        <f>'LMI2045'!$G130/1000</f>
        <v>76.611505163785424</v>
      </c>
      <c r="AF128" s="143">
        <f t="shared" si="27"/>
        <v>0.23657179456221605</v>
      </c>
      <c r="AG128" s="142">
        <f>'UMI2045'!$G130/1000</f>
        <v>74.366914851268675</v>
      </c>
      <c r="AH128" s="143">
        <f t="shared" si="28"/>
        <v>0.24550193019318686</v>
      </c>
      <c r="AI128" s="142">
        <f>'HI2045'!$G130/1000</f>
        <v>40.614132195510926</v>
      </c>
      <c r="AJ128" s="143">
        <f t="shared" si="29"/>
        <v>0.27876537285243441</v>
      </c>
      <c r="AK128" s="142">
        <f>World2060!$G130/1000</f>
        <v>299.86551200196914</v>
      </c>
      <c r="AL128" s="143">
        <f t="shared" si="40"/>
        <v>0.29447323582315232</v>
      </c>
      <c r="AM128" s="142">
        <f>'LI2060'!$G130/1000</f>
        <v>42.785874529577789</v>
      </c>
      <c r="AN128" s="143">
        <f t="shared" si="41"/>
        <v>0.3526279936875607</v>
      </c>
      <c r="AO128" s="142">
        <f>'LMI2060'!$G130/1000</f>
        <v>106.29741039928375</v>
      </c>
      <c r="AP128" s="143">
        <f t="shared" si="42"/>
        <v>0.26782528987813831</v>
      </c>
      <c r="AQ128" s="142">
        <f>'UMI2060'!$G130/1000</f>
        <v>100.43291118830108</v>
      </c>
      <c r="AR128" s="143">
        <f t="shared" si="43"/>
        <v>0.28969557165887699</v>
      </c>
      <c r="AS128" s="142">
        <f>'HI2060'!$G130/1000</f>
        <v>50.349315884806487</v>
      </c>
      <c r="AT128" s="143">
        <f t="shared" si="44"/>
        <v>0.32821788263678969</v>
      </c>
    </row>
    <row r="129" spans="1:46">
      <c r="A129" s="93">
        <v>134</v>
      </c>
      <c r="B129" s="94"/>
      <c r="C129" s="95" t="s">
        <v>158</v>
      </c>
      <c r="D129" s="96" t="s">
        <v>159</v>
      </c>
      <c r="E129" s="97"/>
      <c r="F129" s="98"/>
      <c r="G129" s="142">
        <f>World2016!$G131/1000</f>
        <v>169.12598354276736</v>
      </c>
      <c r="H129" s="143">
        <f t="shared" si="30"/>
        <v>0.29737270851762826</v>
      </c>
      <c r="I129" s="142">
        <f>'LI2016'!$G131/1000</f>
        <v>4.1582241466343399</v>
      </c>
      <c r="J129" s="143">
        <f t="shared" si="31"/>
        <v>7.7607970875741658E-2</v>
      </c>
      <c r="K129" s="142">
        <f>'LMI2016'!$G131/1000</f>
        <v>61.259556631389074</v>
      </c>
      <c r="L129" s="143">
        <f t="shared" si="32"/>
        <v>0.27677535745857962</v>
      </c>
      <c r="M129" s="142">
        <f>'UMI2016'!$G131/1000</f>
        <v>46.97873684444744</v>
      </c>
      <c r="N129" s="143">
        <f t="shared" si="33"/>
        <v>0.24588493368697667</v>
      </c>
      <c r="O129" s="142">
        <f>'HI2016'!$G131/1000</f>
        <v>56.729465920296498</v>
      </c>
      <c r="P129" s="143">
        <f t="shared" si="34"/>
        <v>0.55205135285172791</v>
      </c>
      <c r="Q129" s="142">
        <f>World2030!$G131/1000</f>
        <v>223.17822509503998</v>
      </c>
      <c r="R129" s="143">
        <f t="shared" si="35"/>
        <v>0.32762774331659111</v>
      </c>
      <c r="S129" s="142">
        <f>'LI2030'!$G131/1000</f>
        <v>5.3889587056040762</v>
      </c>
      <c r="T129" s="143">
        <f t="shared" si="36"/>
        <v>8.6764805763922662E-2</v>
      </c>
      <c r="U129" s="142">
        <f>'LMI2030'!$G131/1000</f>
        <v>87.856516448911279</v>
      </c>
      <c r="V129" s="143">
        <f t="shared" si="37"/>
        <v>0.33153268355006388</v>
      </c>
      <c r="W129" s="142">
        <f>'UMI2030'!$G131/1000</f>
        <v>62.764103059227111</v>
      </c>
      <c r="X129" s="143">
        <f t="shared" si="38"/>
        <v>0.26804155123960671</v>
      </c>
      <c r="Y129" s="142">
        <f>'HI2030'!$G131/1000</f>
        <v>67.168646881297519</v>
      </c>
      <c r="Z129" s="143">
        <f t="shared" si="39"/>
        <v>0.56008699306373155</v>
      </c>
      <c r="AA129" s="142">
        <f>World2045!$G131/1000</f>
        <v>290.06237299491499</v>
      </c>
      <c r="AB129" s="143">
        <f t="shared" si="25"/>
        <v>0.33912482843707709</v>
      </c>
      <c r="AC129" s="142">
        <f>'LI2045'!$G131/1000</f>
        <v>7.2065116315037008</v>
      </c>
      <c r="AD129" s="143">
        <f t="shared" si="26"/>
        <v>8.6956259950934256E-2</v>
      </c>
      <c r="AE129" s="142">
        <f>'LMI2045'!$G131/1000</f>
        <v>114.44369112346462</v>
      </c>
      <c r="AF129" s="143">
        <f t="shared" si="27"/>
        <v>0.35339534613660145</v>
      </c>
      <c r="AG129" s="142">
        <f>'UMI2045'!$G131/1000</f>
        <v>83.701353469008581</v>
      </c>
      <c r="AH129" s="143">
        <f t="shared" si="28"/>
        <v>0.27631701378927437</v>
      </c>
      <c r="AI129" s="142">
        <f>'HI2045'!$G131/1000</f>
        <v>84.710816770938138</v>
      </c>
      <c r="AJ129" s="143">
        <f t="shared" si="29"/>
        <v>0.58143412514905157</v>
      </c>
      <c r="AK129" s="142">
        <f>World2060!$G131/1000</f>
        <v>353.79606630445727</v>
      </c>
      <c r="AL129" s="143">
        <f t="shared" si="40"/>
        <v>0.34743399389487623</v>
      </c>
      <c r="AM129" s="142">
        <f>'LI2060'!$G131/1000</f>
        <v>9.5032405456453564</v>
      </c>
      <c r="AN129" s="143">
        <f t="shared" si="41"/>
        <v>7.8322780216274118E-2</v>
      </c>
      <c r="AO129" s="142">
        <f>'LMI2060'!$G131/1000</f>
        <v>148.93556163094564</v>
      </c>
      <c r="AP129" s="143">
        <f t="shared" si="42"/>
        <v>0.37525570770856831</v>
      </c>
      <c r="AQ129" s="142">
        <f>'UMI2060'!$G131/1000</f>
        <v>101.87426998796174</v>
      </c>
      <c r="AR129" s="143">
        <f t="shared" si="43"/>
        <v>0.2938531257563618</v>
      </c>
      <c r="AS129" s="142">
        <f>'HI2060'!$G131/1000</f>
        <v>93.482994139904534</v>
      </c>
      <c r="AT129" s="143">
        <f t="shared" si="44"/>
        <v>0.60939835745426263</v>
      </c>
    </row>
    <row r="130" spans="1:46">
      <c r="A130" s="37">
        <v>135</v>
      </c>
      <c r="B130" s="17"/>
      <c r="C130" s="16"/>
      <c r="D130" s="38" t="s">
        <v>8</v>
      </c>
      <c r="E130" s="49" t="s">
        <v>160</v>
      </c>
      <c r="F130" s="40"/>
      <c r="G130" s="140">
        <f>World2016!$G132/1000</f>
        <v>56.246119477310437</v>
      </c>
      <c r="H130" s="141">
        <f t="shared" si="30"/>
        <v>9.8897050247423207E-2</v>
      </c>
      <c r="I130" s="148">
        <f>'LI2016'!$G132/1000</f>
        <v>1.2010209036245942</v>
      </c>
      <c r="J130" s="151">
        <f t="shared" si="31"/>
        <v>2.2415529327609113E-2</v>
      </c>
      <c r="K130" s="148">
        <f>'LMI2016'!$G132/1000</f>
        <v>29.424276216209343</v>
      </c>
      <c r="L130" s="151">
        <f t="shared" si="32"/>
        <v>0.13294112813621678</v>
      </c>
      <c r="M130" s="148">
        <f>'UMI2016'!$G132/1000</f>
        <v>16.125175705510863</v>
      </c>
      <c r="N130" s="151">
        <f t="shared" si="33"/>
        <v>8.4398560399118389E-2</v>
      </c>
      <c r="O130" s="148">
        <f>'HI2016'!$G132/1000</f>
        <v>9.495646651965636</v>
      </c>
      <c r="P130" s="151">
        <f t="shared" si="34"/>
        <v>9.2404969716877103E-2</v>
      </c>
      <c r="Q130" s="140">
        <f>World2030!$G132/1000</f>
        <v>76.061602305855203</v>
      </c>
      <c r="R130" s="141">
        <f t="shared" si="35"/>
        <v>0.11165915091357718</v>
      </c>
      <c r="S130" s="148">
        <f>'LI2030'!$G132/1000</f>
        <v>1.5584951193984597</v>
      </c>
      <c r="T130" s="151">
        <f t="shared" si="36"/>
        <v>2.5092514844845343E-2</v>
      </c>
      <c r="U130" s="148">
        <f>'LMI2030'!$G132/1000</f>
        <v>42.010578284644524</v>
      </c>
      <c r="V130" s="151">
        <f t="shared" si="37"/>
        <v>0.15852984296614273</v>
      </c>
      <c r="W130" s="148">
        <f>'UMI2030'!$G132/1000</f>
        <v>21.500668021065721</v>
      </c>
      <c r="X130" s="151">
        <f t="shared" si="38"/>
        <v>9.1821154579648179E-2</v>
      </c>
      <c r="Y130" s="148">
        <f>'HI2030'!$G132/1000</f>
        <v>10.991860880746504</v>
      </c>
      <c r="Z130" s="151">
        <f t="shared" si="39"/>
        <v>9.1655833409178891E-2</v>
      </c>
      <c r="AA130" s="140">
        <f>World2045!$G132/1000</f>
        <v>100.1991171981505</v>
      </c>
      <c r="AB130" s="141">
        <f t="shared" si="25"/>
        <v>0.11714724691287369</v>
      </c>
      <c r="AC130" s="148">
        <f>'LI2045'!$G132/1000</f>
        <v>2.1926674068514256</v>
      </c>
      <c r="AD130" s="151">
        <f t="shared" si="26"/>
        <v>2.6457482727510612E-2</v>
      </c>
      <c r="AE130" s="148">
        <f>'LMI2045'!$G132/1000</f>
        <v>55.542149822874052</v>
      </c>
      <c r="AF130" s="151">
        <f t="shared" si="27"/>
        <v>0.17151087202045964</v>
      </c>
      <c r="AG130" s="148">
        <f>'UMI2045'!$G132/1000</f>
        <v>29.26458153667317</v>
      </c>
      <c r="AH130" s="151">
        <f t="shared" si="28"/>
        <v>9.6608972792779441E-2</v>
      </c>
      <c r="AI130" s="148">
        <f>'HI2045'!$G132/1000</f>
        <v>13.199718431751863</v>
      </c>
      <c r="AJ130" s="151">
        <f t="shared" si="29"/>
        <v>9.0599607359853118E-2</v>
      </c>
      <c r="AK130" s="140">
        <f>World2060!$G132/1000</f>
        <v>124.68166153526036</v>
      </c>
      <c r="AL130" s="141">
        <f t="shared" si="40"/>
        <v>0.12243959658773325</v>
      </c>
      <c r="AM130" s="148">
        <f>'LI2060'!$G132/1000</f>
        <v>3.190108774960041</v>
      </c>
      <c r="AN130" s="151">
        <f t="shared" si="41"/>
        <v>2.6291893512228791E-2</v>
      </c>
      <c r="AO130" s="148">
        <f>'LMI2060'!$G132/1000</f>
        <v>73.325810880204656</v>
      </c>
      <c r="AP130" s="151">
        <f t="shared" si="42"/>
        <v>0.1847505642966509</v>
      </c>
      <c r="AQ130" s="148">
        <f>'UMI2060'!$G132/1000</f>
        <v>34.055150224164741</v>
      </c>
      <c r="AR130" s="151">
        <f t="shared" si="43"/>
        <v>9.823100909244116E-2</v>
      </c>
      <c r="AS130" s="148">
        <f>'HI2060'!$G132/1000</f>
        <v>14.110591655930911</v>
      </c>
      <c r="AT130" s="151">
        <f t="shared" si="44"/>
        <v>9.1984338509345301E-2</v>
      </c>
    </row>
    <row r="131" spans="1:46">
      <c r="A131" s="37">
        <v>136</v>
      </c>
      <c r="B131" s="10"/>
      <c r="C131" s="16"/>
      <c r="D131" s="38" t="s">
        <v>10</v>
      </c>
      <c r="E131" s="49" t="s">
        <v>161</v>
      </c>
      <c r="F131" s="40"/>
      <c r="G131" s="140">
        <f>World2016!$G133/1000</f>
        <v>4.7276778274774554</v>
      </c>
      <c r="H131" s="141">
        <f t="shared" si="30"/>
        <v>8.312633760383709E-3</v>
      </c>
      <c r="I131" s="148">
        <f>'LI2016'!$G133/1000</f>
        <v>0</v>
      </c>
      <c r="J131" s="151">
        <f t="shared" si="31"/>
        <v>0</v>
      </c>
      <c r="K131" s="148">
        <f>'LMI2016'!$G133/1000</f>
        <v>0.30238059690594671</v>
      </c>
      <c r="L131" s="151">
        <f t="shared" si="32"/>
        <v>1.3661786405143356E-3</v>
      </c>
      <c r="M131" s="148">
        <f>'UMI2016'!$G133/1000</f>
        <v>1.2604438011646271</v>
      </c>
      <c r="N131" s="151">
        <f t="shared" si="33"/>
        <v>6.597115233040924E-3</v>
      </c>
      <c r="O131" s="148">
        <f>'HI2016'!$G133/1000</f>
        <v>3.1648534294068815</v>
      </c>
      <c r="P131" s="151">
        <f t="shared" si="34"/>
        <v>3.0798132662419535E-2</v>
      </c>
      <c r="Q131" s="140">
        <f>World2030!$G133/1000</f>
        <v>6.1846767525970936</v>
      </c>
      <c r="R131" s="141">
        <f t="shared" si="35"/>
        <v>9.0791639136528022E-3</v>
      </c>
      <c r="S131" s="148">
        <f>'LI2030'!$G133/1000</f>
        <v>0</v>
      </c>
      <c r="T131" s="151">
        <f t="shared" si="36"/>
        <v>0</v>
      </c>
      <c r="U131" s="148">
        <f>'LMI2030'!$G133/1000</f>
        <v>0.30027696684002875</v>
      </c>
      <c r="V131" s="151">
        <f t="shared" si="37"/>
        <v>1.1331160470337762E-3</v>
      </c>
      <c r="W131" s="148">
        <f>'UMI2030'!$G133/1000</f>
        <v>2.0933819884881375</v>
      </c>
      <c r="X131" s="151">
        <f t="shared" si="38"/>
        <v>8.9400362337994452E-3</v>
      </c>
      <c r="Y131" s="148">
        <f>'HI2030'!$G133/1000</f>
        <v>3.791017797268927</v>
      </c>
      <c r="Z131" s="151">
        <f t="shared" si="39"/>
        <v>3.161147138300708E-2</v>
      </c>
      <c r="AA131" s="140">
        <f>World2045!$G133/1000</f>
        <v>9.7301214503496887</v>
      </c>
      <c r="AB131" s="141">
        <f t="shared" si="25"/>
        <v>1.1375917991195666E-2</v>
      </c>
      <c r="AC131" s="148">
        <f>'LI2045'!$G133/1000</f>
        <v>0</v>
      </c>
      <c r="AD131" s="151">
        <f t="shared" si="26"/>
        <v>0</v>
      </c>
      <c r="AE131" s="148">
        <f>'LMI2045'!$G133/1000</f>
        <v>0.49924179676175118</v>
      </c>
      <c r="AF131" s="151">
        <f t="shared" si="27"/>
        <v>1.5416291264333762E-3</v>
      </c>
      <c r="AG131" s="148">
        <f>'UMI2045'!$G133/1000</f>
        <v>3.584118490099907</v>
      </c>
      <c r="AH131" s="151">
        <f t="shared" si="28"/>
        <v>1.1831982127003709E-2</v>
      </c>
      <c r="AI131" s="148">
        <f>'HI2045'!$G133/1000</f>
        <v>5.6467611634880308</v>
      </c>
      <c r="AJ131" s="151">
        <f t="shared" si="29"/>
        <v>3.8757974036494981E-2</v>
      </c>
      <c r="AK131" s="140">
        <f>World2060!$G133/1000</f>
        <v>13.037831114739179</v>
      </c>
      <c r="AL131" s="141">
        <f t="shared" si="40"/>
        <v>1.2803380725049206E-2</v>
      </c>
      <c r="AM131" s="148">
        <f>'LI2060'!$G133/1000</f>
        <v>0</v>
      </c>
      <c r="AN131" s="151">
        <f t="shared" si="41"/>
        <v>0</v>
      </c>
      <c r="AO131" s="148">
        <f>'LMI2060'!$G133/1000</f>
        <v>0.7636321253925562</v>
      </c>
      <c r="AP131" s="151">
        <f t="shared" si="42"/>
        <v>1.9240355392975623E-3</v>
      </c>
      <c r="AQ131" s="148">
        <f>'UMI2060'!$G133/1000</f>
        <v>5.4815627111718062</v>
      </c>
      <c r="AR131" s="151">
        <f t="shared" si="43"/>
        <v>1.5811395133409976E-2</v>
      </c>
      <c r="AS131" s="148">
        <f>'HI2060'!$G133/1000</f>
        <v>6.7926362781748173</v>
      </c>
      <c r="AT131" s="151">
        <f t="shared" si="44"/>
        <v>4.4279940205049544E-2</v>
      </c>
    </row>
    <row r="132" spans="1:46">
      <c r="A132" s="37">
        <v>137</v>
      </c>
      <c r="B132" s="10"/>
      <c r="C132" s="11"/>
      <c r="D132" s="52" t="s">
        <v>22</v>
      </c>
      <c r="E132" s="49" t="s">
        <v>162</v>
      </c>
      <c r="F132" s="51"/>
      <c r="G132" s="140">
        <f>World2016!$G134/1000</f>
        <v>0.68009173247218135</v>
      </c>
      <c r="H132" s="141">
        <f t="shared" si="30"/>
        <v>1.1957992278256737E-3</v>
      </c>
      <c r="I132" s="148">
        <f>'LI2016'!$G134/1000</f>
        <v>0</v>
      </c>
      <c r="J132" s="151">
        <f t="shared" si="31"/>
        <v>0</v>
      </c>
      <c r="K132" s="148">
        <f>'LMI2016'!$G134/1000</f>
        <v>0.12795475098490716</v>
      </c>
      <c r="L132" s="151">
        <f t="shared" si="32"/>
        <v>5.781093414610987E-4</v>
      </c>
      <c r="M132" s="148">
        <f>'UMI2016'!$G134/1000</f>
        <v>0.1596015818119049</v>
      </c>
      <c r="N132" s="151">
        <f t="shared" si="33"/>
        <v>8.353486491153953E-4</v>
      </c>
      <c r="O132" s="148">
        <f>'HI2016'!$G134/1000</f>
        <v>0.39253539967536927</v>
      </c>
      <c r="P132" s="151">
        <f t="shared" si="34"/>
        <v>3.8198790508170662E-3</v>
      </c>
      <c r="Q132" s="140">
        <f>World2030!$G134/1000</f>
        <v>0.66337075272202495</v>
      </c>
      <c r="R132" s="141">
        <f t="shared" si="35"/>
        <v>9.7383453338242224E-4</v>
      </c>
      <c r="S132" s="148">
        <f>'LI2030'!$G134/1000</f>
        <v>0</v>
      </c>
      <c r="T132" s="151">
        <f t="shared" si="36"/>
        <v>0</v>
      </c>
      <c r="U132" s="148">
        <f>'LMI2030'!$G134/1000</f>
        <v>0.11944300743937493</v>
      </c>
      <c r="V132" s="151">
        <f t="shared" si="37"/>
        <v>4.5072650713044439E-4</v>
      </c>
      <c r="W132" s="148">
        <f>'UMI2030'!$G134/1000</f>
        <v>0.16674638219177723</v>
      </c>
      <c r="X132" s="151">
        <f t="shared" si="38"/>
        <v>7.121102153582929E-4</v>
      </c>
      <c r="Y132" s="148">
        <f>'HI2030'!$G134/1000</f>
        <v>0.37718136309087275</v>
      </c>
      <c r="Z132" s="151">
        <f t="shared" si="39"/>
        <v>3.1451337089845157E-3</v>
      </c>
      <c r="AA132" s="140">
        <f>World2045!$G134/1000</f>
        <v>0.90042795558273792</v>
      </c>
      <c r="AB132" s="141">
        <f t="shared" si="25"/>
        <v>1.052730393136159E-3</v>
      </c>
      <c r="AC132" s="148">
        <f>'LI2045'!$G134/1000</f>
        <v>0</v>
      </c>
      <c r="AD132" s="151">
        <f t="shared" si="26"/>
        <v>0</v>
      </c>
      <c r="AE132" s="148">
        <f>'LMI2045'!$G134/1000</f>
        <v>0.15221518364548683</v>
      </c>
      <c r="AF132" s="151">
        <f t="shared" si="27"/>
        <v>4.7003147996695533E-4</v>
      </c>
      <c r="AG132" s="148">
        <f>'UMI2045'!$G134/1000</f>
        <v>0.22253083401918411</v>
      </c>
      <c r="AH132" s="151">
        <f t="shared" si="28"/>
        <v>7.3462438758513837E-4</v>
      </c>
      <c r="AI132" s="148">
        <f>'HI2045'!$G134/1000</f>
        <v>0.52568193791806694</v>
      </c>
      <c r="AJ132" s="151">
        <f t="shared" si="29"/>
        <v>3.6081509933558907E-3</v>
      </c>
      <c r="AK132" s="140">
        <f>World2060!$G134/1000</f>
        <v>1.0554627103172243</v>
      </c>
      <c r="AL132" s="141">
        <f t="shared" si="40"/>
        <v>1.0364830470926129E-3</v>
      </c>
      <c r="AM132" s="148">
        <f>'LI2060'!$G134/1000</f>
        <v>0</v>
      </c>
      <c r="AN132" s="151">
        <f t="shared" si="41"/>
        <v>0</v>
      </c>
      <c r="AO132" s="148">
        <f>'LMI2060'!$G134/1000</f>
        <v>0.18920872080326082</v>
      </c>
      <c r="AP132" s="151">
        <f t="shared" si="42"/>
        <v>4.7672732859865158E-4</v>
      </c>
      <c r="AQ132" s="148">
        <f>'UMI2060'!$G134/1000</f>
        <v>0.26897427502274512</v>
      </c>
      <c r="AR132" s="151">
        <f t="shared" si="43"/>
        <v>7.7584783157538047E-4</v>
      </c>
      <c r="AS132" s="148">
        <f>'HI2060'!$G134/1000</f>
        <v>0.59727971449121831</v>
      </c>
      <c r="AT132" s="151">
        <f t="shared" si="44"/>
        <v>3.8935560451452082E-3</v>
      </c>
    </row>
    <row r="133" spans="1:46">
      <c r="A133" s="37">
        <v>138</v>
      </c>
      <c r="B133" s="10"/>
      <c r="C133" s="11"/>
      <c r="D133" s="52" t="s">
        <v>24</v>
      </c>
      <c r="E133" s="49" t="s">
        <v>163</v>
      </c>
      <c r="F133" s="51"/>
      <c r="G133" s="140">
        <f>World2016!$G135/1000</f>
        <v>4.6141977154463527</v>
      </c>
      <c r="H133" s="141">
        <f t="shared" si="30"/>
        <v>8.1131026914688046E-3</v>
      </c>
      <c r="I133" s="148">
        <f>'LI2016'!$G135/1000</f>
        <v>0</v>
      </c>
      <c r="J133" s="151">
        <f t="shared" si="31"/>
        <v>0</v>
      </c>
      <c r="K133" s="148">
        <f>'LMI2016'!$G135/1000</f>
        <v>3.0306091368198396E-2</v>
      </c>
      <c r="L133" s="151">
        <f t="shared" si="32"/>
        <v>1.3692523636887584E-4</v>
      </c>
      <c r="M133" s="148">
        <f>'UMI2016'!$G135/1000</f>
        <v>0.43355265498161316</v>
      </c>
      <c r="N133" s="151">
        <f t="shared" si="33"/>
        <v>2.2691982156298968E-3</v>
      </c>
      <c r="O133" s="148">
        <f>'HI2016'!$G135/1000</f>
        <v>4.1503389690965413</v>
      </c>
      <c r="P133" s="151">
        <f t="shared" si="34"/>
        <v>4.0388186377465128E-2</v>
      </c>
      <c r="Q133" s="140">
        <f>World2030!$G135/1000</f>
        <v>6.5602392290756111</v>
      </c>
      <c r="R133" s="141">
        <f t="shared" si="35"/>
        <v>9.6304931779242087E-3</v>
      </c>
      <c r="S133" s="148">
        <f>'LI2030'!$G135/1000</f>
        <v>0</v>
      </c>
      <c r="T133" s="151">
        <f t="shared" si="36"/>
        <v>0</v>
      </c>
      <c r="U133" s="148">
        <f>'LMI2030'!$G135/1000</f>
        <v>2.7287611261010172E-2</v>
      </c>
      <c r="V133" s="151">
        <f t="shared" si="37"/>
        <v>1.0297170152761904E-4</v>
      </c>
      <c r="W133" s="148">
        <f>'UMI2030'!$G135/1000</f>
        <v>0.68368604703247549</v>
      </c>
      <c r="X133" s="151">
        <f t="shared" si="38"/>
        <v>2.91976240677781E-3</v>
      </c>
      <c r="Y133" s="148">
        <f>'HI2030'!$G135/1000</f>
        <v>5.8492655707821246</v>
      </c>
      <c r="Z133" s="151">
        <f t="shared" si="39"/>
        <v>4.8774208165309495E-2</v>
      </c>
      <c r="AA133" s="140">
        <f>World2045!$G135/1000</f>
        <v>8.6224067822247736</v>
      </c>
      <c r="AB133" s="141">
        <f t="shared" si="25"/>
        <v>1.0080839477886804E-2</v>
      </c>
      <c r="AC133" s="148">
        <f>'LI2045'!$G135/1000</f>
        <v>0</v>
      </c>
      <c r="AD133" s="151">
        <f t="shared" si="26"/>
        <v>0</v>
      </c>
      <c r="AE133" s="148">
        <f>'LMI2045'!$G135/1000</f>
        <v>3.8322931677103045E-2</v>
      </c>
      <c r="AF133" s="151">
        <f t="shared" si="27"/>
        <v>1.183389453105675E-4</v>
      </c>
      <c r="AG133" s="148">
        <f>'UMI2045'!$G135/1000</f>
        <v>0.98084103078395124</v>
      </c>
      <c r="AH133" s="151">
        <f t="shared" si="28"/>
        <v>3.2379770863390478E-3</v>
      </c>
      <c r="AI133" s="148">
        <f>'HI2045'!$G135/1000</f>
        <v>7.6032428197637199</v>
      </c>
      <c r="AJ133" s="151">
        <f t="shared" si="29"/>
        <v>5.2186780929749828E-2</v>
      </c>
      <c r="AK133" s="140">
        <f>World2060!$G135/1000</f>
        <v>9.4835881861783555</v>
      </c>
      <c r="AL133" s="141">
        <f t="shared" si="40"/>
        <v>9.313051313416202E-3</v>
      </c>
      <c r="AM133" s="148">
        <f>'LI2060'!$G135/1000</f>
        <v>0</v>
      </c>
      <c r="AN133" s="151">
        <f t="shared" si="41"/>
        <v>0</v>
      </c>
      <c r="AO133" s="148">
        <f>'LMI2060'!$G135/1000</f>
        <v>5.0731156691908835E-2</v>
      </c>
      <c r="AP133" s="151">
        <f t="shared" si="42"/>
        <v>1.2782142759477133E-4</v>
      </c>
      <c r="AQ133" s="148">
        <f>'UMI2060'!$G135/1000</f>
        <v>1.2298797782957553</v>
      </c>
      <c r="AR133" s="151">
        <f t="shared" si="43"/>
        <v>3.5475495156868883E-3</v>
      </c>
      <c r="AS133" s="148">
        <f>'HI2060'!$G135/1000</f>
        <v>8.202977251190692</v>
      </c>
      <c r="AT133" s="151">
        <f t="shared" si="44"/>
        <v>5.3473692291338873E-2</v>
      </c>
    </row>
    <row r="134" spans="1:46">
      <c r="A134" s="37">
        <v>139</v>
      </c>
      <c r="B134" s="17"/>
      <c r="C134" s="11"/>
      <c r="D134" s="50"/>
      <c r="E134" s="9" t="s">
        <v>164</v>
      </c>
      <c r="F134" s="46"/>
      <c r="G134" s="140">
        <f>World2016!$G136/1000</f>
        <v>102.85789815815794</v>
      </c>
      <c r="H134" s="141">
        <f t="shared" si="30"/>
        <v>0.18085412499603967</v>
      </c>
      <c r="I134" s="148">
        <f>'LI2016'!$G136/1000</f>
        <v>2.9572032465487719</v>
      </c>
      <c r="J134" s="151">
        <f t="shared" si="31"/>
        <v>5.5192441614183962E-2</v>
      </c>
      <c r="K134" s="148">
        <f>'LMI2016'!$G136/1000</f>
        <v>31.374639808019623</v>
      </c>
      <c r="L134" s="151">
        <f t="shared" si="32"/>
        <v>0.14175301986350514</v>
      </c>
      <c r="M134" s="148">
        <f>'UMI2016'!$G136/1000</f>
        <v>28.999963548874948</v>
      </c>
      <c r="N134" s="151">
        <f t="shared" si="33"/>
        <v>0.1517847135343455</v>
      </c>
      <c r="O134" s="148">
        <f>'HI2016'!$G136/1000</f>
        <v>39.526091554714597</v>
      </c>
      <c r="P134" s="151">
        <f t="shared" si="34"/>
        <v>0.38464018586705223</v>
      </c>
      <c r="Q134" s="140">
        <f>World2030!$G136/1000</f>
        <v>133.70833448026377</v>
      </c>
      <c r="R134" s="141">
        <f t="shared" si="35"/>
        <v>0.19628509846663508</v>
      </c>
      <c r="S134" s="148">
        <f>'LI2030'!$G136/1000</f>
        <v>3.8304635876864195</v>
      </c>
      <c r="T134" s="151">
        <f t="shared" si="36"/>
        <v>6.1672290942918956E-2</v>
      </c>
      <c r="U134" s="148">
        <f>'LMI2030'!$G136/1000</f>
        <v>45.398929072658994</v>
      </c>
      <c r="V134" s="151">
        <f t="shared" si="37"/>
        <v>0.17131602064497931</v>
      </c>
      <c r="W134" s="148">
        <f>'UMI2030'!$G136/1000</f>
        <v>38.319620944368651</v>
      </c>
      <c r="X134" s="151">
        <f t="shared" si="38"/>
        <v>0.16364848918736036</v>
      </c>
      <c r="Y134" s="148">
        <f>'HI2030'!$G136/1000</f>
        <v>46.159320875549675</v>
      </c>
      <c r="Z134" s="151">
        <f t="shared" si="39"/>
        <v>0.3849003431130476</v>
      </c>
      <c r="AA134" s="140">
        <f>World2045!$G136/1000</f>
        <v>170.61029811781694</v>
      </c>
      <c r="AB134" s="141">
        <f t="shared" si="25"/>
        <v>0.19946809191903542</v>
      </c>
      <c r="AC134" s="148">
        <f>'LI2045'!$G136/1000</f>
        <v>5.0138442105799914</v>
      </c>
      <c r="AD134" s="151">
        <f t="shared" si="26"/>
        <v>6.0498777053622603E-2</v>
      </c>
      <c r="AE134" s="148">
        <f>'LMI2045'!$G136/1000</f>
        <v>58.21175931863533</v>
      </c>
      <c r="AF134" s="151">
        <f t="shared" si="27"/>
        <v>0.17975446817279209</v>
      </c>
      <c r="AG134" s="148">
        <f>'UMI2045'!$G136/1000</f>
        <v>49.649281225039161</v>
      </c>
      <c r="AH134" s="151">
        <f t="shared" si="28"/>
        <v>0.16390345623223773</v>
      </c>
      <c r="AI134" s="148">
        <f>'HI2045'!$G136/1000</f>
        <v>57.735413363562458</v>
      </c>
      <c r="AJ134" s="151">
        <f t="shared" si="29"/>
        <v>0.39628161831959197</v>
      </c>
      <c r="AK134" s="140">
        <f>World2060!$G136/1000</f>
        <v>205.53752700128317</v>
      </c>
      <c r="AL134" s="141">
        <f t="shared" si="40"/>
        <v>0.20184148638860125</v>
      </c>
      <c r="AM134" s="148">
        <f>'LI2060'!$G136/1000</f>
        <v>6.3131317436993122</v>
      </c>
      <c r="AN134" s="151">
        <f t="shared" si="41"/>
        <v>5.2030886481635001E-2</v>
      </c>
      <c r="AO134" s="148">
        <f>'LMI2060'!$G136/1000</f>
        <v>74.606182018957099</v>
      </c>
      <c r="AP134" s="151">
        <f t="shared" si="42"/>
        <v>0.18797656735824839</v>
      </c>
      <c r="AQ134" s="148">
        <f>'UMI2060'!$G136/1000</f>
        <v>60.838703421963842</v>
      </c>
      <c r="AR134" s="151">
        <f t="shared" si="43"/>
        <v>0.17548732540238968</v>
      </c>
      <c r="AS134" s="148">
        <f>'HI2060'!$G136/1000</f>
        <v>63.779509816662916</v>
      </c>
      <c r="AT134" s="151">
        <f t="shared" si="44"/>
        <v>0.41576683416178062</v>
      </c>
    </row>
    <row r="135" spans="1:46">
      <c r="A135" s="93">
        <v>140</v>
      </c>
      <c r="B135" s="94"/>
      <c r="C135" s="95" t="s">
        <v>165</v>
      </c>
      <c r="D135" s="96" t="s">
        <v>166</v>
      </c>
      <c r="E135" s="97"/>
      <c r="F135" s="98"/>
      <c r="G135" s="142">
        <f>World2016!$G137/1000</f>
        <v>590.88862956020421</v>
      </c>
      <c r="H135" s="143">
        <f t="shared" si="30"/>
        <v>1.0389542075310629</v>
      </c>
      <c r="I135" s="142">
        <f>'LI2016'!$G137/1000</f>
        <v>114.21710462352634</v>
      </c>
      <c r="J135" s="143">
        <f t="shared" si="31"/>
        <v>2.1317171505313883</v>
      </c>
      <c r="K135" s="142">
        <f>'LMI2016'!$G137/1000</f>
        <v>311.83508589061347</v>
      </c>
      <c r="L135" s="143">
        <f t="shared" si="32"/>
        <v>1.4088947441267885</v>
      </c>
      <c r="M135" s="142">
        <f>'UMI2016'!$G137/1000</f>
        <v>126.77173826773326</v>
      </c>
      <c r="N135" s="143">
        <f t="shared" si="33"/>
        <v>0.66351848838670036</v>
      </c>
      <c r="O135" s="142">
        <f>'HI2016'!$G137/1000</f>
        <v>38.064700778331144</v>
      </c>
      <c r="P135" s="143">
        <f t="shared" si="34"/>
        <v>0.37041895635149491</v>
      </c>
      <c r="Q135" s="142">
        <f>World2030!$G137/1000</f>
        <v>583.63028866740933</v>
      </c>
      <c r="R135" s="143">
        <f t="shared" si="35"/>
        <v>0.85677477865901175</v>
      </c>
      <c r="S135" s="142">
        <f>'LI2030'!$G137/1000</f>
        <v>139.10191845378279</v>
      </c>
      <c r="T135" s="143">
        <f t="shared" si="36"/>
        <v>2.2396072405380547</v>
      </c>
      <c r="U135" s="142">
        <f>'LMI2030'!$G137/1000</f>
        <v>311.4486958266869</v>
      </c>
      <c r="V135" s="143">
        <f t="shared" si="37"/>
        <v>1.1752733444152923</v>
      </c>
      <c r="W135" s="142">
        <f>'UMI2030'!$G137/1000</f>
        <v>99.582562801347109</v>
      </c>
      <c r="X135" s="143">
        <f t="shared" si="38"/>
        <v>0.42527915334822169</v>
      </c>
      <c r="Y135" s="142">
        <f>'HI2030'!$G137/1000</f>
        <v>33.497111585592499</v>
      </c>
      <c r="Z135" s="143">
        <f t="shared" si="39"/>
        <v>0.27931627888009003</v>
      </c>
      <c r="AA135" s="142">
        <f>World2045!$G137/1000</f>
        <v>588.60706505143514</v>
      </c>
      <c r="AB135" s="143">
        <f t="shared" si="25"/>
        <v>0.68816671356377113</v>
      </c>
      <c r="AC135" s="142">
        <f>'LI2045'!$G137/1000</f>
        <v>157.04189039358496</v>
      </c>
      <c r="AD135" s="143">
        <f t="shared" si="26"/>
        <v>1.8949217239244647</v>
      </c>
      <c r="AE135" s="142">
        <f>'LMI2045'!$G137/1000</f>
        <v>306.89787213701754</v>
      </c>
      <c r="AF135" s="143">
        <f t="shared" si="27"/>
        <v>0.94768246888718854</v>
      </c>
      <c r="AG135" s="142">
        <f>'UMI2045'!$G137/1000</f>
        <v>91.987997595834543</v>
      </c>
      <c r="AH135" s="143">
        <f t="shared" si="28"/>
        <v>0.30367309185205971</v>
      </c>
      <c r="AI135" s="142">
        <f>'HI2045'!$G137/1000</f>
        <v>32.679304924998114</v>
      </c>
      <c r="AJ135" s="143">
        <f t="shared" si="29"/>
        <v>0.22430267814468793</v>
      </c>
      <c r="AK135" s="142">
        <f>World2060!$G137/1000</f>
        <v>571.76019645138524</v>
      </c>
      <c r="AL135" s="143">
        <f t="shared" si="40"/>
        <v>0.56147862433348139</v>
      </c>
      <c r="AM135" s="142">
        <f>'LI2060'!$G137/1000</f>
        <v>162.29740796762704</v>
      </c>
      <c r="AN135" s="143">
        <f t="shared" si="41"/>
        <v>1.3376052255926767</v>
      </c>
      <c r="AO135" s="142">
        <f>'LMI2060'!$G137/1000</f>
        <v>294.42352087298781</v>
      </c>
      <c r="AP135" s="143">
        <f t="shared" si="42"/>
        <v>0.74182489045171884</v>
      </c>
      <c r="AQ135" s="142">
        <f>'UMI2060'!$G137/1000</f>
        <v>83.699765419207054</v>
      </c>
      <c r="AR135" s="143">
        <f t="shared" si="43"/>
        <v>0.24142933928669744</v>
      </c>
      <c r="AS135" s="142">
        <f>'HI2060'!$G137/1000</f>
        <v>31.339502191563312</v>
      </c>
      <c r="AT135" s="143">
        <f t="shared" si="44"/>
        <v>0.20429642134045203</v>
      </c>
    </row>
    <row r="136" spans="1:46">
      <c r="A136" s="37">
        <v>141</v>
      </c>
      <c r="B136" s="17"/>
      <c r="C136" s="16"/>
      <c r="D136" s="38" t="s">
        <v>8</v>
      </c>
      <c r="E136" s="45" t="s">
        <v>167</v>
      </c>
      <c r="F136" s="53"/>
      <c r="G136" s="140">
        <f>World2016!$G138/1000</f>
        <v>49.459853107630011</v>
      </c>
      <c r="H136" s="141">
        <f t="shared" si="30"/>
        <v>8.6964818612751571E-2</v>
      </c>
      <c r="I136" s="148">
        <f>'LI2016'!$G138/1000</f>
        <v>23.401502201278227</v>
      </c>
      <c r="J136" s="151">
        <f t="shared" si="31"/>
        <v>0.43675930811843999</v>
      </c>
      <c r="K136" s="148">
        <f>'LMI2016'!$G138/1000</f>
        <v>20.868046861176669</v>
      </c>
      <c r="L136" s="151">
        <f t="shared" si="32"/>
        <v>9.4283430162879975E-2</v>
      </c>
      <c r="M136" s="148">
        <f>'UMI2016'!$G138/1000</f>
        <v>4.0081465502983482</v>
      </c>
      <c r="N136" s="151">
        <f t="shared" si="33"/>
        <v>2.0978487607937416E-2</v>
      </c>
      <c r="O136" s="148">
        <f>'HI2016'!$G138/1000</f>
        <v>1.1821574948767666</v>
      </c>
      <c r="P136" s="151">
        <f t="shared" si="34"/>
        <v>1.1503927169831491E-2</v>
      </c>
      <c r="Q136" s="140">
        <f>World2030!$G138/1000</f>
        <v>51.829730044731029</v>
      </c>
      <c r="R136" s="141">
        <f t="shared" si="35"/>
        <v>7.6086533460117303E-2</v>
      </c>
      <c r="S136" s="148">
        <f>'LI2030'!$G138/1000</f>
        <v>26.680938569603256</v>
      </c>
      <c r="T136" s="151">
        <f t="shared" si="36"/>
        <v>0.42957583812683586</v>
      </c>
      <c r="U136" s="148">
        <f>'LMI2030'!$G138/1000</f>
        <v>21.298776672277192</v>
      </c>
      <c r="V136" s="151">
        <f t="shared" si="37"/>
        <v>8.0372417117171732E-2</v>
      </c>
      <c r="W136" s="148">
        <f>'UMI2030'!$G138/1000</f>
        <v>2.884995685550817</v>
      </c>
      <c r="X136" s="151">
        <f t="shared" si="38"/>
        <v>1.2320716479368681E-2</v>
      </c>
      <c r="Y136" s="148">
        <f>'HI2030'!$G138/1000</f>
        <v>0.96501911729976242</v>
      </c>
      <c r="Z136" s="151">
        <f t="shared" si="39"/>
        <v>8.0468295961450432E-3</v>
      </c>
      <c r="AA136" s="140">
        <f>World2045!$G138/1000</f>
        <v>56.862207523914506</v>
      </c>
      <c r="AB136" s="141">
        <f t="shared" ref="AB136:AB155" si="45">100*AA136/AA$8</f>
        <v>6.6480137261509031E-2</v>
      </c>
      <c r="AC136" s="148">
        <f>'LI2045'!$G138/1000</f>
        <v>30.315284460080321</v>
      </c>
      <c r="AD136" s="151">
        <f t="shared" ref="AD136:AD155" si="46">100*AC136/AC$8</f>
        <v>0.36579469940399112</v>
      </c>
      <c r="AE136" s="148">
        <f>'LMI2045'!$G138/1000</f>
        <v>23.05062795607245</v>
      </c>
      <c r="AF136" s="151">
        <f t="shared" ref="AF136:AF155" si="47">100*AE136/AE$8</f>
        <v>7.1178975138211517E-2</v>
      </c>
      <c r="AG136" s="148">
        <f>'UMI2045'!$G138/1000</f>
        <v>2.5993379648114807</v>
      </c>
      <c r="AH136" s="151">
        <f t="shared" ref="AH136:AH155" si="48">100*AG136/AG$8</f>
        <v>8.5809998822986271E-3</v>
      </c>
      <c r="AI136" s="148">
        <f>'HI2045'!$G138/1000</f>
        <v>0.89695714295024931</v>
      </c>
      <c r="AJ136" s="151">
        <f t="shared" ref="AJ136:AJ155" si="49">100*AI136/AI$8</f>
        <v>6.1564923062622399E-3</v>
      </c>
      <c r="AK136" s="140">
        <f>World2060!$G138/1000</f>
        <v>58.086319307325759</v>
      </c>
      <c r="AL136" s="141">
        <f t="shared" si="40"/>
        <v>5.7041792800009428E-2</v>
      </c>
      <c r="AM136" s="148">
        <f>'LI2060'!$G138/1000</f>
        <v>31.507938341428527</v>
      </c>
      <c r="AN136" s="151">
        <f t="shared" si="41"/>
        <v>0.25967871884653398</v>
      </c>
      <c r="AO136" s="148">
        <f>'LMI2060'!$G138/1000</f>
        <v>23.420175025633885</v>
      </c>
      <c r="AP136" s="151">
        <f t="shared" si="42"/>
        <v>5.9009106070183212E-2</v>
      </c>
      <c r="AQ136" s="148">
        <f>'UMI2060'!$G138/1000</f>
        <v>2.3170952013454245</v>
      </c>
      <c r="AR136" s="151">
        <f t="shared" si="43"/>
        <v>6.6835881883706098E-3</v>
      </c>
      <c r="AS136" s="148">
        <f>'HI2060'!$G138/1000</f>
        <v>0.84111073891792054</v>
      </c>
      <c r="AT136" s="151">
        <f t="shared" si="44"/>
        <v>5.4830454185776185E-3</v>
      </c>
    </row>
    <row r="137" spans="1:46">
      <c r="A137" s="37">
        <v>142</v>
      </c>
      <c r="B137" s="17"/>
      <c r="C137" s="16"/>
      <c r="D137" s="38" t="s">
        <v>10</v>
      </c>
      <c r="E137" s="45" t="s">
        <v>168</v>
      </c>
      <c r="F137" s="53"/>
      <c r="G137" s="140">
        <f>World2016!$G139/1000</f>
        <v>3.0265049748434394</v>
      </c>
      <c r="H137" s="141">
        <f t="shared" ref="H137:H155" si="50">100*G137/G$8</f>
        <v>5.321476705462496E-3</v>
      </c>
      <c r="I137" s="148">
        <f>'LI2016'!$G139/1000</f>
        <v>1.1511508376896382</v>
      </c>
      <c r="J137" s="151">
        <f t="shared" ref="J137:J155" si="51">100*I137/I$8</f>
        <v>2.1484767904422247E-2</v>
      </c>
      <c r="K137" s="148">
        <f>'LMI2016'!$G139/1000</f>
        <v>1.255428113443777</v>
      </c>
      <c r="L137" s="151">
        <f t="shared" ref="L137:L155" si="52">100*K137/K$8</f>
        <v>5.6721201387851545E-3</v>
      </c>
      <c r="M137" s="148">
        <f>'UMI2016'!$G139/1000</f>
        <v>0.60088586031488378</v>
      </c>
      <c r="N137" s="151">
        <f t="shared" ref="N137:N155" si="53">100*M137/M$8</f>
        <v>3.1450138901388956E-3</v>
      </c>
      <c r="O137" s="148">
        <f>'HI2016'!$G139/1000</f>
        <v>1.9040163395140555E-2</v>
      </c>
      <c r="P137" s="151">
        <f t="shared" ref="P137:P155" si="54">100*O137/O$8</f>
        <v>1.8528550886717663E-4</v>
      </c>
      <c r="Q137" s="140">
        <f>World2030!$G139/1000</f>
        <v>3.0603026224023013</v>
      </c>
      <c r="R137" s="141">
        <f t="shared" ref="R137:R155" si="55">100*Q137/Q$8</f>
        <v>4.4925531673913966E-3</v>
      </c>
      <c r="S137" s="148">
        <f>'LI2030'!$G139/1000</f>
        <v>1.3857716327905656</v>
      </c>
      <c r="T137" s="151">
        <f t="shared" ref="T137:T155" si="56">100*S137/S$8</f>
        <v>2.2311584319098896E-2</v>
      </c>
      <c r="U137" s="148">
        <f>'LMI2030'!$G139/1000</f>
        <v>1.2789869035857264</v>
      </c>
      <c r="V137" s="151">
        <f t="shared" ref="V137:V155" si="57">100*U137/U$8</f>
        <v>4.8263461551851369E-3</v>
      </c>
      <c r="W137" s="148">
        <f>'UMI2030'!$G139/1000</f>
        <v>0.3804517901375184</v>
      </c>
      <c r="X137" s="151">
        <f t="shared" ref="X137:X155" si="58">100*W137/W$8</f>
        <v>1.6247645235066236E-3</v>
      </c>
      <c r="Y137" s="148">
        <f>'HI2030'!$G139/1000</f>
        <v>1.5092295888491208E-2</v>
      </c>
      <c r="Z137" s="151">
        <f t="shared" ref="Z137:Z155" si="59">100*Y137/Y$8</f>
        <v>1.2584738587263127E-4</v>
      </c>
      <c r="AA137" s="140">
        <f>World2045!$G139/1000</f>
        <v>3.1856644835567494</v>
      </c>
      <c r="AB137" s="141">
        <f t="shared" si="45"/>
        <v>3.7245021141132685E-3</v>
      </c>
      <c r="AC137" s="148">
        <f>'LI2045'!$G139/1000</f>
        <v>1.5573901944160462</v>
      </c>
      <c r="AD137" s="151">
        <f t="shared" si="46"/>
        <v>1.8792008327393792E-2</v>
      </c>
      <c r="AE137" s="148">
        <f>'LMI2045'!$G139/1000</f>
        <v>1.2719929240050261</v>
      </c>
      <c r="AF137" s="151">
        <f t="shared" si="47"/>
        <v>3.9278388808441601E-3</v>
      </c>
      <c r="AG137" s="148">
        <f>'UMI2045'!$G139/1000</f>
        <v>0.34108989720424143</v>
      </c>
      <c r="AH137" s="151">
        <f t="shared" si="48"/>
        <v>1.1260145496221081E-3</v>
      </c>
      <c r="AI137" s="148">
        <f>'HI2045'!$G139/1000</f>
        <v>1.5191467931435909E-2</v>
      </c>
      <c r="AJ137" s="151">
        <f t="shared" si="49"/>
        <v>1.0427048402010692E-4</v>
      </c>
      <c r="AK137" s="140">
        <f>World2060!$G139/1000</f>
        <v>3.1345773688728094</v>
      </c>
      <c r="AL137" s="141">
        <f t="shared" ref="AL137:AL155" si="60">100*AK137/AK$8</f>
        <v>3.0782104103520172E-3</v>
      </c>
      <c r="AM137" s="148">
        <f>'LI2060'!$G139/1000</f>
        <v>1.5981936408877373</v>
      </c>
      <c r="AN137" s="151">
        <f t="shared" ref="AN137:AN155" si="61">100*AM137/AM$8</f>
        <v>1.3171819515360554E-2</v>
      </c>
      <c r="AO137" s="148">
        <f>'LMI2060'!$G139/1000</f>
        <v>1.2260404402639251</v>
      </c>
      <c r="AP137" s="151">
        <f t="shared" ref="AP137:AP155" si="62">100*AO137/AO$8</f>
        <v>3.0891122848860923E-3</v>
      </c>
      <c r="AQ137" s="148">
        <f>'UMI2060'!$G139/1000</f>
        <v>0.29540741084230288</v>
      </c>
      <c r="AR137" s="151">
        <f t="shared" ref="AR137:AR155" si="63">100*AQ137/AQ$8</f>
        <v>8.520933799855664E-4</v>
      </c>
      <c r="AS137" s="148">
        <f>'HI2060'!$G139/1000</f>
        <v>1.4935876878844283E-2</v>
      </c>
      <c r="AT137" s="151">
        <f t="shared" ref="AT137:AT155" si="64">100*AS137/AS$8</f>
        <v>9.7364220314607268E-5</v>
      </c>
    </row>
    <row r="138" spans="1:46">
      <c r="A138" s="37">
        <v>143</v>
      </c>
      <c r="B138" s="17"/>
      <c r="C138" s="16"/>
      <c r="D138" s="38" t="s">
        <v>22</v>
      </c>
      <c r="E138" s="45" t="s">
        <v>169</v>
      </c>
      <c r="F138" s="53"/>
      <c r="G138" s="140">
        <f>World2016!$G140/1000</f>
        <v>16.932934858515857</v>
      </c>
      <c r="H138" s="141">
        <f t="shared" si="50"/>
        <v>2.9773028345795902E-2</v>
      </c>
      <c r="I138" s="148">
        <f>'LI2016'!$G140/1000</f>
        <v>1.739928915642202</v>
      </c>
      <c r="J138" s="151">
        <f t="shared" si="51"/>
        <v>3.2473562715544267E-2</v>
      </c>
      <c r="K138" s="148">
        <f>'LMI2016'!$G140/1000</f>
        <v>5.6581785289384428</v>
      </c>
      <c r="L138" s="151">
        <f t="shared" si="52"/>
        <v>2.5564082912558409E-2</v>
      </c>
      <c r="M138" s="148">
        <f>'UMI2016'!$G140/1000</f>
        <v>4.4092981378841216</v>
      </c>
      <c r="N138" s="151">
        <f t="shared" si="53"/>
        <v>2.3078099860998912E-2</v>
      </c>
      <c r="O138" s="148">
        <f>'HI2016'!$G140/1000</f>
        <v>5.1255292760510933</v>
      </c>
      <c r="P138" s="151">
        <f t="shared" si="54"/>
        <v>4.987805411213634E-2</v>
      </c>
      <c r="Q138" s="140">
        <f>World2030!$G140/1000</f>
        <v>17.034494848412425</v>
      </c>
      <c r="R138" s="141">
        <f t="shared" si="55"/>
        <v>2.5006799401450633E-2</v>
      </c>
      <c r="S138" s="148">
        <f>'LI2030'!$G140/1000</f>
        <v>2.0544704258143902</v>
      </c>
      <c r="T138" s="151">
        <f t="shared" si="56"/>
        <v>3.3077953864841768E-2</v>
      </c>
      <c r="U138" s="148">
        <f>'LMI2030'!$G140/1000</f>
        <v>5.6964125865600073</v>
      </c>
      <c r="V138" s="151">
        <f t="shared" si="57"/>
        <v>2.1495809619640371E-2</v>
      </c>
      <c r="W138" s="148">
        <f>'UMI2030'!$G140/1000</f>
        <v>4.054520318579816</v>
      </c>
      <c r="X138" s="151">
        <f t="shared" si="58"/>
        <v>1.731531022914647E-2</v>
      </c>
      <c r="Y138" s="148">
        <f>'HI2030'!$G140/1000</f>
        <v>5.2290915174582118</v>
      </c>
      <c r="Z138" s="151">
        <f t="shared" si="59"/>
        <v>4.3602875455329697E-2</v>
      </c>
      <c r="AA138" s="140">
        <f>World2045!$G140/1000</f>
        <v>16.29504843361001</v>
      </c>
      <c r="AB138" s="141">
        <f t="shared" si="45"/>
        <v>1.9051266275473558E-2</v>
      </c>
      <c r="AC138" s="148">
        <f>'LI2045'!$G140/1000</f>
        <v>2.3123893099389972</v>
      </c>
      <c r="AD138" s="151">
        <f t="shared" si="46"/>
        <v>2.7902088586632935E-2</v>
      </c>
      <c r="AE138" s="148">
        <f>'LMI2045'!$G140/1000</f>
        <v>5.7473734834402563</v>
      </c>
      <c r="AF138" s="151">
        <f t="shared" si="47"/>
        <v>1.77475492237095E-2</v>
      </c>
      <c r="AG138" s="148">
        <f>'UMI2045'!$G140/1000</f>
        <v>3.689517135000973</v>
      </c>
      <c r="AH138" s="151">
        <f t="shared" si="48"/>
        <v>1.2179926785118252E-2</v>
      </c>
      <c r="AI138" s="148">
        <f>'HI2045'!$G140/1000</f>
        <v>4.5457685052297823</v>
      </c>
      <c r="AJ138" s="151">
        <f t="shared" si="49"/>
        <v>3.120103234413802E-2</v>
      </c>
      <c r="AK138" s="140">
        <f>World2060!$G140/1000</f>
        <v>15.191599086297737</v>
      </c>
      <c r="AL138" s="141">
        <f t="shared" si="60"/>
        <v>1.4918418961900369E-2</v>
      </c>
      <c r="AM138" s="148">
        <f>'LI2060'!$G140/1000</f>
        <v>2.3855069191902878</v>
      </c>
      <c r="AN138" s="151">
        <f t="shared" si="61"/>
        <v>1.9660612949732929E-2</v>
      </c>
      <c r="AO138" s="148">
        <f>'LMI2060'!$G140/1000</f>
        <v>5.5996199732003733</v>
      </c>
      <c r="AP138" s="151">
        <f t="shared" si="62"/>
        <v>1.4108714755104782E-2</v>
      </c>
      <c r="AQ138" s="148">
        <f>'UMI2060'!$G140/1000</f>
        <v>3.207102442263964</v>
      </c>
      <c r="AR138" s="151">
        <f t="shared" si="63"/>
        <v>9.2507860659172443E-3</v>
      </c>
      <c r="AS138" s="148">
        <f>'HI2060'!$G140/1000</f>
        <v>3.9993697516431128</v>
      </c>
      <c r="AT138" s="151">
        <f t="shared" si="64"/>
        <v>2.60711520841545E-2</v>
      </c>
    </row>
    <row r="139" spans="1:46">
      <c r="A139" s="37">
        <v>144</v>
      </c>
      <c r="B139" s="17"/>
      <c r="C139" s="16"/>
      <c r="D139" s="38" t="s">
        <v>24</v>
      </c>
      <c r="E139" s="45" t="s">
        <v>170</v>
      </c>
      <c r="F139" s="53"/>
      <c r="G139" s="140">
        <f>World2016!$G141/1000</f>
        <v>243.97648760373377</v>
      </c>
      <c r="H139" s="141">
        <f t="shared" si="50"/>
        <v>0.42898168225578098</v>
      </c>
      <c r="I139" s="148">
        <f>'LI2016'!$G141/1000</f>
        <v>33.359180174607786</v>
      </c>
      <c r="J139" s="151">
        <f t="shared" si="51"/>
        <v>0.62260671674591228</v>
      </c>
      <c r="K139" s="148">
        <f>'LMI2016'!$G141/1000</f>
        <v>128.97501828162186</v>
      </c>
      <c r="L139" s="151">
        <f t="shared" si="52"/>
        <v>0.58271898706220349</v>
      </c>
      <c r="M139" s="148">
        <f>'UMI2016'!$G141/1000</f>
        <v>68.836082050486468</v>
      </c>
      <c r="N139" s="151">
        <f t="shared" si="53"/>
        <v>0.36028545267827172</v>
      </c>
      <c r="O139" s="148">
        <f>'HI2016'!$G141/1000</f>
        <v>12.806207097017673</v>
      </c>
      <c r="P139" s="151">
        <f t="shared" si="54"/>
        <v>0.12462102080673096</v>
      </c>
      <c r="Q139" s="140">
        <f>World2030!$G141/1000</f>
        <v>229.70765247024701</v>
      </c>
      <c r="R139" s="141">
        <f t="shared" si="55"/>
        <v>0.33721300440188595</v>
      </c>
      <c r="S139" s="148">
        <f>'LI2030'!$G141/1000</f>
        <v>41.307632196471097</v>
      </c>
      <c r="T139" s="151">
        <f t="shared" si="56"/>
        <v>0.66507258264333247</v>
      </c>
      <c r="U139" s="148">
        <f>'LMI2030'!$G141/1000</f>
        <v>125.89344879079238</v>
      </c>
      <c r="V139" s="151">
        <f t="shared" si="57"/>
        <v>0.47506769680829014</v>
      </c>
      <c r="W139" s="148">
        <f>'UMI2030'!$G141/1000</f>
        <v>51.994972327910361</v>
      </c>
      <c r="X139" s="151">
        <f t="shared" si="58"/>
        <v>0.22205070032279597</v>
      </c>
      <c r="Y139" s="148">
        <f>'HI2030'!$G141/1000</f>
        <v>10.511599155073156</v>
      </c>
      <c r="Z139" s="151">
        <f t="shared" si="59"/>
        <v>8.7651162207578723E-2</v>
      </c>
      <c r="AA139" s="140">
        <f>World2045!$G141/1000</f>
        <v>224.84700541911761</v>
      </c>
      <c r="AB139" s="141">
        <f t="shared" si="45"/>
        <v>0.26287864003196837</v>
      </c>
      <c r="AC139" s="148">
        <f>'LI2045'!$G141/1000</f>
        <v>46.525788835853341</v>
      </c>
      <c r="AD139" s="151">
        <f t="shared" si="46"/>
        <v>0.56139624763063978</v>
      </c>
      <c r="AE139" s="148">
        <f>'LMI2045'!$G141/1000</f>
        <v>121.08531726516969</v>
      </c>
      <c r="AF139" s="151">
        <f t="shared" si="47"/>
        <v>0.37390429465282538</v>
      </c>
      <c r="AG139" s="148">
        <f>'UMI2045'!$G141/1000</f>
        <v>47.004415933873503</v>
      </c>
      <c r="AH139" s="151">
        <f t="shared" si="48"/>
        <v>0.1551721603948247</v>
      </c>
      <c r="AI139" s="148">
        <f>'HI2045'!$G141/1000</f>
        <v>10.231483384221065</v>
      </c>
      <c r="AJ139" s="151">
        <f t="shared" si="49"/>
        <v>7.022637506338554E-2</v>
      </c>
      <c r="AK139" s="140">
        <f>World2060!$G141/1000</f>
        <v>214.1434764728929</v>
      </c>
      <c r="AL139" s="141">
        <f t="shared" si="60"/>
        <v>0.2102926809635173</v>
      </c>
      <c r="AM139" s="148">
        <f>'LI2060'!$G141/1000</f>
        <v>48.116973979316654</v>
      </c>
      <c r="AN139" s="151">
        <f t="shared" si="61"/>
        <v>0.3965652726091522</v>
      </c>
      <c r="AO139" s="148">
        <f>'LMI2060'!$G141/1000</f>
        <v>114.15973559008725</v>
      </c>
      <c r="AP139" s="151">
        <f t="shared" si="62"/>
        <v>0.28763508124966292</v>
      </c>
      <c r="AQ139" s="148">
        <f>'UMI2060'!$G141/1000</f>
        <v>42.033490085132883</v>
      </c>
      <c r="AR139" s="151">
        <f t="shared" si="63"/>
        <v>0.1212442793398658</v>
      </c>
      <c r="AS139" s="148">
        <f>'HI2060'!$G141/1000</f>
        <v>9.8332768183561061</v>
      </c>
      <c r="AT139" s="151">
        <f t="shared" si="64"/>
        <v>6.4101313791161033E-2</v>
      </c>
    </row>
    <row r="140" spans="1:46">
      <c r="A140" s="37">
        <v>145</v>
      </c>
      <c r="B140" s="17"/>
      <c r="C140" s="16"/>
      <c r="D140" s="38" t="s">
        <v>26</v>
      </c>
      <c r="E140" s="45" t="s">
        <v>171</v>
      </c>
      <c r="F140" s="53"/>
      <c r="G140" s="140">
        <f>World2016!$G142/1000</f>
        <v>24.093837251292889</v>
      </c>
      <c r="H140" s="141">
        <f t="shared" si="50"/>
        <v>4.2363979158696802E-2</v>
      </c>
      <c r="I140" s="148">
        <f>'LI2016'!$G142/1000</f>
        <v>4.2864148702058014</v>
      </c>
      <c r="J140" s="151">
        <f t="shared" si="51"/>
        <v>8.0000487871134174E-2</v>
      </c>
      <c r="K140" s="148">
        <f>'LMI2016'!$G142/1000</f>
        <v>9.1339763852370339</v>
      </c>
      <c r="L140" s="151">
        <f t="shared" si="52"/>
        <v>4.1268003199142325E-2</v>
      </c>
      <c r="M140" s="148">
        <f>'UMI2016'!$G142/1000</f>
        <v>4.6807607263331787</v>
      </c>
      <c r="N140" s="151">
        <f t="shared" si="53"/>
        <v>2.4498924792505785E-2</v>
      </c>
      <c r="O140" s="148">
        <f>'HI2016'!$G142/1000</f>
        <v>5.992685269516878</v>
      </c>
      <c r="P140" s="151">
        <f t="shared" si="54"/>
        <v>5.8316607720218128E-2</v>
      </c>
      <c r="Q140" s="140">
        <f>World2030!$G142/1000</f>
        <v>25.488943031383119</v>
      </c>
      <c r="R140" s="141">
        <f t="shared" si="55"/>
        <v>3.7418009222633601E-2</v>
      </c>
      <c r="S140" s="148">
        <f>'LI2030'!$G142/1000</f>
        <v>5.4457100277245045</v>
      </c>
      <c r="T140" s="151">
        <f t="shared" si="56"/>
        <v>8.767852912118354E-2</v>
      </c>
      <c r="U140" s="148">
        <f>'LMI2030'!$G142/1000</f>
        <v>10.103495641686354</v>
      </c>
      <c r="V140" s="151">
        <f t="shared" si="57"/>
        <v>3.8126244457603473E-2</v>
      </c>
      <c r="W140" s="148">
        <f>'UMI2030'!$G142/1000</f>
        <v>4.2862634548175995</v>
      </c>
      <c r="X140" s="151">
        <f t="shared" si="58"/>
        <v>1.830499679676444E-2</v>
      </c>
      <c r="Y140" s="148">
        <f>'HI2030'!$G142/1000</f>
        <v>5.6534739071546571</v>
      </c>
      <c r="Z140" s="151">
        <f t="shared" si="59"/>
        <v>4.714159578974908E-2</v>
      </c>
      <c r="AA140" s="140">
        <f>World2045!$G142/1000</f>
        <v>26.799451742173908</v>
      </c>
      <c r="AB140" s="141">
        <f t="shared" si="45"/>
        <v>3.1332431643699539E-2</v>
      </c>
      <c r="AC140" s="148">
        <f>'LI2045'!$G142/1000</f>
        <v>6.0568335864800025</v>
      </c>
      <c r="AD140" s="151">
        <f t="shared" si="46"/>
        <v>7.3083847325395662E-2</v>
      </c>
      <c r="AE140" s="148">
        <f>'LMI2045'!$G142/1000</f>
        <v>10.345780195725727</v>
      </c>
      <c r="AF140" s="151">
        <f t="shared" si="47"/>
        <v>3.1947157046668007E-2</v>
      </c>
      <c r="AG140" s="148">
        <f>'UMI2045'!$G142/1000</f>
        <v>4.4473915902272489</v>
      </c>
      <c r="AH140" s="151">
        <f t="shared" si="48"/>
        <v>1.4681841002943124E-2</v>
      </c>
      <c r="AI140" s="148">
        <f>'HI2045'!$G142/1000</f>
        <v>5.9494463697409303</v>
      </c>
      <c r="AJ140" s="151">
        <f t="shared" si="49"/>
        <v>4.0835530537562649E-2</v>
      </c>
      <c r="AK140" s="140">
        <f>World2060!$G142/1000</f>
        <v>26.894404950950641</v>
      </c>
      <c r="AL140" s="141">
        <f t="shared" si="60"/>
        <v>2.6410781281818885E-2</v>
      </c>
      <c r="AM140" s="148">
        <f>'LI2060'!$G142/1000</f>
        <v>6.1544551051738674</v>
      </c>
      <c r="AN140" s="151">
        <f t="shared" si="61"/>
        <v>5.0723122522068557E-2</v>
      </c>
      <c r="AO140" s="148">
        <f>'LMI2060'!$G142/1000</f>
        <v>10.168488549582479</v>
      </c>
      <c r="AP140" s="151">
        <f t="shared" si="62"/>
        <v>2.5620364439591356E-2</v>
      </c>
      <c r="AQ140" s="148">
        <f>'UMI2060'!$G142/1000</f>
        <v>4.6390107062126376</v>
      </c>
      <c r="AR140" s="151">
        <f t="shared" si="63"/>
        <v>1.3381080390552944E-2</v>
      </c>
      <c r="AS140" s="148">
        <f>'HI2060'!$G142/1000</f>
        <v>5.9324505899816575</v>
      </c>
      <c r="AT140" s="151">
        <f t="shared" si="64"/>
        <v>3.8672548718357569E-2</v>
      </c>
    </row>
    <row r="141" spans="1:46">
      <c r="A141" s="37">
        <v>146</v>
      </c>
      <c r="B141" s="17"/>
      <c r="C141" s="16"/>
      <c r="D141" s="38" t="s">
        <v>32</v>
      </c>
      <c r="E141" s="54" t="s">
        <v>172</v>
      </c>
      <c r="F141" s="53"/>
      <c r="G141" s="140">
        <f>World2016!$G143/1000</f>
        <v>253.39901263138606</v>
      </c>
      <c r="H141" s="141">
        <f t="shared" si="50"/>
        <v>0.44554922397736135</v>
      </c>
      <c r="I141" s="148">
        <f>'LI2016'!$G143/1000</f>
        <v>50.278928538411854</v>
      </c>
      <c r="J141" s="151">
        <f t="shared" si="51"/>
        <v>0.93839232424035457</v>
      </c>
      <c r="K141" s="148">
        <f>'LMI2016'!$G143/1000</f>
        <v>145.94443816613591</v>
      </c>
      <c r="L141" s="151">
        <f t="shared" si="52"/>
        <v>0.65938812266601121</v>
      </c>
      <c r="M141" s="148">
        <f>'UMI2016'!$G143/1000</f>
        <v>44.23656423982186</v>
      </c>
      <c r="N141" s="151">
        <f t="shared" si="53"/>
        <v>0.23153250587949512</v>
      </c>
      <c r="O141" s="148">
        <f>'HI2016'!$G143/1000</f>
        <v>12.939081687016413</v>
      </c>
      <c r="P141" s="151">
        <f t="shared" si="54"/>
        <v>0.12591406307283451</v>
      </c>
      <c r="Q141" s="140">
        <f>World2030!$G143/1000</f>
        <v>256.5091682192961</v>
      </c>
      <c r="R141" s="141">
        <f t="shared" si="55"/>
        <v>0.37655788277694113</v>
      </c>
      <c r="S141" s="148">
        <f>'LI2030'!$G143/1000</f>
        <v>62.22739609042555</v>
      </c>
      <c r="T141" s="151">
        <f t="shared" si="56"/>
        <v>1.0018907603366458</v>
      </c>
      <c r="U141" s="148">
        <f>'LMI2030'!$G143/1000</f>
        <v>147.17757773079722</v>
      </c>
      <c r="V141" s="151">
        <f t="shared" si="57"/>
        <v>0.55538483968759711</v>
      </c>
      <c r="W141" s="148">
        <f>'UMI2030'!$G143/1000</f>
        <v>35.981358541229625</v>
      </c>
      <c r="X141" s="151">
        <f t="shared" si="58"/>
        <v>0.15366266207928864</v>
      </c>
      <c r="Y141" s="148">
        <f>'HI2030'!$G143/1000</f>
        <v>11.122835856843666</v>
      </c>
      <c r="Z141" s="151">
        <f t="shared" si="59"/>
        <v>9.2747970647829747E-2</v>
      </c>
      <c r="AA141" s="140">
        <f>World2045!$G143/1000</f>
        <v>260.61768916769375</v>
      </c>
      <c r="AB141" s="141">
        <f t="shared" si="45"/>
        <v>0.30469973824633584</v>
      </c>
      <c r="AC141" s="148">
        <f>'LI2045'!$G143/1000</f>
        <v>70.274203279219563</v>
      </c>
      <c r="AD141" s="151">
        <f t="shared" si="46"/>
        <v>0.84795282387097815</v>
      </c>
      <c r="AE141" s="148">
        <f>'LMI2045'!$G143/1000</f>
        <v>145.39678284096718</v>
      </c>
      <c r="AF141" s="151">
        <f t="shared" si="47"/>
        <v>0.44897666175236467</v>
      </c>
      <c r="AG141" s="148">
        <f>'UMI2045'!$G143/1000</f>
        <v>33.906244922726621</v>
      </c>
      <c r="AH141" s="151">
        <f t="shared" si="48"/>
        <v>0.1119321487354981</v>
      </c>
      <c r="AI141" s="148">
        <f>'HI2045'!$G143/1000</f>
        <v>11.040458124780409</v>
      </c>
      <c r="AJ141" s="151">
        <f t="shared" si="49"/>
        <v>7.5778977888792051E-2</v>
      </c>
      <c r="AK141" s="140">
        <f>World2060!$G143/1000</f>
        <v>254.30981921808871</v>
      </c>
      <c r="AL141" s="141">
        <f t="shared" si="60"/>
        <v>0.24973673986977105</v>
      </c>
      <c r="AM141" s="148">
        <f>'LI2060'!$G143/1000</f>
        <v>72.534339554980392</v>
      </c>
      <c r="AN141" s="151">
        <f t="shared" si="61"/>
        <v>0.59780567563351406</v>
      </c>
      <c r="AO141" s="148">
        <f>'LMI2060'!$G143/1000</f>
        <v>139.849461667452</v>
      </c>
      <c r="AP141" s="151">
        <f t="shared" si="62"/>
        <v>0.35236251259268025</v>
      </c>
      <c r="AQ141" s="148">
        <f>'UMI2060'!$G143/1000</f>
        <v>31.207659766579745</v>
      </c>
      <c r="AR141" s="151">
        <f t="shared" si="63"/>
        <v>9.0017512479197787E-2</v>
      </c>
      <c r="AS141" s="148">
        <f>'HI2060'!$G143/1000</f>
        <v>10.718358229076541</v>
      </c>
      <c r="AT141" s="151">
        <f t="shared" si="64"/>
        <v>6.9870995890764412E-2</v>
      </c>
    </row>
    <row r="142" spans="1:46">
      <c r="A142" s="93">
        <v>147</v>
      </c>
      <c r="B142" s="94"/>
      <c r="C142" s="103" t="s">
        <v>173</v>
      </c>
      <c r="D142" s="96" t="s">
        <v>174</v>
      </c>
      <c r="E142" s="97"/>
      <c r="F142" s="98"/>
      <c r="G142" s="142">
        <f>World2016!$G144/1000</f>
        <v>0.10283677700161933</v>
      </c>
      <c r="H142" s="143">
        <f t="shared" si="50"/>
        <v>1.8081698785486631E-4</v>
      </c>
      <c r="I142" s="142">
        <f>'LI2016'!$G144/1000</f>
        <v>0</v>
      </c>
      <c r="J142" s="143">
        <f t="shared" si="51"/>
        <v>0</v>
      </c>
      <c r="K142" s="142">
        <f>'LMI2016'!$G144/1000</f>
        <v>1.3913429528474807E-2</v>
      </c>
      <c r="L142" s="143">
        <f t="shared" si="52"/>
        <v>6.2861937679209283E-5</v>
      </c>
      <c r="M142" s="142">
        <f>'UMI2016'!$G144/1000</f>
        <v>2.8763254582881929E-2</v>
      </c>
      <c r="N142" s="143">
        <f t="shared" si="53"/>
        <v>1.5054578774970756E-4</v>
      </c>
      <c r="O142" s="142">
        <f>'HI2016'!$G144/1000</f>
        <v>6.0160092890262605E-2</v>
      </c>
      <c r="P142" s="143">
        <f t="shared" si="54"/>
        <v>5.8543580710624646E-4</v>
      </c>
      <c r="Q142" s="142">
        <f>World2030!$G144/1000</f>
        <v>9.6367999851703648E-2</v>
      </c>
      <c r="R142" s="143">
        <f t="shared" si="55"/>
        <v>1.4146913439204041E-4</v>
      </c>
      <c r="S142" s="142">
        <f>'LI2030'!$G144/1000</f>
        <v>0</v>
      </c>
      <c r="T142" s="143">
        <f t="shared" si="56"/>
        <v>0</v>
      </c>
      <c r="U142" s="142">
        <f>'LMI2030'!$G144/1000</f>
        <v>1.1958551496267318E-2</v>
      </c>
      <c r="V142" s="143">
        <f t="shared" si="57"/>
        <v>4.5126426919448681E-5</v>
      </c>
      <c r="W142" s="142">
        <f>'UMI2030'!$G144/1000</f>
        <v>2.4586443707346917E-2</v>
      </c>
      <c r="X142" s="143">
        <f t="shared" si="58"/>
        <v>1.049993258816067E-4</v>
      </c>
      <c r="Y142" s="142">
        <f>'HI2030'!$G144/1000</f>
        <v>5.9823004648089408E-2</v>
      </c>
      <c r="Z142" s="143">
        <f t="shared" si="59"/>
        <v>4.9883522067370228E-4</v>
      </c>
      <c r="AA142" s="142">
        <f>World2045!$G144/1000</f>
        <v>0.12259782459586858</v>
      </c>
      <c r="AB142" s="143">
        <f t="shared" si="45"/>
        <v>1.4333457250438223E-4</v>
      </c>
      <c r="AC142" s="142">
        <f>'LI2045'!$G144/1000</f>
        <v>0</v>
      </c>
      <c r="AD142" s="143">
        <f t="shared" si="46"/>
        <v>0</v>
      </c>
      <c r="AE142" s="142">
        <f>'LMI2045'!$G144/1000</f>
        <v>1.3881503909826278E-2</v>
      </c>
      <c r="AF142" s="143">
        <f t="shared" si="47"/>
        <v>4.2865262654079384E-5</v>
      </c>
      <c r="AG142" s="142">
        <f>'UMI2045'!$G144/1000</f>
        <v>3.2792898148298263E-2</v>
      </c>
      <c r="AH142" s="143">
        <f t="shared" si="48"/>
        <v>1.0825674035472596E-4</v>
      </c>
      <c r="AI142" s="142">
        <f>'HI2045'!$G144/1000</f>
        <v>7.5923422537744048E-2</v>
      </c>
      <c r="AJ142" s="143">
        <f t="shared" si="49"/>
        <v>5.2111962136929479E-4</v>
      </c>
      <c r="AK142" s="142">
        <f>World2060!$G144/1000</f>
        <v>0.13774694471806287</v>
      </c>
      <c r="AL142" s="143">
        <f t="shared" si="60"/>
        <v>1.3526993572910275E-4</v>
      </c>
      <c r="AM142" s="142">
        <f>'LI2060'!$G144/1000</f>
        <v>0</v>
      </c>
      <c r="AN142" s="143">
        <f t="shared" si="61"/>
        <v>0</v>
      </c>
      <c r="AO142" s="142">
        <f>'LMI2060'!$G144/1000</f>
        <v>1.5904430896043778E-2</v>
      </c>
      <c r="AP142" s="143">
        <f t="shared" si="62"/>
        <v>4.0072554910598705E-5</v>
      </c>
      <c r="AQ142" s="142">
        <f>'UMI2060'!$G144/1000</f>
        <v>3.9405144810676578E-2</v>
      </c>
      <c r="AR142" s="143">
        <f t="shared" si="63"/>
        <v>1.1366290011077081E-4</v>
      </c>
      <c r="AS142" s="142">
        <f>'HI2060'!$G144/1000</f>
        <v>8.2437369011342521E-2</v>
      </c>
      <c r="AT142" s="143">
        <f t="shared" si="64"/>
        <v>5.3739396914458267E-4</v>
      </c>
    </row>
    <row r="143" spans="1:46">
      <c r="A143" s="72">
        <v>151</v>
      </c>
      <c r="B143" s="80" t="s">
        <v>175</v>
      </c>
      <c r="C143" s="81" t="s">
        <v>176</v>
      </c>
      <c r="D143" s="82"/>
      <c r="E143" s="82"/>
      <c r="F143" s="83"/>
      <c r="G143" s="136">
        <f>World2016!$G145/1000</f>
        <v>4884.3418544613723</v>
      </c>
      <c r="H143" s="137">
        <f t="shared" si="50"/>
        <v>8.5880947218255415</v>
      </c>
      <c r="I143" s="136">
        <f>'LI2016'!$G145/1000</f>
        <v>584.46646409225468</v>
      </c>
      <c r="J143" s="137">
        <f t="shared" si="51"/>
        <v>10.908324016114696</v>
      </c>
      <c r="K143" s="136">
        <f>'LMI2016'!$G145/1000</f>
        <v>2157.9464519199132</v>
      </c>
      <c r="L143" s="137">
        <f t="shared" si="52"/>
        <v>9.7497669498406303</v>
      </c>
      <c r="M143" s="136">
        <f>'UMI2016'!$G145/1000</f>
        <v>1570.5769113707393</v>
      </c>
      <c r="N143" s="137">
        <f t="shared" si="53"/>
        <v>8.2203402143694451</v>
      </c>
      <c r="O143" s="136">
        <f>'HI2016'!$G145/1000</f>
        <v>571.35202707846463</v>
      </c>
      <c r="P143" s="137">
        <f t="shared" si="54"/>
        <v>5.5599969854536386</v>
      </c>
      <c r="Q143" s="136">
        <f>World2030!$G145/1000</f>
        <v>5563.372200398072</v>
      </c>
      <c r="R143" s="137">
        <f t="shared" si="55"/>
        <v>8.1670829601341204</v>
      </c>
      <c r="S143" s="136">
        <f>'LI2030'!$G145/1000</f>
        <v>829.29138940238954</v>
      </c>
      <c r="T143" s="137">
        <f t="shared" si="56"/>
        <v>13.351986952204019</v>
      </c>
      <c r="U143" s="136">
        <f>'LMI2030'!$G145/1000</f>
        <v>2588.8867871362568</v>
      </c>
      <c r="V143" s="137">
        <f t="shared" si="57"/>
        <v>9.7693445931889364</v>
      </c>
      <c r="W143" s="136">
        <f>'UMI2030'!$G145/1000</f>
        <v>1514.3480420743265</v>
      </c>
      <c r="X143" s="137">
        <f t="shared" si="58"/>
        <v>6.4672030432941892</v>
      </c>
      <c r="Y143" s="136">
        <f>'HI2030'!$G145/1000</f>
        <v>630.8459817850993</v>
      </c>
      <c r="Z143" s="137">
        <f t="shared" si="59"/>
        <v>5.2603207810448671</v>
      </c>
      <c r="AA143" s="136">
        <f>World2045!$G145/1000</f>
        <v>6421.2737952362149</v>
      </c>
      <c r="AB143" s="137">
        <f t="shared" si="45"/>
        <v>7.5073969493973474</v>
      </c>
      <c r="AC143" s="136">
        <f>'LI2045'!$G145/1000</f>
        <v>1364.3758250408173</v>
      </c>
      <c r="AD143" s="137">
        <f t="shared" si="46"/>
        <v>16.463030239814408</v>
      </c>
      <c r="AE143" s="136">
        <f>'LMI2045'!$G145/1000</f>
        <v>2841.2073534206747</v>
      </c>
      <c r="AF143" s="137">
        <f t="shared" si="47"/>
        <v>8.773480182710486</v>
      </c>
      <c r="AG143" s="136">
        <f>'UMI2045'!$G145/1000</f>
        <v>1523.012557715904</v>
      </c>
      <c r="AH143" s="137">
        <f t="shared" si="48"/>
        <v>5.0278073707307787</v>
      </c>
      <c r="AI143" s="136">
        <f>'HI2045'!$G145/1000</f>
        <v>692.67805905881846</v>
      </c>
      <c r="AJ143" s="137">
        <f t="shared" si="49"/>
        <v>4.7543711255653722</v>
      </c>
      <c r="AK143" s="136">
        <f>World2060!$G145/1000</f>
        <v>7746.6873528090673</v>
      </c>
      <c r="AL143" s="137">
        <f t="shared" si="60"/>
        <v>7.6073839784449646</v>
      </c>
      <c r="AM143" s="136">
        <f>'LI2060'!$G145/1000</f>
        <v>2239.2961508350372</v>
      </c>
      <c r="AN143" s="137">
        <f t="shared" si="61"/>
        <v>18.455588850833493</v>
      </c>
      <c r="AO143" s="136">
        <f>'LMI2060'!$G145/1000</f>
        <v>3248.2252395609021</v>
      </c>
      <c r="AP143" s="137">
        <f t="shared" si="62"/>
        <v>8.1841774235804507</v>
      </c>
      <c r="AQ143" s="136">
        <f>'UMI2060'!$G145/1000</f>
        <v>1549.9844157349319</v>
      </c>
      <c r="AR143" s="137">
        <f t="shared" si="63"/>
        <v>4.4708812685595642</v>
      </c>
      <c r="AS143" s="136">
        <f>'HI2060'!$G145/1000</f>
        <v>709.18154667819567</v>
      </c>
      <c r="AT143" s="137">
        <f t="shared" si="64"/>
        <v>4.6230234029066724</v>
      </c>
    </row>
    <row r="144" spans="1:46">
      <c r="A144" s="93">
        <v>152</v>
      </c>
      <c r="B144" s="95"/>
      <c r="C144" s="95" t="s">
        <v>6</v>
      </c>
      <c r="D144" s="96" t="s">
        <v>177</v>
      </c>
      <c r="E144" s="104"/>
      <c r="F144" s="105"/>
      <c r="G144" s="142">
        <f>World2016!$G146/1000</f>
        <v>3430.9575688365167</v>
      </c>
      <c r="H144" s="143">
        <f t="shared" si="50"/>
        <v>6.0326220943807414</v>
      </c>
      <c r="I144" s="142">
        <f>'LI2016'!$G146/1000</f>
        <v>441.69439126014709</v>
      </c>
      <c r="J144" s="143">
        <f t="shared" si="51"/>
        <v>8.2436646616660401</v>
      </c>
      <c r="K144" s="142">
        <f>'LMI2016'!$G146/1000</f>
        <v>1565.0770450015664</v>
      </c>
      <c r="L144" s="143">
        <f t="shared" si="52"/>
        <v>7.0711376706009252</v>
      </c>
      <c r="M144" s="142">
        <f>'UMI2016'!$G146/1000</f>
        <v>1055.3391724912376</v>
      </c>
      <c r="N144" s="143">
        <f t="shared" si="53"/>
        <v>5.5236053558546647</v>
      </c>
      <c r="O144" s="142">
        <f>'HI2016'!$G146/1000</f>
        <v>368.84696008356565</v>
      </c>
      <c r="P144" s="143">
        <f t="shared" si="54"/>
        <v>3.5893597798975265</v>
      </c>
      <c r="Q144" s="142">
        <f>World2030!$G146/1000</f>
        <v>3976.6636428222687</v>
      </c>
      <c r="R144" s="143">
        <f t="shared" si="55"/>
        <v>5.8377798043342812</v>
      </c>
      <c r="S144" s="142">
        <f>'LI2030'!$G146/1000</f>
        <v>644.54018785095218</v>
      </c>
      <c r="T144" s="143">
        <f t="shared" si="56"/>
        <v>10.377404478489385</v>
      </c>
      <c r="U144" s="142">
        <f>'LMI2030'!$G146/1000</f>
        <v>1913.039724830687</v>
      </c>
      <c r="V144" s="143">
        <f t="shared" si="57"/>
        <v>7.2189886344947718</v>
      </c>
      <c r="W144" s="142">
        <f>'UMI2030'!$G146/1000</f>
        <v>999.08527240868659</v>
      </c>
      <c r="X144" s="143">
        <f t="shared" si="58"/>
        <v>4.2667122317411978</v>
      </c>
      <c r="Y144" s="142">
        <f>'HI2030'!$G146/1000</f>
        <v>419.99845773194346</v>
      </c>
      <c r="Z144" s="143">
        <f t="shared" si="59"/>
        <v>3.5021648373861787</v>
      </c>
      <c r="AA144" s="142">
        <f>World2045!$G146/1000</f>
        <v>4624.7542710866464</v>
      </c>
      <c r="AB144" s="143">
        <f t="shared" si="45"/>
        <v>5.4070060261604258</v>
      </c>
      <c r="AC144" s="142">
        <f>'LI2045'!$G146/1000</f>
        <v>1074.1867215023042</v>
      </c>
      <c r="AD144" s="143">
        <f t="shared" si="46"/>
        <v>12.961508225763586</v>
      </c>
      <c r="AE144" s="142">
        <f>'LMI2045'!$G146/1000</f>
        <v>2099.8110972001555</v>
      </c>
      <c r="AF144" s="143">
        <f t="shared" si="47"/>
        <v>6.4840924146353327</v>
      </c>
      <c r="AG144" s="142">
        <f>'UMI2045'!$G146/1000</f>
        <v>975.75863261753693</v>
      </c>
      <c r="AH144" s="143">
        <f t="shared" si="48"/>
        <v>3.2211989456516141</v>
      </c>
      <c r="AI144" s="142">
        <f>'HI2045'!$G146/1000</f>
        <v>474.9978197666502</v>
      </c>
      <c r="AJ144" s="143">
        <f t="shared" si="49"/>
        <v>3.2602677239027469</v>
      </c>
      <c r="AK144" s="142">
        <f>World2060!$G146/1000</f>
        <v>5798.878650793652</v>
      </c>
      <c r="AL144" s="143">
        <f t="shared" si="60"/>
        <v>5.6946013866169078</v>
      </c>
      <c r="AM144" s="142">
        <f>'LI2060'!$G146/1000</f>
        <v>1871.2738746242524</v>
      </c>
      <c r="AN144" s="143">
        <f t="shared" si="61"/>
        <v>15.422462653942853</v>
      </c>
      <c r="AO144" s="142">
        <f>'LMI2060'!$G146/1000</f>
        <v>2426.1155022090079</v>
      </c>
      <c r="AP144" s="143">
        <f t="shared" si="62"/>
        <v>6.1128026093601902</v>
      </c>
      <c r="AQ144" s="142">
        <f>'UMI2060'!$G146/1000</f>
        <v>1004.5091753169838</v>
      </c>
      <c r="AR144" s="143">
        <f t="shared" si="63"/>
        <v>2.8974751038973974</v>
      </c>
      <c r="AS144" s="142">
        <f>'HI2060'!$G146/1000</f>
        <v>496.98009864340816</v>
      </c>
      <c r="AT144" s="143">
        <f t="shared" si="64"/>
        <v>3.2397213909034472</v>
      </c>
    </row>
    <row r="145" spans="1:46">
      <c r="A145" s="37">
        <v>153</v>
      </c>
      <c r="B145" s="17"/>
      <c r="C145" s="16"/>
      <c r="D145" s="38" t="s">
        <v>8</v>
      </c>
      <c r="E145" s="49" t="s">
        <v>178</v>
      </c>
      <c r="F145" s="55"/>
      <c r="G145" s="140">
        <f>World2016!$G147/1000</f>
        <v>1402.3017376232399</v>
      </c>
      <c r="H145" s="141">
        <f t="shared" si="50"/>
        <v>2.4656546388719143</v>
      </c>
      <c r="I145" s="148">
        <f>'LI2016'!$G147/1000</f>
        <v>193.57664483737946</v>
      </c>
      <c r="J145" s="151">
        <f t="shared" si="51"/>
        <v>3.6128621461935371</v>
      </c>
      <c r="K145" s="148">
        <f>'LMI2016'!$G147/1000</f>
        <v>599.04166285479812</v>
      </c>
      <c r="L145" s="151">
        <f t="shared" si="52"/>
        <v>2.706516003158006</v>
      </c>
      <c r="M145" s="148">
        <f>'UMI2016'!$G147/1000</f>
        <v>515.97419517009894</v>
      </c>
      <c r="N145" s="151">
        <f t="shared" si="53"/>
        <v>2.7005894429148776</v>
      </c>
      <c r="O145" s="148">
        <f>'HI2016'!$G147/1000</f>
        <v>93.709234760963355</v>
      </c>
      <c r="P145" s="151">
        <f t="shared" si="54"/>
        <v>0.91191251292886488</v>
      </c>
      <c r="Q145" s="140">
        <f>World2030!$G147/1000</f>
        <v>1498.6527079537248</v>
      </c>
      <c r="R145" s="141">
        <f t="shared" si="55"/>
        <v>2.2000363364888571</v>
      </c>
      <c r="S145" s="148">
        <f>'LI2030'!$G147/1000</f>
        <v>314.96694921493531</v>
      </c>
      <c r="T145" s="151">
        <f t="shared" si="56"/>
        <v>5.0711181257095594</v>
      </c>
      <c r="U145" s="148">
        <f>'LMI2030'!$G147/1000</f>
        <v>727.40555879172496</v>
      </c>
      <c r="V145" s="151">
        <f t="shared" si="57"/>
        <v>2.7449155359544508</v>
      </c>
      <c r="W145" s="148">
        <f>'UMI2030'!$G147/1000</f>
        <v>380.5586487854568</v>
      </c>
      <c r="X145" s="151">
        <f t="shared" si="58"/>
        <v>1.6252208760451081</v>
      </c>
      <c r="Y145" s="148">
        <f>'HI2030'!$G147/1000</f>
        <v>75.721551161607692</v>
      </c>
      <c r="Z145" s="151">
        <f t="shared" si="59"/>
        <v>0.63140554215980804</v>
      </c>
      <c r="AA145" s="140">
        <f>World2045!$G147/1000</f>
        <v>1596.0100644615236</v>
      </c>
      <c r="AB145" s="141">
        <f t="shared" si="45"/>
        <v>1.8659663909729203</v>
      </c>
      <c r="AC145" s="148">
        <f>'LI2045'!$G147/1000</f>
        <v>630.42411583328249</v>
      </c>
      <c r="AD145" s="151">
        <f t="shared" si="46"/>
        <v>7.6069152592623057</v>
      </c>
      <c r="AE145" s="148">
        <f>'LMI2045'!$G147/1000</f>
        <v>649.65676842468793</v>
      </c>
      <c r="AF145" s="151">
        <f t="shared" si="47"/>
        <v>2.0061016583233577</v>
      </c>
      <c r="AG145" s="148">
        <f>'UMI2045'!$G147/1000</f>
        <v>246.56700468825619</v>
      </c>
      <c r="AH145" s="151">
        <f t="shared" si="48"/>
        <v>0.81397319888801034</v>
      </c>
      <c r="AI145" s="148">
        <f>'HI2045'!$G147/1000</f>
        <v>69.362175515297082</v>
      </c>
      <c r="AJ145" s="151">
        <f t="shared" si="49"/>
        <v>0.4760848422489492</v>
      </c>
      <c r="AK145" s="140">
        <f>World2060!$G147/1000</f>
        <v>2260.0094705390939</v>
      </c>
      <c r="AL145" s="141">
        <f t="shared" si="60"/>
        <v>2.2193692677010688</v>
      </c>
      <c r="AM145" s="148">
        <f>'LI2060'!$G147/1000</f>
        <v>1299.8690244703294</v>
      </c>
      <c r="AN145" s="151">
        <f t="shared" si="61"/>
        <v>10.713119953612461</v>
      </c>
      <c r="AO145" s="148">
        <f>'LMI2060'!$G147/1000</f>
        <v>699.61480051384865</v>
      </c>
      <c r="AP145" s="151">
        <f t="shared" si="62"/>
        <v>1.762738490494026</v>
      </c>
      <c r="AQ145" s="148">
        <f>'UMI2060'!$G147/1000</f>
        <v>196.20744280302404</v>
      </c>
      <c r="AR145" s="151">
        <f t="shared" si="63"/>
        <v>0.56595419403883129</v>
      </c>
      <c r="AS145" s="148">
        <f>'HI2060'!$G147/1000</f>
        <v>64.318202751891846</v>
      </c>
      <c r="AT145" s="151">
        <f t="shared" si="64"/>
        <v>0.41927847382331557</v>
      </c>
    </row>
    <row r="146" spans="1:46">
      <c r="A146" s="37">
        <v>154</v>
      </c>
      <c r="B146" s="17"/>
      <c r="C146" s="16"/>
      <c r="D146" s="38" t="s">
        <v>10</v>
      </c>
      <c r="E146" s="49" t="s">
        <v>179</v>
      </c>
      <c r="F146" s="40"/>
      <c r="G146" s="140">
        <f>World2016!$G148/1000</f>
        <v>106.68292268608953</v>
      </c>
      <c r="H146" s="141">
        <f t="shared" si="50"/>
        <v>0.18757963151012153</v>
      </c>
      <c r="I146" s="148">
        <f>'LI2016'!$G148/1000</f>
        <v>18.584046227902174</v>
      </c>
      <c r="J146" s="151">
        <f t="shared" si="51"/>
        <v>0.34684761271848213</v>
      </c>
      <c r="K146" s="148">
        <f>'LMI2016'!$G148/1000</f>
        <v>54.965948799157978</v>
      </c>
      <c r="L146" s="151">
        <f t="shared" si="52"/>
        <v>0.24834035640313074</v>
      </c>
      <c r="M146" s="148">
        <f>'UMI2016'!$G148/1000</f>
        <v>27.561717806800036</v>
      </c>
      <c r="N146" s="151">
        <f t="shared" si="53"/>
        <v>0.14425698966031666</v>
      </c>
      <c r="O146" s="148">
        <f>'HI2016'!$G148/1000</f>
        <v>5.5712098522293383</v>
      </c>
      <c r="P146" s="151">
        <f t="shared" si="54"/>
        <v>5.4215104726443489E-2</v>
      </c>
      <c r="Q146" s="140">
        <f>World2030!$G148/1000</f>
        <v>115.02626728718882</v>
      </c>
      <c r="R146" s="141">
        <f t="shared" si="55"/>
        <v>0.16885964729482139</v>
      </c>
      <c r="S146" s="148">
        <f>'LI2030'!$G148/1000</f>
        <v>23.18829802800715</v>
      </c>
      <c r="T146" s="151">
        <f t="shared" si="56"/>
        <v>0.37334265937197675</v>
      </c>
      <c r="U146" s="148">
        <f>'LMI2030'!$G148/1000</f>
        <v>57.912839608999903</v>
      </c>
      <c r="V146" s="151">
        <f t="shared" si="57"/>
        <v>0.21853813357989221</v>
      </c>
      <c r="W146" s="148">
        <f>'UMI2030'!$G148/1000</f>
        <v>28.001754981228558</v>
      </c>
      <c r="X146" s="151">
        <f t="shared" si="58"/>
        <v>0.11958481802117407</v>
      </c>
      <c r="Y146" s="148">
        <f>'HI2030'!$G148/1000</f>
        <v>5.9233746689532021</v>
      </c>
      <c r="Z146" s="151">
        <f t="shared" si="59"/>
        <v>4.9392168238655276E-2</v>
      </c>
      <c r="AA146" s="140">
        <f>World2045!$G148/1000</f>
        <v>128.04047707962269</v>
      </c>
      <c r="AB146" s="141">
        <f t="shared" si="45"/>
        <v>0.14969781972855115</v>
      </c>
      <c r="AC146" s="148">
        <f>'LI2045'!$G148/1000</f>
        <v>28.264918338283895</v>
      </c>
      <c r="AD146" s="151">
        <f t="shared" si="46"/>
        <v>0.34105427316196524</v>
      </c>
      <c r="AE146" s="148">
        <f>'LMI2045'!$G148/1000</f>
        <v>64.351029574996787</v>
      </c>
      <c r="AF146" s="151">
        <f t="shared" si="47"/>
        <v>0.19871217144131381</v>
      </c>
      <c r="AG146" s="148">
        <f>'UMI2045'!$G148/1000</f>
        <v>29.234726997923339</v>
      </c>
      <c r="AH146" s="151">
        <f t="shared" si="48"/>
        <v>9.6510416238392752E-2</v>
      </c>
      <c r="AI146" s="148">
        <f>'HI2045'!$G148/1000</f>
        <v>6.1898021684186659</v>
      </c>
      <c r="AJ146" s="151">
        <f t="shared" si="49"/>
        <v>4.2485273378628438E-2</v>
      </c>
      <c r="AK146" s="140">
        <f>World2060!$G148/1000</f>
        <v>137.54918969606962</v>
      </c>
      <c r="AL146" s="141">
        <f t="shared" si="60"/>
        <v>0.13507573680026347</v>
      </c>
      <c r="AM146" s="148">
        <f>'LI2060'!$G148/1000</f>
        <v>33.079900736927989</v>
      </c>
      <c r="AN146" s="151">
        <f t="shared" si="61"/>
        <v>0.27263434852038976</v>
      </c>
      <c r="AO146" s="148">
        <f>'LMI2060'!$G148/1000</f>
        <v>70.487274418291634</v>
      </c>
      <c r="AP146" s="151">
        <f t="shared" si="62"/>
        <v>0.17759863229862885</v>
      </c>
      <c r="AQ146" s="148">
        <f>'UMI2060'!$G148/1000</f>
        <v>27.95823219015432</v>
      </c>
      <c r="AR146" s="151">
        <f t="shared" si="63"/>
        <v>8.0644640895780675E-2</v>
      </c>
      <c r="AS146" s="148">
        <f>'HI2060'!$G148/1000</f>
        <v>6.0237823506957007</v>
      </c>
      <c r="AT146" s="151">
        <f t="shared" si="64"/>
        <v>3.926792358278744E-2</v>
      </c>
    </row>
    <row r="147" spans="1:46">
      <c r="A147" s="37">
        <v>155</v>
      </c>
      <c r="B147" s="17"/>
      <c r="C147" s="16"/>
      <c r="D147" s="38" t="s">
        <v>22</v>
      </c>
      <c r="E147" s="49" t="s">
        <v>180</v>
      </c>
      <c r="F147" s="40"/>
      <c r="G147" s="140">
        <f>World2016!$G149/1000</f>
        <v>660.3199987947736</v>
      </c>
      <c r="H147" s="141">
        <f t="shared" si="50"/>
        <v>1.1610347648343726</v>
      </c>
      <c r="I147" s="148">
        <f>'LI2016'!$G149/1000</f>
        <v>46.815894967675206</v>
      </c>
      <c r="J147" s="151">
        <f t="shared" si="51"/>
        <v>0.87375920225798653</v>
      </c>
      <c r="K147" s="148">
        <f>'LMI2016'!$G149/1000</f>
        <v>317.91851572945342</v>
      </c>
      <c r="L147" s="151">
        <f t="shared" si="52"/>
        <v>1.4363801449492355</v>
      </c>
      <c r="M147" s="148">
        <f>'UMI2016'!$G149/1000</f>
        <v>179.11797572666825</v>
      </c>
      <c r="N147" s="151">
        <f t="shared" si="53"/>
        <v>0.93749671749428543</v>
      </c>
      <c r="O147" s="148">
        <f>'HI2016'!$G149/1000</f>
        <v>116.46761237097671</v>
      </c>
      <c r="P147" s="151">
        <f t="shared" si="54"/>
        <v>1.1333810733057628</v>
      </c>
      <c r="Q147" s="140">
        <f>World2030!$G149/1000</f>
        <v>914.36813916610015</v>
      </c>
      <c r="R147" s="141">
        <f t="shared" si="55"/>
        <v>1.3423010684308825</v>
      </c>
      <c r="S147" s="148">
        <f>'LI2030'!$G149/1000</f>
        <v>67.156206540822978</v>
      </c>
      <c r="T147" s="151">
        <f t="shared" si="56"/>
        <v>1.0812469596950127</v>
      </c>
      <c r="U147" s="148">
        <f>'LMI2030'!$G149/1000</f>
        <v>444.86410356147962</v>
      </c>
      <c r="V147" s="151">
        <f t="shared" si="57"/>
        <v>1.6787256771624315</v>
      </c>
      <c r="W147" s="148">
        <f>'UMI2030'!$G149/1000</f>
        <v>242.7554775804999</v>
      </c>
      <c r="X147" s="151">
        <f t="shared" si="58"/>
        <v>1.0367160783160889</v>
      </c>
      <c r="Y147" s="148">
        <f>'HI2030'!$G149/1000</f>
        <v>159.5923514832977</v>
      </c>
      <c r="Z147" s="151">
        <f t="shared" si="59"/>
        <v>1.3307637477976193</v>
      </c>
      <c r="AA147" s="140">
        <f>World2045!$G149/1000</f>
        <v>1250.068970488438</v>
      </c>
      <c r="AB147" s="141">
        <f t="shared" si="45"/>
        <v>1.4615112631614475</v>
      </c>
      <c r="AC147" s="148">
        <f>'LI2045'!$G149/1000</f>
        <v>100.46690151798725</v>
      </c>
      <c r="AD147" s="151">
        <f t="shared" si="46"/>
        <v>1.2122683555622211</v>
      </c>
      <c r="AE147" s="148">
        <f>'LMI2045'!$G149/1000</f>
        <v>613.99414926542715</v>
      </c>
      <c r="AF147" s="151">
        <f t="shared" si="47"/>
        <v>1.8959776006474454</v>
      </c>
      <c r="AG147" s="148">
        <f>'UMI2045'!$G149/1000</f>
        <v>333.55326269160093</v>
      </c>
      <c r="AH147" s="151">
        <f t="shared" si="48"/>
        <v>1.101134422166044</v>
      </c>
      <c r="AI147" s="148">
        <f>'HI2045'!$G149/1000</f>
        <v>202.05465701342268</v>
      </c>
      <c r="AJ147" s="151">
        <f t="shared" si="49"/>
        <v>1.3868532639765037</v>
      </c>
      <c r="AK147" s="140">
        <f>World2060!$G149/1000</f>
        <v>1545.7079796335943</v>
      </c>
      <c r="AL147" s="141">
        <f t="shared" si="60"/>
        <v>1.5179125714109556</v>
      </c>
      <c r="AM147" s="148">
        <f>'LI2060'!$G149/1000</f>
        <v>158.44178810930251</v>
      </c>
      <c r="AN147" s="151">
        <f t="shared" si="61"/>
        <v>1.3058283948042113</v>
      </c>
      <c r="AO147" s="148">
        <f>'LMI2060'!$G149/1000</f>
        <v>796.33777943607515</v>
      </c>
      <c r="AP147" s="151">
        <f t="shared" si="62"/>
        <v>2.0064401928254023</v>
      </c>
      <c r="AQ147" s="148">
        <f>'UMI2060'!$G149/1000</f>
        <v>389.54805160556953</v>
      </c>
      <c r="AR147" s="151">
        <f t="shared" si="63"/>
        <v>1.1236390956236917</v>
      </c>
      <c r="AS147" s="148">
        <f>'HI2060'!$G149/1000</f>
        <v>201.38036048264709</v>
      </c>
      <c r="AT147" s="151">
        <f t="shared" si="64"/>
        <v>1.3127613426460343</v>
      </c>
    </row>
    <row r="148" spans="1:46">
      <c r="A148" s="37">
        <v>156</v>
      </c>
      <c r="B148" s="17"/>
      <c r="C148" s="16"/>
      <c r="D148" s="38" t="s">
        <v>24</v>
      </c>
      <c r="E148" s="49" t="s">
        <v>181</v>
      </c>
      <c r="F148" s="40"/>
      <c r="G148" s="140">
        <f>World2016!$G150/1000</f>
        <v>152.60067535495944</v>
      </c>
      <c r="H148" s="141">
        <f t="shared" si="50"/>
        <v>0.26831640651153044</v>
      </c>
      <c r="I148" s="148">
        <f>'LI2016'!$G150/1000</f>
        <v>29.066899383664133</v>
      </c>
      <c r="J148" s="151">
        <f t="shared" si="51"/>
        <v>0.54249674891657262</v>
      </c>
      <c r="K148" s="148">
        <f>'LMI2016'!$G150/1000</f>
        <v>83.433183079183095</v>
      </c>
      <c r="L148" s="151">
        <f t="shared" si="52"/>
        <v>0.37695749594791661</v>
      </c>
      <c r="M148" s="148">
        <f>'UMI2016'!$G150/1000</f>
        <v>30.683408162861131</v>
      </c>
      <c r="N148" s="151">
        <f t="shared" si="53"/>
        <v>0.16059579903982169</v>
      </c>
      <c r="O148" s="148">
        <f>'HI2016'!$G150/1000</f>
        <v>9.4171847292510797</v>
      </c>
      <c r="P148" s="151">
        <f t="shared" si="54"/>
        <v>9.164143334509503E-2</v>
      </c>
      <c r="Q148" s="140">
        <f>World2030!$G150/1000</f>
        <v>168.56809274945545</v>
      </c>
      <c r="R148" s="141">
        <f t="shared" si="55"/>
        <v>0.24745955300597705</v>
      </c>
      <c r="S148" s="148">
        <f>'LI2030'!$G150/1000</f>
        <v>38.289945961117745</v>
      </c>
      <c r="T148" s="151">
        <f t="shared" si="56"/>
        <v>0.61648639477839007</v>
      </c>
      <c r="U148" s="148">
        <f>'LMI2030'!$G150/1000</f>
        <v>89.332326979151929</v>
      </c>
      <c r="V148" s="151">
        <f t="shared" si="57"/>
        <v>0.33710175736812997</v>
      </c>
      <c r="W148" s="148">
        <f>'UMI2030'!$G150/1000</f>
        <v>31.917277604106349</v>
      </c>
      <c r="X148" s="151">
        <f t="shared" si="58"/>
        <v>0.13630652209395525</v>
      </c>
      <c r="Y148" s="148">
        <f>'HI2030'!$G150/1000</f>
        <v>9.0285422050794253</v>
      </c>
      <c r="Z148" s="151">
        <f t="shared" si="59"/>
        <v>7.5284664649094446E-2</v>
      </c>
      <c r="AA148" s="140">
        <f>World2045!$G150/1000</f>
        <v>200.37953550313546</v>
      </c>
      <c r="AB148" s="141">
        <f t="shared" si="45"/>
        <v>0.23427263211762142</v>
      </c>
      <c r="AC148" s="148">
        <f>'LI2045'!$G150/1000</f>
        <v>50.673964613795278</v>
      </c>
      <c r="AD148" s="151">
        <f t="shared" si="46"/>
        <v>0.61144957019686219</v>
      </c>
      <c r="AE148" s="148">
        <f>'LMI2045'!$G150/1000</f>
        <v>101.31378880808316</v>
      </c>
      <c r="AF148" s="151">
        <f t="shared" si="47"/>
        <v>0.31285098473114659</v>
      </c>
      <c r="AG148" s="148">
        <f>'UMI2045'!$G150/1000</f>
        <v>38.489209223670649</v>
      </c>
      <c r="AH148" s="151">
        <f t="shared" si="48"/>
        <v>0.12706154578173087</v>
      </c>
      <c r="AI148" s="148">
        <f>'HI2045'!$G150/1000</f>
        <v>9.9025728575863941</v>
      </c>
      <c r="AJ148" s="151">
        <f t="shared" si="49"/>
        <v>6.7968814440126951E-2</v>
      </c>
      <c r="AK148" s="140">
        <f>World2060!$G150/1000</f>
        <v>236.52322949851941</v>
      </c>
      <c r="AL148" s="141">
        <f t="shared" si="60"/>
        <v>0.23226999421431871</v>
      </c>
      <c r="AM148" s="148">
        <f>'LI2060'!$G150/1000</f>
        <v>67.707783280253409</v>
      </c>
      <c r="AN148" s="151">
        <f t="shared" si="61"/>
        <v>0.55802668608871675</v>
      </c>
      <c r="AO148" s="148">
        <f>'LMI2060'!$G150/1000</f>
        <v>116.29894574967679</v>
      </c>
      <c r="AP148" s="151">
        <f t="shared" si="62"/>
        <v>0.29302500165271145</v>
      </c>
      <c r="AQ148" s="148">
        <f>'UMI2060'!$G150/1000</f>
        <v>42.349315925351227</v>
      </c>
      <c r="AR148" s="151">
        <f t="shared" si="63"/>
        <v>0.12215526903681045</v>
      </c>
      <c r="AS148" s="148">
        <f>'HI2060'!$G150/1000</f>
        <v>10.167184543237997</v>
      </c>
      <c r="AT148" s="151">
        <f t="shared" si="64"/>
        <v>6.6277996523207316E-2</v>
      </c>
    </row>
    <row r="149" spans="1:46">
      <c r="A149" s="37">
        <v>157</v>
      </c>
      <c r="B149" s="17"/>
      <c r="C149" s="16"/>
      <c r="D149" s="38" t="s">
        <v>26</v>
      </c>
      <c r="E149" s="49" t="s">
        <v>182</v>
      </c>
      <c r="F149" s="40"/>
      <c r="G149" s="140">
        <f>World2016!$G151/1000</f>
        <v>322.1485304436614</v>
      </c>
      <c r="H149" s="141">
        <f t="shared" si="50"/>
        <v>0.56643088800592534</v>
      </c>
      <c r="I149" s="148">
        <f>'LI2016'!$G151/1000</f>
        <v>50.087935943543911</v>
      </c>
      <c r="J149" s="151">
        <f t="shared" si="51"/>
        <v>0.93482769010393085</v>
      </c>
      <c r="K149" s="148">
        <f>'LMI2016'!$G151/1000</f>
        <v>158.44935456437616</v>
      </c>
      <c r="L149" s="151">
        <f t="shared" si="52"/>
        <v>0.71588629040396012</v>
      </c>
      <c r="M149" s="148">
        <f>'UMI2016'!$G151/1000</f>
        <v>92.818991238311398</v>
      </c>
      <c r="N149" s="151">
        <f t="shared" si="53"/>
        <v>0.48581109324189414</v>
      </c>
      <c r="O149" s="148">
        <f>'HI2016'!$G151/1000</f>
        <v>20.792248697429894</v>
      </c>
      <c r="P149" s="151">
        <f t="shared" si="54"/>
        <v>0.20233557351610898</v>
      </c>
      <c r="Q149" s="140">
        <f>World2030!$G151/1000</f>
        <v>331.85961814532578</v>
      </c>
      <c r="R149" s="141">
        <f t="shared" si="55"/>
        <v>0.48717305527704524</v>
      </c>
      <c r="S149" s="148">
        <f>'LI2030'!$G151/1000</f>
        <v>62.882596824526786</v>
      </c>
      <c r="T149" s="151">
        <f t="shared" si="56"/>
        <v>1.0124398046949845</v>
      </c>
      <c r="U149" s="148">
        <f>'LMI2030'!$G151/1000</f>
        <v>159.88927091133596</v>
      </c>
      <c r="V149" s="151">
        <f t="shared" si="57"/>
        <v>0.60335329920487946</v>
      </c>
      <c r="W149" s="148">
        <f>'UMI2030'!$G151/1000</f>
        <v>88.131044683533375</v>
      </c>
      <c r="X149" s="151">
        <f t="shared" si="58"/>
        <v>0.37637408610858081</v>
      </c>
      <c r="Y149" s="148">
        <f>'HI2030'!$G151/1000</f>
        <v>20.956705725929677</v>
      </c>
      <c r="Z149" s="151">
        <f t="shared" si="59"/>
        <v>0.17474787478301365</v>
      </c>
      <c r="AA149" s="140">
        <f>World2045!$G151/1000</f>
        <v>359.07904908000211</v>
      </c>
      <c r="AB149" s="141">
        <f t="shared" si="45"/>
        <v>0.41981529578377696</v>
      </c>
      <c r="AC149" s="148">
        <f>'LI2045'!$G151/1000</f>
        <v>76.95706193602085</v>
      </c>
      <c r="AD149" s="151">
        <f t="shared" si="46"/>
        <v>0.92859050605215687</v>
      </c>
      <c r="AE149" s="148">
        <f>'LMI2045'!$G151/1000</f>
        <v>171.25457848430239</v>
      </c>
      <c r="AF149" s="151">
        <f t="shared" si="47"/>
        <v>0.52882400459844292</v>
      </c>
      <c r="AG149" s="148">
        <f>'UMI2045'!$G151/1000</f>
        <v>90.677477319628295</v>
      </c>
      <c r="AH149" s="151">
        <f t="shared" si="48"/>
        <v>0.29934676934682458</v>
      </c>
      <c r="AI149" s="148">
        <f>'HI2045'!$G151/1000</f>
        <v>20.18993134005057</v>
      </c>
      <c r="AJ149" s="151">
        <f t="shared" si="49"/>
        <v>0.13857870237829034</v>
      </c>
      <c r="AK149" s="140">
        <f>World2060!$G151/1000</f>
        <v>379.61891909659806</v>
      </c>
      <c r="AL149" s="141">
        <f t="shared" si="60"/>
        <v>0.37279249200664538</v>
      </c>
      <c r="AM149" s="148">
        <f>'LI2060'!$G151/1000</f>
        <v>90.353347187042232</v>
      </c>
      <c r="AN149" s="151">
        <f t="shared" si="61"/>
        <v>0.74466444572721735</v>
      </c>
      <c r="AO149" s="148">
        <f>'LMI2060'!$G151/1000</f>
        <v>183.35494509265757</v>
      </c>
      <c r="AP149" s="151">
        <f t="shared" si="62"/>
        <v>0.46197824702945017</v>
      </c>
      <c r="AQ149" s="148">
        <f>'UMI2060'!$G151/1000</f>
        <v>87.178587515871101</v>
      </c>
      <c r="AR149" s="151">
        <f t="shared" si="63"/>
        <v>0.25146389214460579</v>
      </c>
      <c r="AS149" s="148">
        <f>'HI2060'!$G151/1000</f>
        <v>18.732039301027136</v>
      </c>
      <c r="AT149" s="151">
        <f t="shared" si="64"/>
        <v>0.12211070138308568</v>
      </c>
    </row>
    <row r="150" spans="1:46">
      <c r="A150" s="37">
        <v>158</v>
      </c>
      <c r="B150" s="12"/>
      <c r="C150" s="12"/>
      <c r="D150" s="52" t="s">
        <v>32</v>
      </c>
      <c r="E150" s="49" t="s">
        <v>183</v>
      </c>
      <c r="F150" s="43"/>
      <c r="G150" s="140">
        <f>World2016!$G152/1000</f>
        <v>3.4820003166347742</v>
      </c>
      <c r="H150" s="141">
        <f t="shared" si="50"/>
        <v>6.1223701026110198E-3</v>
      </c>
      <c r="I150" s="148">
        <f>'LI2016'!$G152/1000</f>
        <v>1.3520002689361572</v>
      </c>
      <c r="J150" s="151">
        <f t="shared" si="51"/>
        <v>2.5233367369221573E-2</v>
      </c>
      <c r="K150" s="148">
        <f>'LMI2016'!$G152/1000</f>
        <v>0.19999998044967651</v>
      </c>
      <c r="L150" s="151">
        <f t="shared" si="52"/>
        <v>9.0361519287105818E-4</v>
      </c>
      <c r="M150" s="148">
        <f>'UMI2016'!$G152/1000</f>
        <v>1.0000001068115234</v>
      </c>
      <c r="N150" s="151">
        <f t="shared" si="53"/>
        <v>5.2339627769149551E-3</v>
      </c>
      <c r="O150" s="148">
        <f>'HI2016'!$G152/1000</f>
        <v>0.92999996043741706</v>
      </c>
      <c r="P150" s="151">
        <f t="shared" si="54"/>
        <v>9.0501069943590643E-3</v>
      </c>
      <c r="Q150" s="140">
        <f>World2030!$G152/1000</f>
        <v>58.972532654489825</v>
      </c>
      <c r="R150" s="141">
        <f t="shared" si="55"/>
        <v>8.6572235185698149E-2</v>
      </c>
      <c r="S150" s="148">
        <f>'LI2030'!$G152/1000</f>
        <v>2.0552194170078728</v>
      </c>
      <c r="T150" s="151">
        <f t="shared" si="56"/>
        <v>3.3090012980335426E-2</v>
      </c>
      <c r="U150" s="148">
        <f>'LMI2030'!$G152/1000</f>
        <v>28.562168388074731</v>
      </c>
      <c r="V150" s="151">
        <f t="shared" si="57"/>
        <v>0.10778133161259164</v>
      </c>
      <c r="W150" s="148">
        <f>'UMI2030'!$G152/1000</f>
        <v>16.859033206204185</v>
      </c>
      <c r="X150" s="151">
        <f t="shared" si="58"/>
        <v>7.1998502212749657E-2</v>
      </c>
      <c r="Y150" s="148">
        <f>'HI2030'!$G152/1000</f>
        <v>11.49611164320304</v>
      </c>
      <c r="Z150" s="151">
        <f t="shared" si="59"/>
        <v>9.5860537633658566E-2</v>
      </c>
      <c r="AA150" s="140">
        <f>World2045!$G152/1000</f>
        <v>37.676338933155115</v>
      </c>
      <c r="AB150" s="141">
        <f t="shared" si="45"/>
        <v>4.4049084494897195E-2</v>
      </c>
      <c r="AC150" s="148">
        <f>'LI2045'!$G152/1000</f>
        <v>12.247032858096063</v>
      </c>
      <c r="AD150" s="151">
        <f t="shared" si="46"/>
        <v>0.14777693109946766</v>
      </c>
      <c r="AE150" s="148">
        <f>'LMI2045'!$G152/1000</f>
        <v>22.435334018772178</v>
      </c>
      <c r="AF150" s="151">
        <f t="shared" si="47"/>
        <v>6.9278983869025687E-2</v>
      </c>
      <c r="AG150" s="148">
        <f>'UMI2045'!$G152/1000</f>
        <v>1.7538539850630332</v>
      </c>
      <c r="AH150" s="151">
        <f t="shared" si="48"/>
        <v>5.7898668980839391E-3</v>
      </c>
      <c r="AI150" s="148">
        <f>'HI2045'!$G152/1000</f>
        <v>1.240118071223842</v>
      </c>
      <c r="AJ150" s="151">
        <f t="shared" si="49"/>
        <v>8.5118641669257797E-3</v>
      </c>
      <c r="AK150" s="140">
        <f>World2060!$G152/1000</f>
        <v>38.290948588855855</v>
      </c>
      <c r="AL150" s="141">
        <f t="shared" si="60"/>
        <v>3.7602388678909859E-2</v>
      </c>
      <c r="AM150" s="148">
        <f>'LI2060'!$G152/1000</f>
        <v>1.6263038258124143</v>
      </c>
      <c r="AN150" s="151">
        <f t="shared" si="61"/>
        <v>1.3403494997541541E-2</v>
      </c>
      <c r="AO150" s="148">
        <f>'LMI2060'!$G152/1000</f>
        <v>5.9965500806933267</v>
      </c>
      <c r="AP150" s="151">
        <f t="shared" si="62"/>
        <v>1.5108813635231189E-2</v>
      </c>
      <c r="AQ150" s="148">
        <f>'UMI2060'!$G152/1000</f>
        <v>9.7372527992270772</v>
      </c>
      <c r="AR150" s="151">
        <f t="shared" si="63"/>
        <v>2.8086799264140757E-2</v>
      </c>
      <c r="AS150" s="148">
        <f>'HI2060'!$G152/1000</f>
        <v>20.930841883123037</v>
      </c>
      <c r="AT150" s="151">
        <f t="shared" si="64"/>
        <v>0.13644428894330118</v>
      </c>
    </row>
    <row r="151" spans="1:46">
      <c r="A151" s="37">
        <v>159</v>
      </c>
      <c r="B151" s="10"/>
      <c r="C151" s="11"/>
      <c r="D151" s="38" t="s">
        <v>34</v>
      </c>
      <c r="E151" s="49" t="s">
        <v>184</v>
      </c>
      <c r="F151" s="51"/>
      <c r="G151" s="140">
        <f>World2016!$G153/1000</f>
        <v>783.4217169889771</v>
      </c>
      <c r="H151" s="141">
        <f t="shared" si="50"/>
        <v>1.3774834180558166</v>
      </c>
      <c r="I151" s="148">
        <f>'LI2016'!$G153/1000</f>
        <v>102.2109683303833</v>
      </c>
      <c r="J151" s="151">
        <f t="shared" si="51"/>
        <v>1.9076378698310912</v>
      </c>
      <c r="K151" s="148">
        <f>'LMI2016'!$G153/1000</f>
        <v>351.06839149200914</v>
      </c>
      <c r="L151" s="151">
        <f t="shared" si="52"/>
        <v>1.586153816494021</v>
      </c>
      <c r="M151" s="148">
        <f>'UMI2016'!$G153/1000</f>
        <v>208.18288778977842</v>
      </c>
      <c r="N151" s="151">
        <f t="shared" si="53"/>
        <v>1.0896213690982448</v>
      </c>
      <c r="O151" s="148">
        <f>'HI2016'!$G153/1000</f>
        <v>121.95946937680617</v>
      </c>
      <c r="P151" s="151">
        <f t="shared" si="54"/>
        <v>1.1868239718163176</v>
      </c>
      <c r="Q151" s="140">
        <f>World2030!$G153/1000</f>
        <v>889.21627116195464</v>
      </c>
      <c r="R151" s="141">
        <f t="shared" si="55"/>
        <v>1.3053778885333553</v>
      </c>
      <c r="S151" s="148">
        <f>'LI2030'!$G153/1000</f>
        <v>136.00097235918045</v>
      </c>
      <c r="T151" s="151">
        <f t="shared" si="56"/>
        <v>2.1896805292231636</v>
      </c>
      <c r="U151" s="148">
        <f>'LMI2030'!$G153/1000</f>
        <v>405.07344577924908</v>
      </c>
      <c r="V151" s="151">
        <f t="shared" si="57"/>
        <v>1.5285728588175764</v>
      </c>
      <c r="W151" s="148">
        <f>'UMI2030'!$G153/1000</f>
        <v>210.8620366786744</v>
      </c>
      <c r="X151" s="151">
        <f t="shared" si="58"/>
        <v>0.90051135368827084</v>
      </c>
      <c r="Y151" s="148">
        <f>'HI2030'!$G153/1000</f>
        <v>137.27981634485067</v>
      </c>
      <c r="Z151" s="151">
        <f t="shared" si="59"/>
        <v>1.1447102646091512</v>
      </c>
      <c r="AA151" s="140">
        <f>World2045!$G153/1000</f>
        <v>1053.4998412885973</v>
      </c>
      <c r="AB151" s="141">
        <f t="shared" si="45"/>
        <v>1.2316935466212526</v>
      </c>
      <c r="AC151" s="148">
        <f>'LI2045'!$G153/1000</f>
        <v>175.15273046541213</v>
      </c>
      <c r="AD151" s="151">
        <f t="shared" si="46"/>
        <v>2.1134533794248935</v>
      </c>
      <c r="AE151" s="148">
        <f>'LMI2045'!$G153/1000</f>
        <v>476.8054463595152</v>
      </c>
      <c r="AF151" s="151">
        <f t="shared" si="47"/>
        <v>1.4723470040323574</v>
      </c>
      <c r="AG151" s="148">
        <f>'UMI2045'!$G153/1000</f>
        <v>235.48310045513162</v>
      </c>
      <c r="AH151" s="151">
        <f t="shared" si="48"/>
        <v>0.77738273539022151</v>
      </c>
      <c r="AI151" s="148">
        <f>'HI2045'!$G153/1000</f>
        <v>166.05856400853838</v>
      </c>
      <c r="AJ151" s="151">
        <f t="shared" si="49"/>
        <v>1.1397849716039636</v>
      </c>
      <c r="AK151" s="140">
        <f>World2060!$G153/1000</f>
        <v>1201.1789256564045</v>
      </c>
      <c r="AL151" s="141">
        <f t="shared" si="60"/>
        <v>1.1795789475059621</v>
      </c>
      <c r="AM151" s="148">
        <f>'LI2060'!$G153/1000</f>
        <v>220.19572527742386</v>
      </c>
      <c r="AN151" s="151">
        <f t="shared" si="61"/>
        <v>1.8147853158751712</v>
      </c>
      <c r="AO151" s="148">
        <f>'LMI2060'!$G153/1000</f>
        <v>554.02520639620718</v>
      </c>
      <c r="AP151" s="151">
        <f t="shared" si="62"/>
        <v>1.3959132301106314</v>
      </c>
      <c r="AQ151" s="148">
        <f>'UMI2060'!$G153/1000</f>
        <v>251.53030390739838</v>
      </c>
      <c r="AR151" s="151">
        <f t="shared" si="63"/>
        <v>0.7255312458618921</v>
      </c>
      <c r="AS151" s="148">
        <f>'HI2060'!$G153/1000</f>
        <v>175.42769007537527</v>
      </c>
      <c r="AT151" s="151">
        <f t="shared" si="64"/>
        <v>1.1435806818931904</v>
      </c>
    </row>
    <row r="152" spans="1:46">
      <c r="A152" s="93">
        <v>160</v>
      </c>
      <c r="B152" s="94"/>
      <c r="C152" s="95" t="s">
        <v>61</v>
      </c>
      <c r="D152" s="96" t="s">
        <v>185</v>
      </c>
      <c r="E152" s="97"/>
      <c r="F152" s="98"/>
      <c r="G152" s="142">
        <f>World2016!$G154/1000</f>
        <v>1453.3842701909582</v>
      </c>
      <c r="H152" s="143">
        <f t="shared" si="50"/>
        <v>2.5554726003075157</v>
      </c>
      <c r="I152" s="142">
        <f>'LI2016'!$G154/1000</f>
        <v>142.77206933134795</v>
      </c>
      <c r="J152" s="143">
        <f t="shared" si="51"/>
        <v>2.6646592891114245</v>
      </c>
      <c r="K152" s="142">
        <f>'LMI2016'!$G154/1000</f>
        <v>592.8693924029767</v>
      </c>
      <c r="L152" s="143">
        <f t="shared" si="52"/>
        <v>2.6786292136581524</v>
      </c>
      <c r="M152" s="142">
        <f>'UMI2016'!$G154/1000</f>
        <v>515.23773821439408</v>
      </c>
      <c r="N152" s="143">
        <f t="shared" si="53"/>
        <v>2.6967348550336321</v>
      </c>
      <c r="O152" s="142">
        <f>'HI2016'!$G154/1000</f>
        <v>202.50507024223938</v>
      </c>
      <c r="P152" s="143">
        <f t="shared" si="54"/>
        <v>1.9706372371569498</v>
      </c>
      <c r="Q152" s="142">
        <f>World2030!$G154/1000</f>
        <v>1586.708587367548</v>
      </c>
      <c r="R152" s="143">
        <f t="shared" si="55"/>
        <v>2.3293031995344036</v>
      </c>
      <c r="S152" s="142">
        <f>'LI2030'!$G154/1000</f>
        <v>184.75119722843169</v>
      </c>
      <c r="T152" s="143">
        <f t="shared" si="56"/>
        <v>2.9745824041121818</v>
      </c>
      <c r="U152" s="142">
        <f>'LMI2030'!$G154/1000</f>
        <v>675.84709225539052</v>
      </c>
      <c r="V152" s="143">
        <f t="shared" si="57"/>
        <v>2.5503560717118989</v>
      </c>
      <c r="W152" s="142">
        <f>'UMI2030'!$G154/1000</f>
        <v>515.26276851682042</v>
      </c>
      <c r="X152" s="143">
        <f t="shared" si="58"/>
        <v>2.2004908066468225</v>
      </c>
      <c r="Y152" s="142">
        <f>'HI2030'!$G154/1000</f>
        <v>210.84752936690569</v>
      </c>
      <c r="Z152" s="143">
        <f t="shared" si="59"/>
        <v>1.7581559879674891</v>
      </c>
      <c r="AA152" s="142">
        <f>World2045!$G154/1000</f>
        <v>1796.5195544328674</v>
      </c>
      <c r="AB152" s="143">
        <f t="shared" si="45"/>
        <v>2.1003909586424738</v>
      </c>
      <c r="AC152" s="142">
        <f>'LI2045'!$G154/1000</f>
        <v>290.18909807419777</v>
      </c>
      <c r="AD152" s="143">
        <f t="shared" si="46"/>
        <v>3.5015219481165056</v>
      </c>
      <c r="AE152" s="142">
        <f>'LMI2045'!$G154/1000</f>
        <v>741.39628700660774</v>
      </c>
      <c r="AF152" s="143">
        <f t="shared" si="47"/>
        <v>2.2893878631407727</v>
      </c>
      <c r="AG152" s="142">
        <f>'UMI2045'!$G154/1000</f>
        <v>547.25392880079005</v>
      </c>
      <c r="AH152" s="143">
        <f t="shared" si="48"/>
        <v>1.8066084373016962</v>
      </c>
      <c r="AI152" s="142">
        <f>'HI2045'!$G154/1000</f>
        <v>217.68024055127174</v>
      </c>
      <c r="AJ152" s="143">
        <f t="shared" si="49"/>
        <v>1.4941034103048008</v>
      </c>
      <c r="AK152" s="142">
        <f>World2060!$G154/1000</f>
        <v>1947.8087170430692</v>
      </c>
      <c r="AL152" s="143">
        <f t="shared" si="60"/>
        <v>1.9127826065854781</v>
      </c>
      <c r="AM152" s="142">
        <f>'LI2060'!$G154/1000</f>
        <v>368.02228203642369</v>
      </c>
      <c r="AN152" s="143">
        <f t="shared" si="61"/>
        <v>3.0331262449037601</v>
      </c>
      <c r="AO152" s="142">
        <f>'LMI2060'!$G154/1000</f>
        <v>822.10974411646794</v>
      </c>
      <c r="AP152" s="143">
        <f t="shared" si="62"/>
        <v>2.0713748312641749</v>
      </c>
      <c r="AQ152" s="142">
        <f>'UMI2060'!$G154/1000</f>
        <v>545.47524484737175</v>
      </c>
      <c r="AR152" s="143">
        <f t="shared" si="63"/>
        <v>1.5734061774387003</v>
      </c>
      <c r="AS152" s="142">
        <f>'HI2060'!$G154/1000</f>
        <v>212.20144604280591</v>
      </c>
      <c r="AT152" s="143">
        <f t="shared" si="64"/>
        <v>1.3833019990178645</v>
      </c>
    </row>
    <row r="153" spans="1:46">
      <c r="A153" s="37">
        <v>161</v>
      </c>
      <c r="B153" s="17"/>
      <c r="C153" s="16"/>
      <c r="D153" s="38" t="s">
        <v>8</v>
      </c>
      <c r="E153" s="49" t="s">
        <v>186</v>
      </c>
      <c r="F153" s="40"/>
      <c r="G153" s="140">
        <f>World2016!$G155/1000</f>
        <v>793.30700705965421</v>
      </c>
      <c r="H153" s="141">
        <f t="shared" si="50"/>
        <v>1.3948646354253897</v>
      </c>
      <c r="I153" s="148">
        <f>'LI2016'!$G155/1000</f>
        <v>44.873470088437202</v>
      </c>
      <c r="J153" s="151">
        <f t="shared" si="51"/>
        <v>0.83750630964318262</v>
      </c>
      <c r="K153" s="148">
        <f>'LMI2016'!$G155/1000</f>
        <v>319.67196827180311</v>
      </c>
      <c r="L153" s="151">
        <f t="shared" si="52"/>
        <v>1.4443023775098744</v>
      </c>
      <c r="M153" s="148">
        <f>'UMI2016'!$G155/1000</f>
        <v>260.58218639640512</v>
      </c>
      <c r="N153" s="151">
        <f t="shared" si="53"/>
        <v>1.3638773182480848</v>
      </c>
      <c r="O153" s="148">
        <f>'HI2016'!$G155/1000</f>
        <v>168.17938230300882</v>
      </c>
      <c r="P153" s="151">
        <f t="shared" si="54"/>
        <v>1.6366037299308795</v>
      </c>
      <c r="Q153" s="140">
        <f>World2030!$G155/1000</f>
        <v>896.20672603515982</v>
      </c>
      <c r="R153" s="141">
        <f t="shared" si="55"/>
        <v>1.3156399423420966</v>
      </c>
      <c r="S153" s="148">
        <f>'LI2030'!$G155/1000</f>
        <v>69.801683814093465</v>
      </c>
      <c r="T153" s="151">
        <f t="shared" si="56"/>
        <v>1.123840405721884</v>
      </c>
      <c r="U153" s="148">
        <f>'LMI2030'!$G155/1000</f>
        <v>362.3353130202554</v>
      </c>
      <c r="V153" s="151">
        <f t="shared" si="57"/>
        <v>1.3672975383722523</v>
      </c>
      <c r="W153" s="148">
        <f>'UMI2030'!$G155/1000</f>
        <v>285.19680844256283</v>
      </c>
      <c r="X153" s="151">
        <f t="shared" si="58"/>
        <v>1.217966818889977</v>
      </c>
      <c r="Y153" s="148">
        <f>'HI2030'!$G155/1000</f>
        <v>178.87292075824803</v>
      </c>
      <c r="Z153" s="151">
        <f t="shared" si="59"/>
        <v>1.4915351280644851</v>
      </c>
      <c r="AA153" s="140">
        <f>World2045!$G155/1000</f>
        <v>1037.3806114806471</v>
      </c>
      <c r="AB153" s="141">
        <f t="shared" si="45"/>
        <v>1.212847837725205</v>
      </c>
      <c r="AC153" s="148">
        <f>'LI2045'!$G155/1000</f>
        <v>114.12761088615656</v>
      </c>
      <c r="AD153" s="151">
        <f t="shared" si="46"/>
        <v>1.3771031960056592</v>
      </c>
      <c r="AE153" s="148">
        <f>'LMI2045'!$G155/1000</f>
        <v>423.91250644743258</v>
      </c>
      <c r="AF153" s="151">
        <f t="shared" si="47"/>
        <v>1.3090167354529618</v>
      </c>
      <c r="AG153" s="148">
        <f>'UMI2045'!$G155/1000</f>
        <v>314.70725578120721</v>
      </c>
      <c r="AH153" s="151">
        <f t="shared" si="48"/>
        <v>1.038919510034902</v>
      </c>
      <c r="AI153" s="148">
        <f>'HI2045'!$G155/1000</f>
        <v>184.63323836585076</v>
      </c>
      <c r="AJ153" s="151">
        <f t="shared" si="49"/>
        <v>1.2672769489753541</v>
      </c>
      <c r="AK153" s="140">
        <f>World2060!$G155/1000</f>
        <v>1149.8685062021434</v>
      </c>
      <c r="AL153" s="141">
        <f t="shared" si="60"/>
        <v>1.1291912081915447</v>
      </c>
      <c r="AM153" s="148">
        <f>'LI2060'!$G155/1000</f>
        <v>181.4568604671955</v>
      </c>
      <c r="AN153" s="151">
        <f t="shared" si="61"/>
        <v>1.4955115292351189</v>
      </c>
      <c r="AO153" s="148">
        <f>'LMI2060'!$G155/1000</f>
        <v>478.3482147275526</v>
      </c>
      <c r="AP153" s="151">
        <f t="shared" si="62"/>
        <v>1.2052386675354039</v>
      </c>
      <c r="AQ153" s="148">
        <f>'UMI2060'!$G155/1000</f>
        <v>310.77118597663377</v>
      </c>
      <c r="AR153" s="151">
        <f t="shared" si="63"/>
        <v>0.89640970585641189</v>
      </c>
      <c r="AS153" s="148">
        <f>'HI2060'!$G155/1000</f>
        <v>179.29224503076153</v>
      </c>
      <c r="AT153" s="151">
        <f t="shared" si="64"/>
        <v>1.1687730012425215</v>
      </c>
    </row>
    <row r="154" spans="1:46">
      <c r="A154" s="37">
        <v>162</v>
      </c>
      <c r="B154" s="17"/>
      <c r="C154" s="16"/>
      <c r="D154" s="38" t="s">
        <v>10</v>
      </c>
      <c r="E154" s="49" t="s">
        <v>187</v>
      </c>
      <c r="F154" s="55"/>
      <c r="G154" s="140">
        <f>World2016!$G156/1000</f>
        <v>476.89827466695965</v>
      </c>
      <c r="H154" s="141">
        <f t="shared" si="50"/>
        <v>0.83852598314224192</v>
      </c>
      <c r="I154" s="148">
        <f>'LI2016'!$G156/1000</f>
        <v>57.500599098742008</v>
      </c>
      <c r="J154" s="151">
        <f t="shared" si="51"/>
        <v>1.073175630468312</v>
      </c>
      <c r="K154" s="148">
        <f>'LMI2016'!$G156/1000</f>
        <v>178.21543560469149</v>
      </c>
      <c r="L154" s="151">
        <f t="shared" si="52"/>
        <v>0.80519095479138292</v>
      </c>
      <c r="M154" s="148">
        <f>'UMI2016'!$G156/1000</f>
        <v>207.33555182925426</v>
      </c>
      <c r="N154" s="151">
        <f t="shared" si="53"/>
        <v>1.0851864446950208</v>
      </c>
      <c r="O154" s="148">
        <f>'HI2016'!$G156/1000</f>
        <v>33.846688134271886</v>
      </c>
      <c r="P154" s="151">
        <f t="shared" si="54"/>
        <v>0.32937221725879523</v>
      </c>
      <c r="Q154" s="140">
        <f>World2030!$G156/1000</f>
        <v>485.76679335956629</v>
      </c>
      <c r="R154" s="141">
        <f t="shared" si="55"/>
        <v>0.71311024280597979</v>
      </c>
      <c r="S154" s="148">
        <f>'LI2030'!$G156/1000</f>
        <v>70.697123595356942</v>
      </c>
      <c r="T154" s="151">
        <f t="shared" si="56"/>
        <v>1.1382574133366987</v>
      </c>
      <c r="U154" s="148">
        <f>'LMI2030'!$G156/1000</f>
        <v>181.36441184467009</v>
      </c>
      <c r="V154" s="151">
        <f t="shared" si="57"/>
        <v>0.68439123914396427</v>
      </c>
      <c r="W154" s="148">
        <f>'UMI2030'!$G156/1000</f>
        <v>202.06542983614514</v>
      </c>
      <c r="X154" s="151">
        <f t="shared" si="58"/>
        <v>0.86294440014650664</v>
      </c>
      <c r="Y154" s="148">
        <f>'HI2030'!$G156/1000</f>
        <v>31.639828083394196</v>
      </c>
      <c r="Z154" s="151">
        <f t="shared" si="59"/>
        <v>0.26382928635735142</v>
      </c>
      <c r="AA154" s="140">
        <f>World2045!$G156/1000</f>
        <v>511.34296929869919</v>
      </c>
      <c r="AB154" s="141">
        <f t="shared" si="45"/>
        <v>0.59783382086226988</v>
      </c>
      <c r="AC154" s="148">
        <f>'LI2045'!$G156/1000</f>
        <v>92.273202301025393</v>
      </c>
      <c r="AD154" s="151">
        <f t="shared" si="46"/>
        <v>1.1134003490283533</v>
      </c>
      <c r="AE154" s="148">
        <f>'LMI2045'!$G156/1000</f>
        <v>189.79425719323615</v>
      </c>
      <c r="AF154" s="151">
        <f t="shared" si="47"/>
        <v>0.58607343539089041</v>
      </c>
      <c r="AG154" s="148">
        <f>'UMI2045'!$G156/1000</f>
        <v>197.15908200155059</v>
      </c>
      <c r="AH154" s="151">
        <f t="shared" si="48"/>
        <v>0.65086652153449853</v>
      </c>
      <c r="AI154" s="148">
        <f>'HI2045'!$G156/1000</f>
        <v>32.116427802887088</v>
      </c>
      <c r="AJ154" s="151">
        <f t="shared" si="49"/>
        <v>0.22043922859318604</v>
      </c>
      <c r="AK154" s="140">
        <f>World2060!$G156/1000</f>
        <v>523.86488573791314</v>
      </c>
      <c r="AL154" s="141">
        <f t="shared" si="60"/>
        <v>0.51444458219775613</v>
      </c>
      <c r="AM154" s="148">
        <f>'LI2060'!$G156/1000</f>
        <v>113.18965104961396</v>
      </c>
      <c r="AN154" s="151">
        <f t="shared" si="61"/>
        <v>0.93287422530602038</v>
      </c>
      <c r="AO154" s="148">
        <f>'LMI2060'!$G156/1000</f>
        <v>194.5055441248021</v>
      </c>
      <c r="AP154" s="151">
        <f t="shared" si="62"/>
        <v>0.49007312165415806</v>
      </c>
      <c r="AQ154" s="148">
        <f>'UMI2060'!$G156/1000</f>
        <v>184.24401477942058</v>
      </c>
      <c r="AR154" s="151">
        <f t="shared" si="63"/>
        <v>0.53144606239859926</v>
      </c>
      <c r="AS154" s="148">
        <f>'HI2060'!$G156/1000</f>
        <v>31.925675784076585</v>
      </c>
      <c r="AT154" s="151">
        <f t="shared" si="64"/>
        <v>0.20811757862950994</v>
      </c>
    </row>
    <row r="155" spans="1:46" ht="12.6" thickBot="1">
      <c r="A155" s="56">
        <v>163</v>
      </c>
      <c r="B155" s="57"/>
      <c r="C155" s="58"/>
      <c r="D155" s="59" t="s">
        <v>22</v>
      </c>
      <c r="E155" s="60" t="s">
        <v>188</v>
      </c>
      <c r="F155" s="61"/>
      <c r="G155" s="144">
        <f>World2016!$G157/1000</f>
        <v>183.17899399662426</v>
      </c>
      <c r="H155" s="145">
        <f t="shared" si="50"/>
        <v>0.32208199146724215</v>
      </c>
      <c r="I155" s="149">
        <f>'LI2016'!$G157/1000</f>
        <v>40.39800146178203</v>
      </c>
      <c r="J155" s="152">
        <f t="shared" si="51"/>
        <v>0.75397737359150785</v>
      </c>
      <c r="K155" s="149">
        <f>'LMI2016'!$G157/1000</f>
        <v>94.981991181124002</v>
      </c>
      <c r="L155" s="152">
        <f t="shared" si="52"/>
        <v>0.42913589335077024</v>
      </c>
      <c r="M155" s="149">
        <f>'UMI2016'!$G157/1000</f>
        <v>47.320001352163032</v>
      </c>
      <c r="N155" s="152">
        <f t="shared" si="53"/>
        <v>0.24767109922665922</v>
      </c>
      <c r="O155" s="149">
        <f>'HI2016'!$G157/1000</f>
        <v>0.47900000155520683</v>
      </c>
      <c r="P155" s="152">
        <f t="shared" si="54"/>
        <v>4.6612918804145448E-3</v>
      </c>
      <c r="Q155" s="144">
        <f>World2030!$G157/1000</f>
        <v>204.73506511746129</v>
      </c>
      <c r="R155" s="145">
        <f t="shared" si="55"/>
        <v>0.30055301019463088</v>
      </c>
      <c r="S155" s="149">
        <f>'LI2030'!$G157/1000</f>
        <v>44.252390682443682</v>
      </c>
      <c r="T155" s="152">
        <f t="shared" si="56"/>
        <v>0.71248459895575544</v>
      </c>
      <c r="U155" s="149">
        <f>'LMI2030'!$G157/1000</f>
        <v>132.14736245907136</v>
      </c>
      <c r="V155" s="152">
        <f t="shared" si="57"/>
        <v>0.49866727558672519</v>
      </c>
      <c r="W155" s="149">
        <f>'UMI2030'!$G157/1000</f>
        <v>28.000532409221421</v>
      </c>
      <c r="X155" s="152">
        <f t="shared" si="58"/>
        <v>0.11957959688231726</v>
      </c>
      <c r="Y155" s="149">
        <f>'HI2030'!$G157/1000</f>
        <v>0.33477956672484288</v>
      </c>
      <c r="Z155" s="152">
        <f t="shared" si="59"/>
        <v>2.7915655528607253E-3</v>
      </c>
      <c r="AA155" s="144">
        <f>World2045!$G157/1000</f>
        <v>247.79596493796419</v>
      </c>
      <c r="AB155" s="145">
        <f t="shared" si="45"/>
        <v>0.28970928986525341</v>
      </c>
      <c r="AC155" s="149">
        <f>'LI2045'!$G157/1000</f>
        <v>83.788284348022771</v>
      </c>
      <c r="AD155" s="152">
        <f t="shared" si="46"/>
        <v>1.0110183965788166</v>
      </c>
      <c r="AE155" s="149">
        <f>'LMI2045'!$G157/1000</f>
        <v>127.68951455536066</v>
      </c>
      <c r="AF155" s="152">
        <f t="shared" si="47"/>
        <v>0.394297665090376</v>
      </c>
      <c r="AG155" s="149">
        <f>'UMI2045'!$G157/1000</f>
        <v>35.387592134395092</v>
      </c>
      <c r="AH155" s="152">
        <f t="shared" si="48"/>
        <v>0.11682240941766084</v>
      </c>
      <c r="AI155" s="149">
        <f>'HI2045'!$G157/1000</f>
        <v>0.9305739001856782</v>
      </c>
      <c r="AJ155" s="152">
        <f t="shared" si="49"/>
        <v>6.3872294255416196E-3</v>
      </c>
      <c r="AK155" s="144">
        <f>World2060!$G157/1000</f>
        <v>274.07532768766708</v>
      </c>
      <c r="AL155" s="145">
        <f t="shared" si="60"/>
        <v>0.26914681873435364</v>
      </c>
      <c r="AM155" s="149">
        <f>'LI2060'!$G157/1000</f>
        <v>73.375771666419695</v>
      </c>
      <c r="AN155" s="152">
        <f t="shared" si="61"/>
        <v>0.60474049981423783</v>
      </c>
      <c r="AO155" s="149">
        <f>'LMI2060'!$G157/1000</f>
        <v>149.25598451272754</v>
      </c>
      <c r="AP155" s="152">
        <f t="shared" si="62"/>
        <v>0.37606304018143355</v>
      </c>
      <c r="AQ155" s="149">
        <f>'UMI2060'!$G157/1000</f>
        <v>50.460047521302279</v>
      </c>
      <c r="AR155" s="152">
        <f t="shared" si="63"/>
        <v>0.14555041907737257</v>
      </c>
      <c r="AS155" s="149">
        <f>'HI2060'!$G157/1000</f>
        <v>0.98352398721755818</v>
      </c>
      <c r="AT155" s="152">
        <f t="shared" si="64"/>
        <v>6.4114110576118438E-3</v>
      </c>
    </row>
  </sheetData>
  <mergeCells count="26">
    <mergeCell ref="Q3:Z3"/>
    <mergeCell ref="G3:P3"/>
    <mergeCell ref="S4:T5"/>
    <mergeCell ref="U4:V5"/>
    <mergeCell ref="W4:X5"/>
    <mergeCell ref="I4:J5"/>
    <mergeCell ref="K4:L5"/>
    <mergeCell ref="G4:H5"/>
    <mergeCell ref="C9:F9"/>
    <mergeCell ref="F4:F5"/>
    <mergeCell ref="Y4:Z5"/>
    <mergeCell ref="Q4:R5"/>
    <mergeCell ref="O4:P5"/>
    <mergeCell ref="M4:N5"/>
    <mergeCell ref="AA3:AJ3"/>
    <mergeCell ref="AK3:AT3"/>
    <mergeCell ref="AA4:AB5"/>
    <mergeCell ref="AC4:AD5"/>
    <mergeCell ref="AE4:AF5"/>
    <mergeCell ref="AG4:AH5"/>
    <mergeCell ref="AI4:AJ5"/>
    <mergeCell ref="AK4:AL5"/>
    <mergeCell ref="AM4:AN5"/>
    <mergeCell ref="AO4:AP5"/>
    <mergeCell ref="AQ4:AR5"/>
    <mergeCell ref="AS4:AT5"/>
  </mergeCells>
  <pageMargins left="0.70866141732282995" right="0.70866141732282995" top="0.74803149606299002" bottom="0.74803149606299002" header="0.31496062992126" footer="0.31496062992126"/>
  <pageSetup paperSize="9" scale="75" fitToWidth="2" fitToHeight="0" orientation="landscape" r:id="rId1"/>
  <colBreaks count="1" manualBreakCount="1">
    <brk id="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21"/>
  <sheetViews>
    <sheetView topLeftCell="A103" workbookViewId="0">
      <selection activeCell="A100" sqref="A100:F100"/>
    </sheetView>
  </sheetViews>
  <sheetFormatPr defaultRowHeight="14.4"/>
  <cols>
    <col min="1" max="1" width="5.68359375" customWidth="1"/>
    <col min="2" max="2" width="7.15625" customWidth="1"/>
    <col min="3" max="3" width="35.68359375" customWidth="1"/>
    <col min="6" max="6" width="12.83984375" customWidth="1"/>
    <col min="7" max="7" width="5.68359375" style="159" customWidth="1"/>
    <col min="8" max="8" width="7.15625" style="159" customWidth="1"/>
    <col min="9" max="9" width="35.68359375" style="159" customWidth="1"/>
    <col min="10" max="11" width="9.15625" style="159" customWidth="1"/>
    <col min="12" max="12" width="12.83984375" style="159" customWidth="1"/>
    <col min="15" max="15" width="32.734375" customWidth="1"/>
    <col min="18" max="18" width="12" customWidth="1"/>
    <col min="21" max="21" width="33.734375" customWidth="1"/>
    <col min="24" max="24" width="11.578125" customWidth="1"/>
  </cols>
  <sheetData>
    <row r="1" spans="1:24" ht="15.3">
      <c r="A1" s="5" t="s">
        <v>418</v>
      </c>
      <c r="B1" s="5"/>
    </row>
    <row r="3" spans="1:24" ht="15.9" thickBot="1">
      <c r="A3" s="173" t="s">
        <v>208</v>
      </c>
    </row>
    <row r="4" spans="1:24" ht="15" customHeight="1">
      <c r="A4" s="299">
        <v>2016</v>
      </c>
      <c r="B4" s="300"/>
      <c r="C4" s="300" t="s">
        <v>412</v>
      </c>
      <c r="D4" s="300"/>
      <c r="E4" s="300"/>
      <c r="F4" s="301"/>
      <c r="G4" s="305">
        <v>2030</v>
      </c>
      <c r="H4" s="306"/>
      <c r="I4" s="306" t="s">
        <v>413</v>
      </c>
      <c r="J4" s="306"/>
      <c r="K4" s="306"/>
      <c r="L4" s="307"/>
      <c r="M4" s="308">
        <v>2016</v>
      </c>
      <c r="N4" s="309"/>
      <c r="O4" s="309" t="s">
        <v>413</v>
      </c>
      <c r="P4" s="309"/>
      <c r="Q4" s="309"/>
      <c r="R4" s="310"/>
      <c r="S4" s="305">
        <v>2060</v>
      </c>
      <c r="T4" s="306"/>
      <c r="U4" s="306" t="s">
        <v>413</v>
      </c>
      <c r="V4" s="306"/>
      <c r="W4" s="306"/>
      <c r="X4" s="307"/>
    </row>
    <row r="5" spans="1:24" s="178" customFormat="1" ht="48.3" customHeight="1">
      <c r="A5" s="196" t="s">
        <v>414</v>
      </c>
      <c r="B5" s="197" t="s">
        <v>206</v>
      </c>
      <c r="C5" s="198" t="s">
        <v>415</v>
      </c>
      <c r="D5" s="197" t="s">
        <v>210</v>
      </c>
      <c r="E5" s="199" t="s">
        <v>416</v>
      </c>
      <c r="F5" s="200" t="s">
        <v>417</v>
      </c>
      <c r="G5" s="174" t="s">
        <v>414</v>
      </c>
      <c r="H5" s="175" t="s">
        <v>206</v>
      </c>
      <c r="I5" s="176" t="s">
        <v>415</v>
      </c>
      <c r="J5" s="175" t="s">
        <v>210</v>
      </c>
      <c r="K5" s="177" t="s">
        <v>416</v>
      </c>
      <c r="L5" s="189" t="s">
        <v>417</v>
      </c>
      <c r="M5" s="241" t="s">
        <v>414</v>
      </c>
      <c r="N5" s="242" t="s">
        <v>206</v>
      </c>
      <c r="O5" s="243" t="s">
        <v>415</v>
      </c>
      <c r="P5" s="242" t="s">
        <v>210</v>
      </c>
      <c r="Q5" s="244" t="s">
        <v>416</v>
      </c>
      <c r="R5" s="245" t="s">
        <v>417</v>
      </c>
      <c r="S5" s="174" t="s">
        <v>414</v>
      </c>
      <c r="T5" s="175" t="s">
        <v>206</v>
      </c>
      <c r="U5" s="176" t="s">
        <v>415</v>
      </c>
      <c r="V5" s="175" t="s">
        <v>210</v>
      </c>
      <c r="W5" s="177" t="s">
        <v>416</v>
      </c>
      <c r="X5" s="189" t="s">
        <v>417</v>
      </c>
    </row>
    <row r="6" spans="1:24">
      <c r="A6" s="201">
        <v>1</v>
      </c>
      <c r="B6" s="202">
        <v>113</v>
      </c>
      <c r="C6" s="203" t="s">
        <v>135</v>
      </c>
      <c r="D6" s="204">
        <v>9433.2240167707205</v>
      </c>
      <c r="E6" s="205">
        <f>100000*D6/World2016!$G$10</f>
        <v>16.586353658728587</v>
      </c>
      <c r="F6" s="206">
        <f>100000*D6/World2016!$G$7</f>
        <v>126.41213596174953</v>
      </c>
      <c r="G6" s="193">
        <v>1</v>
      </c>
      <c r="H6" s="181">
        <v>113</v>
      </c>
      <c r="I6" s="179" t="s">
        <v>135</v>
      </c>
      <c r="J6" s="181">
        <v>11740.366514530033</v>
      </c>
      <c r="K6" s="180">
        <f>100000*J6/World2030!$G$10</f>
        <v>17.234968981526478</v>
      </c>
      <c r="L6" s="190">
        <f>100000*J6/World2030!$G$7</f>
        <v>137.38067546813394</v>
      </c>
      <c r="M6" s="246">
        <v>1</v>
      </c>
      <c r="N6" s="247">
        <v>113</v>
      </c>
      <c r="O6" s="248" t="s">
        <v>135</v>
      </c>
      <c r="P6" s="247">
        <v>14553.655565552413</v>
      </c>
      <c r="Q6" s="249">
        <f>100000*P6/World2045!$G$10</f>
        <v>17.015326379084669</v>
      </c>
      <c r="R6" s="250">
        <f>100000*P6/World2045!$G$7</f>
        <v>153.2233392358014</v>
      </c>
      <c r="S6" s="193">
        <v>1</v>
      </c>
      <c r="T6" s="181">
        <v>113</v>
      </c>
      <c r="U6" s="179" t="s">
        <v>135</v>
      </c>
      <c r="V6" s="181">
        <v>16560.299379076809</v>
      </c>
      <c r="W6" s="180">
        <f>100000*V6/World2060!$G$10</f>
        <v>16.26250685448904</v>
      </c>
      <c r="X6" s="190">
        <f>100000*V6/World2060!$G$7</f>
        <v>162.09564223894489</v>
      </c>
    </row>
    <row r="7" spans="1:24">
      <c r="A7" s="201">
        <v>2</v>
      </c>
      <c r="B7" s="202">
        <v>114</v>
      </c>
      <c r="C7" s="203" t="s">
        <v>136</v>
      </c>
      <c r="D7" s="207">
        <v>5780.6413774397224</v>
      </c>
      <c r="E7" s="205">
        <f>100000*D7/World2016!$G$10</f>
        <v>10.16405017945474</v>
      </c>
      <c r="F7" s="208">
        <f>100000*D7/World2016!$G$7</f>
        <v>77.464843668705853</v>
      </c>
      <c r="G7" s="193">
        <v>2</v>
      </c>
      <c r="H7" s="181">
        <v>114</v>
      </c>
      <c r="I7" s="179" t="s">
        <v>136</v>
      </c>
      <c r="J7" s="181">
        <v>7180.2223881799728</v>
      </c>
      <c r="K7" s="180">
        <f>100000*J7/World2030!$G$10</f>
        <v>10.540634313893694</v>
      </c>
      <c r="L7" s="190">
        <f>100000*J7/World2030!$G$7</f>
        <v>84.019847291715408</v>
      </c>
      <c r="M7" s="246">
        <v>2</v>
      </c>
      <c r="N7" s="247">
        <v>114</v>
      </c>
      <c r="O7" s="248" t="s">
        <v>136</v>
      </c>
      <c r="P7" s="247">
        <v>9243.8795332126319</v>
      </c>
      <c r="Q7" s="249">
        <f>100000*P7/World2045!$G$10</f>
        <v>10.807430927446413</v>
      </c>
      <c r="R7" s="250">
        <f>100000*P7/World2045!$G$7</f>
        <v>97.321122050242707</v>
      </c>
      <c r="S7" s="193">
        <v>2</v>
      </c>
      <c r="T7" s="181">
        <v>114</v>
      </c>
      <c r="U7" s="179" t="s">
        <v>136</v>
      </c>
      <c r="V7" s="181">
        <v>10759.496009465307</v>
      </c>
      <c r="W7" s="180">
        <f>100000*V7/World2060!$G$10</f>
        <v>10.566015359954893</v>
      </c>
      <c r="X7" s="190">
        <f>100000*V7/World2060!$G$7</f>
        <v>105.31617671267429</v>
      </c>
    </row>
    <row r="8" spans="1:24">
      <c r="A8" s="201">
        <v>3</v>
      </c>
      <c r="B8" s="202">
        <v>118</v>
      </c>
      <c r="C8" s="203" t="s">
        <v>140</v>
      </c>
      <c r="D8" s="207">
        <v>3041.4459886518307</v>
      </c>
      <c r="E8" s="205">
        <f>100000*D8/World2016!$G$10</f>
        <v>5.3477473567907534</v>
      </c>
      <c r="F8" s="208">
        <f>100000*D8/World2016!$G$7</f>
        <v>40.757611942029406</v>
      </c>
      <c r="G8" s="193">
        <v>3</v>
      </c>
      <c r="H8" s="181">
        <v>118</v>
      </c>
      <c r="I8" s="179" t="s">
        <v>140</v>
      </c>
      <c r="J8" s="181">
        <v>3864.148403018713</v>
      </c>
      <c r="K8" s="180">
        <f>100000*J8/World2030!$G$10</f>
        <v>5.6726063691128745</v>
      </c>
      <c r="L8" s="190">
        <f>100000*J8/World2030!$G$7</f>
        <v>45.216588175405199</v>
      </c>
      <c r="M8" s="246">
        <v>3</v>
      </c>
      <c r="N8" s="247">
        <v>118</v>
      </c>
      <c r="O8" s="248" t="s">
        <v>140</v>
      </c>
      <c r="P8" s="247">
        <v>5483.746238432359</v>
      </c>
      <c r="Q8" s="249">
        <f>100000*P8/World2045!$G$10</f>
        <v>6.4112917614910421</v>
      </c>
      <c r="R8" s="250">
        <f>100000*P8/World2045!$G$7</f>
        <v>57.733804843036232</v>
      </c>
      <c r="S8" s="193">
        <v>3</v>
      </c>
      <c r="T8" s="181">
        <v>95</v>
      </c>
      <c r="U8" s="179" t="s">
        <v>429</v>
      </c>
      <c r="V8" s="181">
        <v>7258.2285390645266</v>
      </c>
      <c r="W8" s="180">
        <f>100000*V8/World2060!$G$10</f>
        <v>7.127708785091122</v>
      </c>
      <c r="X8" s="190">
        <f>100000*V8/World2060!$G$7</f>
        <v>71.045045118157233</v>
      </c>
    </row>
    <row r="9" spans="1:24">
      <c r="A9" s="201">
        <v>4</v>
      </c>
      <c r="B9" s="202">
        <v>39</v>
      </c>
      <c r="C9" s="203" t="s">
        <v>63</v>
      </c>
      <c r="D9" s="207">
        <v>2957.135893994011</v>
      </c>
      <c r="E9" s="205">
        <f>100000*D9/World2016!$G$10</f>
        <v>5.1995056692712627</v>
      </c>
      <c r="F9" s="208">
        <f>100000*D9/World2016!$G$7</f>
        <v>39.627794699283506</v>
      </c>
      <c r="G9" s="193">
        <v>4</v>
      </c>
      <c r="H9" s="181">
        <v>95</v>
      </c>
      <c r="I9" s="179" t="s">
        <v>429</v>
      </c>
      <c r="J9" s="181">
        <v>3281.0693035584409</v>
      </c>
      <c r="K9" s="180">
        <f>100000*J9/World2030!$G$10</f>
        <v>4.8166407414182899</v>
      </c>
      <c r="L9" s="190">
        <f>100000*J9/World2030!$G$7</f>
        <v>38.393649518757137</v>
      </c>
      <c r="M9" s="246">
        <v>4</v>
      </c>
      <c r="N9" s="247">
        <v>95</v>
      </c>
      <c r="O9" s="248" t="s">
        <v>429</v>
      </c>
      <c r="P9" s="247">
        <v>5384.5921643911861</v>
      </c>
      <c r="Q9" s="249">
        <f>100000*P9/World2045!$G$10</f>
        <v>6.2953663210388289</v>
      </c>
      <c r="R9" s="250">
        <f>100000*P9/World2045!$G$7</f>
        <v>56.689894036229553</v>
      </c>
      <c r="S9" s="193">
        <v>4</v>
      </c>
      <c r="T9" s="181">
        <v>118</v>
      </c>
      <c r="U9" s="179" t="s">
        <v>140</v>
      </c>
      <c r="V9" s="181">
        <v>7053.0569387702271</v>
      </c>
      <c r="W9" s="180">
        <f>100000*V9/World2060!$G$10</f>
        <v>6.9262266452000896</v>
      </c>
      <c r="X9" s="190">
        <f>100000*V9/World2060!$G$7</f>
        <v>69.036782975208553</v>
      </c>
    </row>
    <row r="10" spans="1:24">
      <c r="A10" s="201">
        <v>5</v>
      </c>
      <c r="B10" s="202">
        <v>95</v>
      </c>
      <c r="C10" s="203" t="s">
        <v>429</v>
      </c>
      <c r="D10" s="207">
        <v>1991.7082874266198</v>
      </c>
      <c r="E10" s="205">
        <f>100000*D10/World2016!$G$10</f>
        <v>3.5020029187844424</v>
      </c>
      <c r="F10" s="208">
        <f>100000*D10/World2016!$G$7</f>
        <v>26.690355108571651</v>
      </c>
      <c r="G10" s="193">
        <v>5</v>
      </c>
      <c r="H10" s="181">
        <v>39</v>
      </c>
      <c r="I10" s="179" t="s">
        <v>63</v>
      </c>
      <c r="J10" s="181">
        <v>3221.2582606393844</v>
      </c>
      <c r="K10" s="180">
        <f>100000*J10/World2030!$G$10</f>
        <v>4.7288375652408767</v>
      </c>
      <c r="L10" s="190">
        <f>100000*J10/World2030!$G$7</f>
        <v>37.693766643166818</v>
      </c>
      <c r="M10" s="246">
        <v>5</v>
      </c>
      <c r="N10" s="247">
        <v>39</v>
      </c>
      <c r="O10" s="248" t="s">
        <v>63</v>
      </c>
      <c r="P10" s="247">
        <v>3842.455259132199</v>
      </c>
      <c r="Q10" s="249">
        <f>100000*P10/World2045!$G$10</f>
        <v>4.4923854379181938</v>
      </c>
      <c r="R10" s="250">
        <f>100000*P10/World2045!$G$7</f>
        <v>40.454016725663436</v>
      </c>
      <c r="S10" s="193">
        <v>5</v>
      </c>
      <c r="T10" s="181">
        <v>80</v>
      </c>
      <c r="U10" s="179" t="s">
        <v>106</v>
      </c>
      <c r="V10" s="181">
        <v>5128.5588877573609</v>
      </c>
      <c r="W10" s="180">
        <f>100000*V10/World2060!$G$10</f>
        <v>5.036335524898842</v>
      </c>
      <c r="X10" s="190">
        <f>100000*V10/World2060!$G$7</f>
        <v>50.199397223555621</v>
      </c>
    </row>
    <row r="11" spans="1:24">
      <c r="A11" s="201">
        <v>6</v>
      </c>
      <c r="B11" s="202">
        <v>68</v>
      </c>
      <c r="C11" s="203" t="s">
        <v>90</v>
      </c>
      <c r="D11" s="207">
        <v>1707.7399439420551</v>
      </c>
      <c r="E11" s="205">
        <f>100000*D11/World2016!$G$10</f>
        <v>3.0027039129997073</v>
      </c>
      <c r="F11" s="208">
        <f>100000*D11/World2016!$G$7</f>
        <v>22.884970567551047</v>
      </c>
      <c r="G11" s="193">
        <v>6</v>
      </c>
      <c r="H11" s="181">
        <v>80</v>
      </c>
      <c r="I11" s="179" t="s">
        <v>106</v>
      </c>
      <c r="J11" s="181">
        <v>2412.6355560813099</v>
      </c>
      <c r="K11" s="180">
        <f>100000*J11/World2030!$G$10</f>
        <v>3.5417717940344704</v>
      </c>
      <c r="L11" s="190">
        <f>100000*J11/World2030!$G$7</f>
        <v>28.231614570352722</v>
      </c>
      <c r="M11" s="246">
        <v>6</v>
      </c>
      <c r="N11" s="247">
        <v>80</v>
      </c>
      <c r="O11" s="248" t="s">
        <v>106</v>
      </c>
      <c r="P11" s="247">
        <v>3663.4592772573233</v>
      </c>
      <c r="Q11" s="249">
        <f>100000*P11/World2045!$G$10</f>
        <v>4.2831132699444874</v>
      </c>
      <c r="R11" s="250">
        <f>100000*P11/World2045!$G$7</f>
        <v>38.569516853509256</v>
      </c>
      <c r="S11" s="193">
        <v>6</v>
      </c>
      <c r="T11" s="181">
        <v>39</v>
      </c>
      <c r="U11" s="179" t="s">
        <v>63</v>
      </c>
      <c r="V11" s="181">
        <v>4620.9046778744087</v>
      </c>
      <c r="W11" s="180">
        <f>100000*V11/World2060!$G$10</f>
        <v>4.5378101130718989</v>
      </c>
      <c r="X11" s="190">
        <f>100000*V11/World2060!$G$7</f>
        <v>45.230372612186031</v>
      </c>
    </row>
    <row r="12" spans="1:24">
      <c r="A12" s="201">
        <v>7</v>
      </c>
      <c r="B12" s="202">
        <v>80</v>
      </c>
      <c r="C12" s="203" t="s">
        <v>106</v>
      </c>
      <c r="D12" s="207">
        <v>1598.5259755691513</v>
      </c>
      <c r="E12" s="205">
        <f>100000*D12/World2016!$G$10</f>
        <v>2.8106739664315246</v>
      </c>
      <c r="F12" s="208">
        <f>100000*D12/World2016!$G$7</f>
        <v>21.421423110781973</v>
      </c>
      <c r="G12" s="193">
        <v>7</v>
      </c>
      <c r="H12" s="181">
        <v>68</v>
      </c>
      <c r="I12" s="179" t="s">
        <v>90</v>
      </c>
      <c r="J12" s="181">
        <v>2018.5212227248121</v>
      </c>
      <c r="K12" s="180">
        <f>100000*J12/World2030!$G$10</f>
        <v>2.9632082285642034</v>
      </c>
      <c r="L12" s="190">
        <f>100000*J12/World2030!$G$7</f>
        <v>23.619859625464073</v>
      </c>
      <c r="M12" s="246">
        <v>7</v>
      </c>
      <c r="N12" s="247">
        <v>68</v>
      </c>
      <c r="O12" s="248" t="s">
        <v>90</v>
      </c>
      <c r="P12" s="247">
        <v>2340.3730881474912</v>
      </c>
      <c r="Q12" s="249">
        <f>100000*P12/World2045!$G$10</f>
        <v>2.7362343271275793</v>
      </c>
      <c r="R12" s="250">
        <f>100000*P12/World2045!$G$7</f>
        <v>24.639842409926636</v>
      </c>
      <c r="S12" s="193">
        <v>7</v>
      </c>
      <c r="T12" s="181">
        <v>127</v>
      </c>
      <c r="U12" s="179" t="s">
        <v>151</v>
      </c>
      <c r="V12" s="181">
        <v>2784.9035892933607</v>
      </c>
      <c r="W12" s="180">
        <f>100000*V12/World2060!$G$10</f>
        <v>2.7348245749225804</v>
      </c>
      <c r="X12" s="190">
        <f>100000*V12/World2060!$G$7</f>
        <v>27.259213468713</v>
      </c>
    </row>
    <row r="13" spans="1:24">
      <c r="A13" s="201">
        <v>8</v>
      </c>
      <c r="B13" s="202">
        <v>153</v>
      </c>
      <c r="C13" s="203" t="s">
        <v>178</v>
      </c>
      <c r="D13" s="207">
        <v>1402.3017996477429</v>
      </c>
      <c r="E13" s="205">
        <f>100000*D13/World2016!$G$10</f>
        <v>2.4656547479290447</v>
      </c>
      <c r="F13" s="208">
        <f>100000*D13/World2016!$G$7</f>
        <v>18.791874913743513</v>
      </c>
      <c r="G13" s="193">
        <v>8</v>
      </c>
      <c r="H13" s="181">
        <v>127</v>
      </c>
      <c r="I13" s="179" t="s">
        <v>151</v>
      </c>
      <c r="J13" s="181">
        <v>1626.1264829570428</v>
      </c>
      <c r="K13" s="180">
        <f>100000*J13/World2030!$G$10</f>
        <v>2.3871690427311387</v>
      </c>
      <c r="L13" s="190">
        <f>100000*J13/World2030!$G$7</f>
        <v>19.02822661871576</v>
      </c>
      <c r="M13" s="246">
        <v>8</v>
      </c>
      <c r="N13" s="247">
        <v>127</v>
      </c>
      <c r="O13" s="248" t="s">
        <v>151</v>
      </c>
      <c r="P13" s="247">
        <v>2224.5518023241311</v>
      </c>
      <c r="Q13" s="249">
        <f>100000*P13/World2045!$G$10</f>
        <v>2.6008225076672966</v>
      </c>
      <c r="R13" s="250">
        <f>100000*P13/World2045!$G$7</f>
        <v>23.420456387734085</v>
      </c>
      <c r="S13" s="193">
        <v>8</v>
      </c>
      <c r="T13" s="181">
        <v>68</v>
      </c>
      <c r="U13" s="179" t="s">
        <v>90</v>
      </c>
      <c r="V13" s="181">
        <v>2448.8055149721913</v>
      </c>
      <c r="W13" s="180">
        <f>100000*V13/World2060!$G$10</f>
        <v>2.404770322139302</v>
      </c>
      <c r="X13" s="190">
        <f>100000*V13/World2060!$G$7</f>
        <v>23.969415865102306</v>
      </c>
    </row>
    <row r="14" spans="1:24">
      <c r="A14" s="201">
        <v>9</v>
      </c>
      <c r="B14" s="202">
        <v>11</v>
      </c>
      <c r="C14" s="203" t="s">
        <v>25</v>
      </c>
      <c r="D14" s="207">
        <v>1382.7067712849239</v>
      </c>
      <c r="E14" s="205">
        <f>100000*D14/World2016!$G$10</f>
        <v>2.4312009843164435</v>
      </c>
      <c r="F14" s="208">
        <f>100000*D14/World2016!$G$7</f>
        <v>18.529287129845745</v>
      </c>
      <c r="G14" s="193">
        <v>9</v>
      </c>
      <c r="H14" s="181">
        <v>123</v>
      </c>
      <c r="I14" s="179" t="s">
        <v>146</v>
      </c>
      <c r="J14" s="181">
        <v>1501.96980401373</v>
      </c>
      <c r="K14" s="180">
        <f>100000*J14/World2030!$G$10</f>
        <v>2.2049058648491662</v>
      </c>
      <c r="L14" s="190">
        <f>100000*J14/World2030!$G$7</f>
        <v>17.575399026323058</v>
      </c>
      <c r="M14" s="246">
        <v>9</v>
      </c>
      <c r="N14" s="247">
        <v>123</v>
      </c>
      <c r="O14" s="248" t="s">
        <v>146</v>
      </c>
      <c r="P14" s="247">
        <v>1748.3617186691554</v>
      </c>
      <c r="Q14" s="249">
        <f>100000*P14/World2045!$G$10</f>
        <v>2.0440874897621577</v>
      </c>
      <c r="R14" s="250">
        <f>100000*P14/World2045!$G$7</f>
        <v>18.407046911334845</v>
      </c>
      <c r="S14" s="193">
        <v>9</v>
      </c>
      <c r="T14" s="181">
        <v>153</v>
      </c>
      <c r="U14" s="179" t="s">
        <v>178</v>
      </c>
      <c r="V14" s="181">
        <v>2260.0094541976287</v>
      </c>
      <c r="W14" s="180">
        <f>100000*V14/World2060!$G$10</f>
        <v>2.2193692516534607</v>
      </c>
      <c r="X14" s="190">
        <f>100000*V14/World2060!$G$7</f>
        <v>22.121440896600156</v>
      </c>
    </row>
    <row r="15" spans="1:24">
      <c r="A15" s="201">
        <v>10</v>
      </c>
      <c r="B15" s="202">
        <v>3</v>
      </c>
      <c r="C15" s="203" t="s">
        <v>9</v>
      </c>
      <c r="D15" s="207">
        <v>1292.9006547869449</v>
      </c>
      <c r="E15" s="205">
        <f>100000*D15/World2016!$G$10</f>
        <v>2.2732956906115263</v>
      </c>
      <c r="F15" s="208">
        <f>100000*D15/World2016!$G$7</f>
        <v>17.325819154447704</v>
      </c>
      <c r="G15" s="193">
        <v>10</v>
      </c>
      <c r="H15" s="181">
        <v>153</v>
      </c>
      <c r="I15" s="179" t="s">
        <v>178</v>
      </c>
      <c r="J15" s="181">
        <v>1498.6527061412344</v>
      </c>
      <c r="K15" s="180">
        <f>100000*J15/World2030!$G$10</f>
        <v>2.2000363338281037</v>
      </c>
      <c r="L15" s="190">
        <f>100000*J15/World2030!$G$7</f>
        <v>17.536583786121369</v>
      </c>
      <c r="M15" s="246">
        <v>10</v>
      </c>
      <c r="N15" s="247">
        <v>153</v>
      </c>
      <c r="O15" s="248" t="s">
        <v>178</v>
      </c>
      <c r="P15" s="247">
        <v>1596.010026515869</v>
      </c>
      <c r="Q15" s="249">
        <f>100000*P15/World2045!$G$10</f>
        <v>1.8659663466089664</v>
      </c>
      <c r="R15" s="250">
        <f>100000*P15/World2045!$G$7</f>
        <v>16.803062613039042</v>
      </c>
      <c r="S15" s="193">
        <v>10</v>
      </c>
      <c r="T15" s="181">
        <v>123</v>
      </c>
      <c r="U15" s="179" t="s">
        <v>146</v>
      </c>
      <c r="V15" s="181">
        <v>1989.7948070924031</v>
      </c>
      <c r="W15" s="180">
        <f>100000*V15/World2060!$G$10</f>
        <v>1.9540136895261146</v>
      </c>
      <c r="X15" s="190">
        <f>100000*V15/World2060!$G$7</f>
        <v>19.476523932101827</v>
      </c>
    </row>
    <row r="16" spans="1:24">
      <c r="A16" s="209">
        <v>11</v>
      </c>
      <c r="B16" s="210">
        <v>123</v>
      </c>
      <c r="C16" s="211" t="s">
        <v>146</v>
      </c>
      <c r="D16" s="212">
        <v>1254.0714092810522</v>
      </c>
      <c r="E16" s="213">
        <f>100000*D16/World2016!$G$10</f>
        <v>2.2050225745361161</v>
      </c>
      <c r="F16" s="214">
        <f>100000*D16/World2016!$G$7</f>
        <v>16.805478722220446</v>
      </c>
      <c r="G16" s="194">
        <v>11</v>
      </c>
      <c r="H16" s="184">
        <v>11</v>
      </c>
      <c r="I16" s="182" t="s">
        <v>25</v>
      </c>
      <c r="J16" s="184">
        <v>1236.1805480542605</v>
      </c>
      <c r="K16" s="183">
        <f>100000*J16/World2030!$G$10</f>
        <v>1.8147247255793562</v>
      </c>
      <c r="L16" s="191">
        <f>100000*J16/World2030!$G$7</f>
        <v>14.46524846409878</v>
      </c>
      <c r="M16" s="251">
        <v>11</v>
      </c>
      <c r="N16" s="252">
        <v>112</v>
      </c>
      <c r="O16" s="253" t="s">
        <v>134</v>
      </c>
      <c r="P16" s="252">
        <v>1594.2791053545661</v>
      </c>
      <c r="Q16" s="254">
        <f>100000*P16/World2045!$G$10</f>
        <v>1.8639426496509495</v>
      </c>
      <c r="R16" s="255">
        <f>100000*P16/World2045!$G$7</f>
        <v>16.784839183255773</v>
      </c>
      <c r="S16" s="194">
        <v>11</v>
      </c>
      <c r="T16" s="184">
        <v>112</v>
      </c>
      <c r="U16" s="182" t="s">
        <v>134</v>
      </c>
      <c r="V16" s="184">
        <v>1910.0346964453347</v>
      </c>
      <c r="W16" s="183">
        <f>100000*V16/World2060!$G$10</f>
        <v>1.8756878503355754</v>
      </c>
      <c r="X16" s="191">
        <f>100000*V16/World2060!$G$7</f>
        <v>18.695815439795172</v>
      </c>
    </row>
    <row r="17" spans="1:24">
      <c r="A17" s="209">
        <v>12</v>
      </c>
      <c r="B17" s="210">
        <v>127</v>
      </c>
      <c r="C17" s="211" t="s">
        <v>151</v>
      </c>
      <c r="D17" s="215">
        <v>1179.8387060109526</v>
      </c>
      <c r="E17" s="213">
        <f>100000*D17/World2016!$G$10</f>
        <v>2.0744998744187044</v>
      </c>
      <c r="F17" s="214">
        <f>100000*D17/World2016!$G$7</f>
        <v>15.810705931719022</v>
      </c>
      <c r="G17" s="194">
        <v>12</v>
      </c>
      <c r="H17" s="184">
        <v>112</v>
      </c>
      <c r="I17" s="182" t="s">
        <v>134</v>
      </c>
      <c r="J17" s="184">
        <v>1203.4148264809046</v>
      </c>
      <c r="K17" s="183">
        <f>100000*J17/World2030!$G$10</f>
        <v>1.7666243366966734</v>
      </c>
      <c r="L17" s="191">
        <f>100000*J17/World2030!$G$7</f>
        <v>14.081838205451618</v>
      </c>
      <c r="M17" s="251">
        <v>12</v>
      </c>
      <c r="N17" s="252">
        <v>66</v>
      </c>
      <c r="O17" s="253" t="s">
        <v>88</v>
      </c>
      <c r="P17" s="252">
        <v>1441.446288468549</v>
      </c>
      <c r="Q17" s="254">
        <f>100000*P17/World2045!$G$10</f>
        <v>1.6852590021620202</v>
      </c>
      <c r="R17" s="255">
        <f>100000*P17/World2045!$G$7</f>
        <v>15.175789522666225</v>
      </c>
      <c r="S17" s="194">
        <v>12</v>
      </c>
      <c r="T17" s="184">
        <v>65</v>
      </c>
      <c r="U17" s="182" t="s">
        <v>87</v>
      </c>
      <c r="V17" s="184">
        <v>1705.7693278472871</v>
      </c>
      <c r="W17" s="183">
        <f>100000*V17/World2060!$G$10</f>
        <v>1.675095645996715</v>
      </c>
      <c r="X17" s="191">
        <f>100000*V17/World2060!$G$7</f>
        <v>16.696423680494675</v>
      </c>
    </row>
    <row r="18" spans="1:24">
      <c r="A18" s="209">
        <v>13</v>
      </c>
      <c r="B18" s="210">
        <v>50</v>
      </c>
      <c r="C18" s="211" t="s">
        <v>70</v>
      </c>
      <c r="D18" s="215">
        <v>1013.3303579516942</v>
      </c>
      <c r="E18" s="213">
        <f>100000*D18/World2016!$G$10</f>
        <v>1.7817297310264169</v>
      </c>
      <c r="F18" s="214">
        <f>100000*D18/World2016!$G$7</f>
        <v>13.579371671426655</v>
      </c>
      <c r="G18" s="194">
        <v>13</v>
      </c>
      <c r="H18" s="184">
        <v>3</v>
      </c>
      <c r="I18" s="182" t="s">
        <v>9</v>
      </c>
      <c r="J18" s="184">
        <v>1137.0415585198498</v>
      </c>
      <c r="K18" s="183">
        <f>100000*J18/World2030!$G$10</f>
        <v>1.6691877521492007</v>
      </c>
      <c r="L18" s="191">
        <f>100000*J18/World2030!$G$7</f>
        <v>13.305167019400304</v>
      </c>
      <c r="M18" s="251">
        <v>13</v>
      </c>
      <c r="N18" s="252">
        <v>65</v>
      </c>
      <c r="O18" s="253" t="s">
        <v>87</v>
      </c>
      <c r="P18" s="252">
        <v>1426.172177850036</v>
      </c>
      <c r="Q18" s="254">
        <f>100000*P18/World2045!$G$10</f>
        <v>1.6674013597192932</v>
      </c>
      <c r="R18" s="255">
        <f>100000*P18/World2045!$G$7</f>
        <v>15.014981111179216</v>
      </c>
      <c r="S18" s="194">
        <v>13</v>
      </c>
      <c r="T18" s="184">
        <v>66</v>
      </c>
      <c r="U18" s="182" t="s">
        <v>88</v>
      </c>
      <c r="V18" s="184">
        <v>1660.8046915442683</v>
      </c>
      <c r="W18" s="183">
        <f>100000*V18/World2060!$G$10</f>
        <v>1.6309395779602074</v>
      </c>
      <c r="X18" s="191">
        <f>100000*V18/World2060!$G$7</f>
        <v>16.256300501997842</v>
      </c>
    </row>
    <row r="19" spans="1:24">
      <c r="A19" s="209">
        <v>14</v>
      </c>
      <c r="B19" s="210">
        <v>10</v>
      </c>
      <c r="C19" s="211" t="s">
        <v>23</v>
      </c>
      <c r="D19" s="215">
        <v>1011.9922107051534</v>
      </c>
      <c r="E19" s="213">
        <f>100000*D19/World2016!$G$10</f>
        <v>1.7793768786570552</v>
      </c>
      <c r="F19" s="214">
        <f>100000*D19/World2016!$G$7</f>
        <v>13.56143951468302</v>
      </c>
      <c r="G19" s="194">
        <v>14</v>
      </c>
      <c r="H19" s="184">
        <v>66</v>
      </c>
      <c r="I19" s="182" t="s">
        <v>88</v>
      </c>
      <c r="J19" s="184">
        <v>1111.7883580159396</v>
      </c>
      <c r="K19" s="183">
        <f>100000*J19/World2030!$G$10</f>
        <v>1.6321158151844981</v>
      </c>
      <c r="L19" s="191">
        <f>100000*J19/World2030!$G$7</f>
        <v>13.009665023047317</v>
      </c>
      <c r="M19" s="251">
        <v>14</v>
      </c>
      <c r="N19" s="252">
        <v>64</v>
      </c>
      <c r="O19" s="253" t="s">
        <v>86</v>
      </c>
      <c r="P19" s="252">
        <v>1317.0366623771843</v>
      </c>
      <c r="Q19" s="254">
        <f>100000*P19/World2045!$G$10</f>
        <v>1.5398061719016314</v>
      </c>
      <c r="R19" s="255">
        <f>100000*P19/World2045!$G$7</f>
        <v>13.86598400631774</v>
      </c>
      <c r="S19" s="194">
        <v>14</v>
      </c>
      <c r="T19" s="184">
        <v>64</v>
      </c>
      <c r="U19" s="182" t="s">
        <v>86</v>
      </c>
      <c r="V19" s="184">
        <v>1574.4210528759286</v>
      </c>
      <c r="W19" s="183">
        <f>100000*V19/World2060!$G$10</f>
        <v>1.5461093171175504</v>
      </c>
      <c r="X19" s="191">
        <f>100000*V19/World2060!$G$7</f>
        <v>15.410759544774999</v>
      </c>
    </row>
    <row r="20" spans="1:24">
      <c r="A20" s="209">
        <v>15</v>
      </c>
      <c r="B20" s="210">
        <v>112</v>
      </c>
      <c r="C20" s="211" t="s">
        <v>134</v>
      </c>
      <c r="D20" s="215">
        <v>897.67986193357501</v>
      </c>
      <c r="E20" s="213">
        <f>100000*D20/World2016!$G$10</f>
        <v>1.5783824953036536</v>
      </c>
      <c r="F20" s="214">
        <f>100000*D20/World2016!$G$7</f>
        <v>12.029570012874396</v>
      </c>
      <c r="G20" s="194">
        <v>15</v>
      </c>
      <c r="H20" s="184">
        <v>65</v>
      </c>
      <c r="I20" s="182" t="s">
        <v>87</v>
      </c>
      <c r="J20" s="184">
        <v>1059.0895718336105</v>
      </c>
      <c r="K20" s="183">
        <f>100000*J20/World2030!$G$10</f>
        <v>1.5547534991024186</v>
      </c>
      <c r="L20" s="191">
        <f>100000*J20/World2030!$G$7</f>
        <v>12.393006690181894</v>
      </c>
      <c r="M20" s="251">
        <v>15</v>
      </c>
      <c r="N20" s="252">
        <v>11</v>
      </c>
      <c r="O20" s="253" t="s">
        <v>25</v>
      </c>
      <c r="P20" s="252">
        <v>1274.268582477061</v>
      </c>
      <c r="Q20" s="254">
        <f>100000*P20/World2045!$G$10</f>
        <v>1.4898041064528778</v>
      </c>
      <c r="R20" s="255">
        <f>100000*P20/World2045!$G$7</f>
        <v>13.415714451326268</v>
      </c>
      <c r="S20" s="194">
        <v>15</v>
      </c>
      <c r="T20" s="184">
        <v>155</v>
      </c>
      <c r="U20" s="182" t="s">
        <v>180</v>
      </c>
      <c r="V20" s="184">
        <v>1545.7079302715069</v>
      </c>
      <c r="W20" s="183">
        <f>100000*V20/World2060!$G$10</f>
        <v>1.5179125229365129</v>
      </c>
      <c r="X20" s="191">
        <f>100000*V20/World2060!$G$7</f>
        <v>15.129709550284577</v>
      </c>
    </row>
    <row r="21" spans="1:24">
      <c r="A21" s="209">
        <v>16</v>
      </c>
      <c r="B21" s="210">
        <v>66</v>
      </c>
      <c r="C21" s="211" t="s">
        <v>88</v>
      </c>
      <c r="D21" s="215">
        <v>829.5995023191208</v>
      </c>
      <c r="E21" s="213">
        <f>100000*D21/World2016!$G$10</f>
        <v>1.4586774061664489</v>
      </c>
      <c r="F21" s="214">
        <f>100000*D21/World2016!$G$7</f>
        <v>11.117243149799078</v>
      </c>
      <c r="G21" s="194">
        <v>16</v>
      </c>
      <c r="H21" s="184">
        <v>64</v>
      </c>
      <c r="I21" s="182" t="s">
        <v>86</v>
      </c>
      <c r="J21" s="184">
        <v>962.62300985516049</v>
      </c>
      <c r="K21" s="183">
        <f>100000*J21/World2030!$G$10</f>
        <v>1.4131396745769715</v>
      </c>
      <c r="L21" s="191">
        <f>100000*J21/World2030!$G$7</f>
        <v>11.264196833327217</v>
      </c>
      <c r="M21" s="251">
        <v>16</v>
      </c>
      <c r="N21" s="252">
        <v>155</v>
      </c>
      <c r="O21" s="253" t="s">
        <v>180</v>
      </c>
      <c r="P21" s="252">
        <v>1250.0689683764706</v>
      </c>
      <c r="Q21" s="254">
        <f>100000*P21/World2045!$G$10</f>
        <v>1.4615112606922522</v>
      </c>
      <c r="R21" s="255">
        <f>100000*P21/World2045!$G$7</f>
        <v>13.160936834526904</v>
      </c>
      <c r="S21" s="194">
        <v>16</v>
      </c>
      <c r="T21" s="184">
        <v>11</v>
      </c>
      <c r="U21" s="182" t="s">
        <v>25</v>
      </c>
      <c r="V21" s="184">
        <v>1491.6886469229726</v>
      </c>
      <c r="W21" s="183">
        <f>100000*V21/World2060!$G$10</f>
        <v>1.4648646313724232</v>
      </c>
      <c r="X21" s="191">
        <f>100000*V21/World2060!$G$7</f>
        <v>14.600957610043</v>
      </c>
    </row>
    <row r="22" spans="1:24">
      <c r="A22" s="209">
        <v>17</v>
      </c>
      <c r="B22" s="210">
        <v>65</v>
      </c>
      <c r="C22" s="211" t="s">
        <v>87</v>
      </c>
      <c r="D22" s="215">
        <v>794.49533696309663</v>
      </c>
      <c r="E22" s="213">
        <f>100000*D22/World2016!$G$10</f>
        <v>1.3969540652965236</v>
      </c>
      <c r="F22" s="214">
        <f>100000*D22/World2016!$G$7</f>
        <v>10.646821529797247</v>
      </c>
      <c r="G22" s="194">
        <v>17</v>
      </c>
      <c r="H22" s="184">
        <v>155</v>
      </c>
      <c r="I22" s="182" t="s">
        <v>180</v>
      </c>
      <c r="J22" s="184">
        <v>914.36814633953259</v>
      </c>
      <c r="K22" s="183">
        <f>100000*J22/World2030!$G$10</f>
        <v>1.342301078961549</v>
      </c>
      <c r="L22" s="191">
        <f>100000*J22/World2030!$G$7</f>
        <v>10.699539355539358</v>
      </c>
      <c r="M22" s="251">
        <v>17</v>
      </c>
      <c r="N22" s="252">
        <v>70</v>
      </c>
      <c r="O22" s="253" t="s">
        <v>92</v>
      </c>
      <c r="P22" s="252">
        <v>1136.0211003647491</v>
      </c>
      <c r="Q22" s="254">
        <f>100000*P22/World2045!$G$10</f>
        <v>1.3281728229150522</v>
      </c>
      <c r="R22" s="255">
        <f>100000*P22/World2045!$G$7</f>
        <v>11.960221654016404</v>
      </c>
      <c r="S22" s="194">
        <v>17</v>
      </c>
      <c r="T22" s="184">
        <v>70</v>
      </c>
      <c r="U22" s="182" t="s">
        <v>92</v>
      </c>
      <c r="V22" s="184">
        <v>1480.0492157794179</v>
      </c>
      <c r="W22" s="183">
        <f>100000*V22/World2060!$G$10</f>
        <v>1.4534345041493872</v>
      </c>
      <c r="X22" s="191">
        <f>100000*V22/World2060!$G$7</f>
        <v>14.487028445882222</v>
      </c>
    </row>
    <row r="23" spans="1:24">
      <c r="A23" s="209">
        <v>18</v>
      </c>
      <c r="B23" s="210">
        <v>161</v>
      </c>
      <c r="C23" s="211" t="s">
        <v>186</v>
      </c>
      <c r="D23" s="215">
        <v>793.30702873371774</v>
      </c>
      <c r="E23" s="213">
        <f>100000*D23/World2016!$G$10</f>
        <v>1.3948646735347023</v>
      </c>
      <c r="F23" s="214">
        <f>100000*D23/World2016!$G$7</f>
        <v>10.630897326026655</v>
      </c>
      <c r="G23" s="194">
        <v>18</v>
      </c>
      <c r="H23" s="184">
        <v>161</v>
      </c>
      <c r="I23" s="182" t="s">
        <v>186</v>
      </c>
      <c r="J23" s="184">
        <v>896.20670633038389</v>
      </c>
      <c r="K23" s="183">
        <f>100000*J23/World2030!$G$10</f>
        <v>1.3156399134152994</v>
      </c>
      <c r="L23" s="191">
        <f>100000*J23/World2030!$G$7</f>
        <v>10.487022063779943</v>
      </c>
      <c r="M23" s="251">
        <v>18</v>
      </c>
      <c r="N23" s="252">
        <v>3</v>
      </c>
      <c r="O23" s="253" t="s">
        <v>9</v>
      </c>
      <c r="P23" s="252">
        <v>1050.0535775681897</v>
      </c>
      <c r="Q23" s="254">
        <f>100000*P23/World2045!$G$10</f>
        <v>1.2276643663423177</v>
      </c>
      <c r="R23" s="255">
        <f>100000*P23/World2045!$G$7</f>
        <v>11.055141081689506</v>
      </c>
      <c r="S23" s="194">
        <v>18</v>
      </c>
      <c r="T23" s="184">
        <v>74</v>
      </c>
      <c r="U23" s="182" t="s">
        <v>97</v>
      </c>
      <c r="V23" s="184">
        <v>1263.8059297623113</v>
      </c>
      <c r="W23" s="183">
        <f>100000*V23/World2060!$G$10</f>
        <v>1.2410797730789112</v>
      </c>
      <c r="X23" s="191">
        <f>100000*V23/World2060!$G$7</f>
        <v>12.37039434860923</v>
      </c>
    </row>
    <row r="24" spans="1:24">
      <c r="A24" s="209">
        <v>19</v>
      </c>
      <c r="B24" s="210">
        <v>64</v>
      </c>
      <c r="C24" s="211" t="s">
        <v>86</v>
      </c>
      <c r="D24" s="215">
        <v>760.17174109281041</v>
      </c>
      <c r="E24" s="213">
        <f>100000*D24/World2016!$G$10</f>
        <v>1.3366031927918829</v>
      </c>
      <c r="F24" s="214">
        <f>100000*D24/World2016!$G$7</f>
        <v>10.186860114682236</v>
      </c>
      <c r="G24" s="194">
        <v>19</v>
      </c>
      <c r="H24" s="184">
        <v>70</v>
      </c>
      <c r="I24" s="182" t="s">
        <v>92</v>
      </c>
      <c r="J24" s="184">
        <v>807.24416662713702</v>
      </c>
      <c r="K24" s="183">
        <f>100000*J24/World2030!$G$10</f>
        <v>1.1850420644975774</v>
      </c>
      <c r="L24" s="191">
        <f>100000*J24/World2030!$G$7</f>
        <v>9.4460210200163655</v>
      </c>
      <c r="M24" s="251">
        <v>19</v>
      </c>
      <c r="N24" s="252">
        <v>161</v>
      </c>
      <c r="O24" s="253" t="s">
        <v>186</v>
      </c>
      <c r="P24" s="252">
        <v>1037.3806165626447</v>
      </c>
      <c r="Q24" s="254">
        <f>100000*P24/World2045!$G$10</f>
        <v>1.2128478436667944</v>
      </c>
      <c r="R24" s="255">
        <f>100000*P24/World2045!$G$7</f>
        <v>10.921718011827195</v>
      </c>
      <c r="S24" s="194">
        <v>19</v>
      </c>
      <c r="T24" s="184">
        <v>161</v>
      </c>
      <c r="U24" s="182" t="s">
        <v>186</v>
      </c>
      <c r="V24" s="184">
        <v>1149.8684876461339</v>
      </c>
      <c r="W24" s="183">
        <f>100000*V24/World2060!$G$10</f>
        <v>1.1291911899692151</v>
      </c>
      <c r="X24" s="191">
        <f>100000*V24/World2060!$G$7</f>
        <v>11.255151053055116</v>
      </c>
    </row>
    <row r="25" spans="1:24" ht="14.7" thickBot="1">
      <c r="A25" s="216">
        <v>20</v>
      </c>
      <c r="B25" s="217">
        <v>51</v>
      </c>
      <c r="C25" s="218" t="s">
        <v>71</v>
      </c>
      <c r="D25" s="219">
        <v>678.63830267547746</v>
      </c>
      <c r="E25" s="220">
        <f>100000*D25/World2016!$G$10</f>
        <v>1.1932436751765045</v>
      </c>
      <c r="F25" s="221">
        <f>100000*D25/World2016!$G$7</f>
        <v>9.0942521066123554</v>
      </c>
      <c r="G25" s="195">
        <v>20</v>
      </c>
      <c r="H25" s="186">
        <v>50</v>
      </c>
      <c r="I25" s="185" t="s">
        <v>70</v>
      </c>
      <c r="J25" s="186">
        <v>755.75281656766219</v>
      </c>
      <c r="K25" s="187">
        <f>100000*J25/World2030!$G$10</f>
        <v>1.1094522760532688</v>
      </c>
      <c r="L25" s="192">
        <f>100000*J25/World2030!$G$7</f>
        <v>8.8434915808219383</v>
      </c>
      <c r="M25" s="256">
        <v>20</v>
      </c>
      <c r="N25" s="257">
        <v>74</v>
      </c>
      <c r="O25" s="258" t="s">
        <v>97</v>
      </c>
      <c r="P25" s="257">
        <v>843.9213823210448</v>
      </c>
      <c r="Q25" s="259">
        <f>100000*P25/World2045!$G$10</f>
        <v>0.98666604371681965</v>
      </c>
      <c r="R25" s="260">
        <f>100000*P25/World2045!$G$7</f>
        <v>8.8849465805545691</v>
      </c>
      <c r="S25" s="195">
        <v>20</v>
      </c>
      <c r="T25" s="186">
        <v>63</v>
      </c>
      <c r="U25" s="185" t="s">
        <v>85</v>
      </c>
      <c r="V25" s="186">
        <v>977.28341596710379</v>
      </c>
      <c r="W25" s="187">
        <f>100000*V25/World2060!$G$10</f>
        <v>0.95970959746196827</v>
      </c>
      <c r="X25" s="192">
        <f>100000*V25/World2060!$G$7</f>
        <v>9.5658526053463611</v>
      </c>
    </row>
    <row r="27" spans="1:24" ht="14.7" thickBot="1">
      <c r="A27" s="188" t="s">
        <v>394</v>
      </c>
    </row>
    <row r="28" spans="1:24">
      <c r="A28" s="299">
        <v>2016</v>
      </c>
      <c r="B28" s="300"/>
      <c r="C28" s="300" t="s">
        <v>412</v>
      </c>
      <c r="D28" s="300"/>
      <c r="E28" s="300"/>
      <c r="F28" s="301"/>
      <c r="G28" s="302">
        <v>2030</v>
      </c>
      <c r="H28" s="303"/>
      <c r="I28" s="303" t="s">
        <v>413</v>
      </c>
      <c r="J28" s="303"/>
      <c r="K28" s="303"/>
      <c r="L28" s="304"/>
      <c r="M28" s="308">
        <v>2016</v>
      </c>
      <c r="N28" s="309"/>
      <c r="O28" s="309" t="s">
        <v>413</v>
      </c>
      <c r="P28" s="309"/>
      <c r="Q28" s="309"/>
      <c r="R28" s="310"/>
      <c r="S28" s="305">
        <v>2060</v>
      </c>
      <c r="T28" s="306"/>
      <c r="U28" s="306" t="s">
        <v>413</v>
      </c>
      <c r="V28" s="306"/>
      <c r="W28" s="306"/>
      <c r="X28" s="307"/>
    </row>
    <row r="29" spans="1:24" ht="43.2">
      <c r="A29" s="196" t="s">
        <v>414</v>
      </c>
      <c r="B29" s="197" t="s">
        <v>206</v>
      </c>
      <c r="C29" s="198" t="s">
        <v>415</v>
      </c>
      <c r="D29" s="197" t="s">
        <v>210</v>
      </c>
      <c r="E29" s="199" t="s">
        <v>416</v>
      </c>
      <c r="F29" s="200" t="s">
        <v>417</v>
      </c>
      <c r="G29" s="174" t="s">
        <v>414</v>
      </c>
      <c r="H29" s="175" t="s">
        <v>206</v>
      </c>
      <c r="I29" s="176" t="s">
        <v>415</v>
      </c>
      <c r="J29" s="175" t="s">
        <v>210</v>
      </c>
      <c r="K29" s="177" t="s">
        <v>416</v>
      </c>
      <c r="L29" s="189" t="s">
        <v>417</v>
      </c>
      <c r="M29" s="241" t="s">
        <v>414</v>
      </c>
      <c r="N29" s="242" t="s">
        <v>206</v>
      </c>
      <c r="O29" s="243" t="s">
        <v>415</v>
      </c>
      <c r="P29" s="242" t="s">
        <v>210</v>
      </c>
      <c r="Q29" s="244" t="s">
        <v>416</v>
      </c>
      <c r="R29" s="245" t="s">
        <v>417</v>
      </c>
      <c r="S29" s="174" t="s">
        <v>414</v>
      </c>
      <c r="T29" s="175" t="s">
        <v>206</v>
      </c>
      <c r="U29" s="176" t="s">
        <v>415</v>
      </c>
      <c r="V29" s="175" t="s">
        <v>210</v>
      </c>
      <c r="W29" s="177" t="s">
        <v>416</v>
      </c>
      <c r="X29" s="189" t="s">
        <v>417</v>
      </c>
    </row>
    <row r="30" spans="1:24">
      <c r="A30" s="201">
        <v>1</v>
      </c>
      <c r="B30" s="202">
        <v>39</v>
      </c>
      <c r="C30" s="203" t="s">
        <v>63</v>
      </c>
      <c r="D30" s="204">
        <v>499.83941069245338</v>
      </c>
      <c r="E30" s="205">
        <f>100000*D30/'LI2016'!$G$10</f>
        <v>9.328867578955693</v>
      </c>
      <c r="F30" s="208">
        <f>100000*D30/'LI2016'!$G$7</f>
        <v>75.816795359426166</v>
      </c>
      <c r="G30" s="193">
        <v>1</v>
      </c>
      <c r="H30" s="181">
        <v>113</v>
      </c>
      <c r="I30" s="179" t="s">
        <v>135</v>
      </c>
      <c r="J30" s="181">
        <v>575.07961675524712</v>
      </c>
      <c r="K30" s="180">
        <f>100000*J30/'LI2030'!$G$10</f>
        <v>9.2590561502487763</v>
      </c>
      <c r="L30" s="190">
        <f>100000*J30/'LI2030'!$G$7</f>
        <v>61.446341913272512</v>
      </c>
      <c r="M30" s="246">
        <v>1</v>
      </c>
      <c r="N30" s="247">
        <v>113</v>
      </c>
      <c r="O30" s="248" t="s">
        <v>135</v>
      </c>
      <c r="P30" s="247">
        <v>981.9227666258812</v>
      </c>
      <c r="Q30" s="249">
        <f>100000*P30/'LI2045'!$G$10</f>
        <v>11.848219459356439</v>
      </c>
      <c r="R30" s="250">
        <f>100000*P30/'LI2045'!$G$7</f>
        <v>76.221772886779547</v>
      </c>
      <c r="S30" s="193">
        <v>1</v>
      </c>
      <c r="T30" s="181">
        <v>113</v>
      </c>
      <c r="U30" s="179" t="s">
        <v>135</v>
      </c>
      <c r="V30" s="181">
        <v>1647.2246931791306</v>
      </c>
      <c r="W30" s="180">
        <f>100000*V30/'LI2060'!$G$10</f>
        <v>13.575918339750633</v>
      </c>
      <c r="X30" s="190">
        <f>100000*V30/'LI2060'!$G$7</f>
        <v>98.892977627603145</v>
      </c>
    </row>
    <row r="31" spans="1:24">
      <c r="A31" s="201">
        <v>2</v>
      </c>
      <c r="B31" s="202">
        <v>11</v>
      </c>
      <c r="C31" s="203" t="s">
        <v>25</v>
      </c>
      <c r="D31" s="207">
        <v>383.39990818500519</v>
      </c>
      <c r="E31" s="205">
        <f>100000*D31/'LI2016'!$G$10</f>
        <v>7.1556721953691378</v>
      </c>
      <c r="F31" s="208">
        <f>100000*D31/'LI2016'!$G$7</f>
        <v>58.154982896238025</v>
      </c>
      <c r="G31" s="193">
        <v>2</v>
      </c>
      <c r="H31" s="181">
        <v>39</v>
      </c>
      <c r="I31" s="179" t="s">
        <v>63</v>
      </c>
      <c r="J31" s="181">
        <v>449.98586982488632</v>
      </c>
      <c r="K31" s="180">
        <f>100000*J31/'LI2030'!$G$10</f>
        <v>7.2449871533186165</v>
      </c>
      <c r="L31" s="190">
        <f>100000*J31/'LI2030'!$G$7</f>
        <v>48.080274118234115</v>
      </c>
      <c r="M31" s="246">
        <v>2</v>
      </c>
      <c r="N31" s="247">
        <v>114</v>
      </c>
      <c r="O31" s="248" t="s">
        <v>136</v>
      </c>
      <c r="P31" s="247">
        <v>742.02026259899139</v>
      </c>
      <c r="Q31" s="249">
        <f>100000*P31/'LI2045'!$G$10</f>
        <v>8.9534729343044219</v>
      </c>
      <c r="R31" s="250">
        <f>100000*P31/'LI2045'!$G$7</f>
        <v>57.599336582810729</v>
      </c>
      <c r="S31" s="193">
        <v>2</v>
      </c>
      <c r="T31" s="181">
        <v>153</v>
      </c>
      <c r="U31" s="179" t="s">
        <v>178</v>
      </c>
      <c r="V31" s="181">
        <v>1299.869020819664</v>
      </c>
      <c r="W31" s="180">
        <f>100000*V31/'LI2060'!$G$10</f>
        <v>10.713119923524802</v>
      </c>
      <c r="X31" s="190">
        <f>100000*V31/'LI2060'!$G$7</f>
        <v>78.039091161653843</v>
      </c>
    </row>
    <row r="32" spans="1:24">
      <c r="A32" s="201">
        <v>3</v>
      </c>
      <c r="B32" s="202">
        <v>113</v>
      </c>
      <c r="C32" s="203" t="s">
        <v>135</v>
      </c>
      <c r="D32" s="207">
        <v>349.07579463720322</v>
      </c>
      <c r="E32" s="205">
        <f>100000*D32/'LI2016'!$G$10</f>
        <v>6.5150562231133948</v>
      </c>
      <c r="F32" s="208">
        <f>100000*D32/'LI2016'!$G$7</f>
        <v>52.948622139005522</v>
      </c>
      <c r="G32" s="193">
        <v>3</v>
      </c>
      <c r="H32" s="181">
        <v>114</v>
      </c>
      <c r="I32" s="179" t="s">
        <v>136</v>
      </c>
      <c r="J32" s="181">
        <v>442.68270912766457</v>
      </c>
      <c r="K32" s="180">
        <f>100000*J32/'LI2030'!$G$10</f>
        <v>7.1274027823902948</v>
      </c>
      <c r="L32" s="190">
        <f>100000*J32/'LI2030'!$G$7</f>
        <v>47.299943019418542</v>
      </c>
      <c r="M32" s="246">
        <v>3</v>
      </c>
      <c r="N32" s="247">
        <v>153</v>
      </c>
      <c r="O32" s="248" t="s">
        <v>178</v>
      </c>
      <c r="P32" s="247">
        <v>630.42410065233707</v>
      </c>
      <c r="Q32" s="249">
        <f>100000*P32/'LI2045'!$G$10</f>
        <v>7.606915076083772</v>
      </c>
      <c r="R32" s="250">
        <f>100000*P32/'LI2045'!$G$7</f>
        <v>48.936682451505703</v>
      </c>
      <c r="S32" s="193">
        <v>3</v>
      </c>
      <c r="T32" s="181">
        <v>114</v>
      </c>
      <c r="U32" s="179" t="s">
        <v>136</v>
      </c>
      <c r="V32" s="181">
        <v>1214.2981631159782</v>
      </c>
      <c r="W32" s="180">
        <f>100000*V32/'LI2060'!$G$10</f>
        <v>10.007871282426798</v>
      </c>
      <c r="X32" s="190">
        <f>100000*V32/'LI2060'!$G$7</f>
        <v>72.901748969355154</v>
      </c>
    </row>
    <row r="33" spans="1:24">
      <c r="A33" s="201">
        <v>4</v>
      </c>
      <c r="B33" s="202">
        <v>10</v>
      </c>
      <c r="C33" s="203" t="s">
        <v>23</v>
      </c>
      <c r="D33" s="207">
        <v>292.09712884156033</v>
      </c>
      <c r="E33" s="205">
        <f>100000*D33/'LI2016'!$G$10</f>
        <v>5.4516218146565949</v>
      </c>
      <c r="F33" s="208">
        <f>100000*D33/'LI2016'!$G$7</f>
        <v>44.305966613910456</v>
      </c>
      <c r="G33" s="193">
        <v>4</v>
      </c>
      <c r="H33" s="181">
        <v>11</v>
      </c>
      <c r="I33" s="179" t="s">
        <v>25</v>
      </c>
      <c r="J33" s="181">
        <v>330.39910659193993</v>
      </c>
      <c r="K33" s="180">
        <f>100000*J33/'LI2030'!$G$10</f>
        <v>5.3195832208199887</v>
      </c>
      <c r="L33" s="190">
        <f>100000*J33/'LI2030'!$G$7</f>
        <v>35.302618767878414</v>
      </c>
      <c r="M33" s="246">
        <v>4</v>
      </c>
      <c r="N33" s="247">
        <v>39</v>
      </c>
      <c r="O33" s="248" t="s">
        <v>63</v>
      </c>
      <c r="P33" s="247">
        <v>439.29143878817558</v>
      </c>
      <c r="Q33" s="249">
        <f>100000*P33/'LI2045'!$G$10</f>
        <v>5.3006423216601313</v>
      </c>
      <c r="R33" s="250">
        <f>100000*P33/'LI2045'!$G$7</f>
        <v>34.100006045767131</v>
      </c>
      <c r="S33" s="193">
        <v>4</v>
      </c>
      <c r="T33" s="181">
        <v>39</v>
      </c>
      <c r="U33" s="179" t="s">
        <v>63</v>
      </c>
      <c r="V33" s="181">
        <v>532.92658779025078</v>
      </c>
      <c r="W33" s="180">
        <f>100000*V33/'LI2060'!$G$10</f>
        <v>4.3922167187519277</v>
      </c>
      <c r="X33" s="190">
        <f>100000*V33/'LI2060'!$G$7</f>
        <v>31.994844019597817</v>
      </c>
    </row>
    <row r="34" spans="1:24">
      <c r="A34" s="201">
        <v>5</v>
      </c>
      <c r="B34" s="202">
        <v>114</v>
      </c>
      <c r="C34" s="203" t="s">
        <v>136</v>
      </c>
      <c r="D34" s="207">
        <v>278.30991987884045</v>
      </c>
      <c r="E34" s="205">
        <f>100000*D34/'LI2016'!$G$10</f>
        <v>5.1943010753446988</v>
      </c>
      <c r="F34" s="208">
        <f>100000*D34/'LI2016'!$G$7</f>
        <v>42.214690939877336</v>
      </c>
      <c r="G34" s="193">
        <v>5</v>
      </c>
      <c r="H34" s="181">
        <v>153</v>
      </c>
      <c r="I34" s="179" t="s">
        <v>178</v>
      </c>
      <c r="J34" s="181">
        <v>314.96695071458817</v>
      </c>
      <c r="K34" s="180">
        <f>100000*J34/'LI2030'!$G$10</f>
        <v>5.0711181498546862</v>
      </c>
      <c r="L34" s="190">
        <f>100000*J34/'LI2030'!$G$7</f>
        <v>33.653717469917353</v>
      </c>
      <c r="M34" s="246">
        <v>5</v>
      </c>
      <c r="N34" s="247">
        <v>11</v>
      </c>
      <c r="O34" s="248" t="s">
        <v>25</v>
      </c>
      <c r="P34" s="247">
        <v>311.61411485821009</v>
      </c>
      <c r="Q34" s="249">
        <f>100000*P34/'LI2045'!$G$10</f>
        <v>3.7600436052216319</v>
      </c>
      <c r="R34" s="250">
        <f>100000*P34/'LI2045'!$G$7</f>
        <v>24.18905141863047</v>
      </c>
      <c r="S34" s="193">
        <v>5</v>
      </c>
      <c r="T34" s="181">
        <v>80</v>
      </c>
      <c r="U34" s="179" t="s">
        <v>106</v>
      </c>
      <c r="V34" s="181">
        <v>433.1220396310091</v>
      </c>
      <c r="W34" s="180">
        <f>100000*V34/'LI2060'!$G$10</f>
        <v>3.5696583869371254</v>
      </c>
      <c r="X34" s="190">
        <f>100000*V34/'LI2060'!$G$7</f>
        <v>26.002966293920959</v>
      </c>
    </row>
    <row r="35" spans="1:24">
      <c r="A35" s="201">
        <v>6</v>
      </c>
      <c r="B35" s="202">
        <v>22</v>
      </c>
      <c r="C35" s="203" t="s">
        <v>42</v>
      </c>
      <c r="D35" s="207">
        <v>247.6016596123809</v>
      </c>
      <c r="E35" s="205">
        <f>100000*D35/'LI2016'!$G$10</f>
        <v>4.6211704108197829</v>
      </c>
      <c r="F35" s="208">
        <f>100000*D35/'LI2016'!$G$7</f>
        <v>37.556791153142264</v>
      </c>
      <c r="G35" s="193">
        <v>6</v>
      </c>
      <c r="H35" s="181">
        <v>3</v>
      </c>
      <c r="I35" s="179" t="s">
        <v>9</v>
      </c>
      <c r="J35" s="181">
        <v>259.50012524239719</v>
      </c>
      <c r="K35" s="180">
        <f>100000*J35/'LI2030'!$G$10</f>
        <v>4.1780758013521133</v>
      </c>
      <c r="L35" s="190">
        <f>100000*J35/'LI2030'!$G$7</f>
        <v>27.727175433810729</v>
      </c>
      <c r="M35" s="246">
        <v>6</v>
      </c>
      <c r="N35" s="247">
        <v>3</v>
      </c>
      <c r="O35" s="248" t="s">
        <v>9</v>
      </c>
      <c r="P35" s="247">
        <v>297.30688011832535</v>
      </c>
      <c r="Q35" s="249">
        <f>100000*P35/'LI2045'!$G$10</f>
        <v>3.5874075662007856</v>
      </c>
      <c r="R35" s="250">
        <f>100000*P35/'LI2045'!$G$7</f>
        <v>23.078452057818588</v>
      </c>
      <c r="S35" s="193">
        <v>6</v>
      </c>
      <c r="T35" s="181">
        <v>11</v>
      </c>
      <c r="U35" s="179" t="s">
        <v>25</v>
      </c>
      <c r="V35" s="181">
        <v>371.89634095132351</v>
      </c>
      <c r="W35" s="180">
        <f>100000*V35/'LI2060'!$G$10</f>
        <v>3.065055044714645</v>
      </c>
      <c r="X35" s="190">
        <f>100000*V35/'LI2060'!$G$7</f>
        <v>22.327212964799347</v>
      </c>
    </row>
    <row r="36" spans="1:24">
      <c r="A36" s="201">
        <v>7</v>
      </c>
      <c r="B36" s="202">
        <v>3</v>
      </c>
      <c r="C36" s="203" t="s">
        <v>9</v>
      </c>
      <c r="D36" s="207">
        <v>225.92787756584585</v>
      </c>
      <c r="E36" s="205">
        <f>100000*D36/'LI2016'!$G$10</f>
        <v>4.2166568044053427</v>
      </c>
      <c r="F36" s="208">
        <f>100000*D36/'LI2016'!$G$7</f>
        <v>34.269261872867041</v>
      </c>
      <c r="G36" s="193">
        <v>7</v>
      </c>
      <c r="H36" s="181">
        <v>10</v>
      </c>
      <c r="I36" s="179" t="s">
        <v>23</v>
      </c>
      <c r="J36" s="181">
        <v>195.45223116158741</v>
      </c>
      <c r="K36" s="180">
        <f>100000*J36/'LI2030'!$G$10</f>
        <v>3.1468741549689594</v>
      </c>
      <c r="L36" s="190">
        <f>100000*J36/'LI2030'!$G$7</f>
        <v>20.883759872119125</v>
      </c>
      <c r="M36" s="246">
        <v>7</v>
      </c>
      <c r="N36" s="247">
        <v>80</v>
      </c>
      <c r="O36" s="248" t="s">
        <v>106</v>
      </c>
      <c r="P36" s="247">
        <v>243.58192260563374</v>
      </c>
      <c r="Q36" s="249">
        <f>100000*P36/'LI2045'!$G$10</f>
        <v>2.9391436612479653</v>
      </c>
      <c r="R36" s="250">
        <f>100000*P36/'LI2045'!$G$7</f>
        <v>18.908051239070197</v>
      </c>
      <c r="S36" s="193">
        <v>7</v>
      </c>
      <c r="T36" s="181">
        <v>118</v>
      </c>
      <c r="U36" s="179" t="s">
        <v>140</v>
      </c>
      <c r="V36" s="181">
        <v>350.43806727975607</v>
      </c>
      <c r="W36" s="180">
        <f>100000*V36/'LI2060'!$G$10</f>
        <v>2.8882025653391787</v>
      </c>
      <c r="X36" s="190">
        <f>100000*V36/'LI2060'!$G$7</f>
        <v>21.038941494054381</v>
      </c>
    </row>
    <row r="37" spans="1:24">
      <c r="A37" s="201">
        <v>8</v>
      </c>
      <c r="B37" s="202">
        <v>50</v>
      </c>
      <c r="C37" s="203" t="s">
        <v>70</v>
      </c>
      <c r="D37" s="207">
        <v>212.10023146867752</v>
      </c>
      <c r="E37" s="205">
        <f>100000*D37/'LI2016'!$G$10</f>
        <v>3.9585813573523754</v>
      </c>
      <c r="F37" s="208">
        <f>100000*D37/'LI2016'!$G$7</f>
        <v>32.171852600958651</v>
      </c>
      <c r="G37" s="193">
        <v>8</v>
      </c>
      <c r="H37" s="181">
        <v>22</v>
      </c>
      <c r="I37" s="179" t="s">
        <v>42</v>
      </c>
      <c r="J37" s="181">
        <v>179.76403008459602</v>
      </c>
      <c r="K37" s="180">
        <f>100000*J37/'LI2030'!$G$10</f>
        <v>2.8942866341525537</v>
      </c>
      <c r="L37" s="190">
        <f>100000*J37/'LI2030'!$G$7</f>
        <v>19.207500552027014</v>
      </c>
      <c r="M37" s="246">
        <v>8</v>
      </c>
      <c r="N37" s="247">
        <v>118</v>
      </c>
      <c r="O37" s="248" t="s">
        <v>140</v>
      </c>
      <c r="P37" s="247">
        <v>231.19423538446426</v>
      </c>
      <c r="Q37" s="249">
        <f>100000*P37/'LI2045'!$G$10</f>
        <v>2.7896695459928269</v>
      </c>
      <c r="R37" s="250">
        <f>100000*P37/'LI2045'!$G$7</f>
        <v>17.946456789835686</v>
      </c>
      <c r="S37" s="193">
        <v>8</v>
      </c>
      <c r="T37" s="181">
        <v>3</v>
      </c>
      <c r="U37" s="179" t="s">
        <v>9</v>
      </c>
      <c r="V37" s="181">
        <v>301.06517389789224</v>
      </c>
      <c r="W37" s="180">
        <f>100000*V37/'LI2060'!$G$10</f>
        <v>2.4812863920175183</v>
      </c>
      <c r="X37" s="190">
        <f>100000*V37/'LI2060'!$G$7</f>
        <v>18.074784593759706</v>
      </c>
    </row>
    <row r="38" spans="1:24">
      <c r="A38" s="201">
        <v>9</v>
      </c>
      <c r="B38" s="202">
        <v>51</v>
      </c>
      <c r="C38" s="203" t="s">
        <v>71</v>
      </c>
      <c r="D38" s="207">
        <v>201.3950268253684</v>
      </c>
      <c r="E38" s="205">
        <f>100000*D38/'LI2016'!$G$10</f>
        <v>3.7587823131259492</v>
      </c>
      <c r="F38" s="208">
        <f>100000*D38/'LI2016'!$G$7</f>
        <v>30.548062454843226</v>
      </c>
      <c r="G38" s="193">
        <v>9</v>
      </c>
      <c r="H38" s="181">
        <v>50</v>
      </c>
      <c r="I38" s="179" t="s">
        <v>70</v>
      </c>
      <c r="J38" s="181">
        <v>173.14041608572006</v>
      </c>
      <c r="K38" s="180">
        <f>100000*J38/'LI2030'!$G$10</f>
        <v>2.787643289220251</v>
      </c>
      <c r="L38" s="190">
        <f>100000*J38/'LI2030'!$G$7</f>
        <v>18.499777936551865</v>
      </c>
      <c r="M38" s="246">
        <v>9</v>
      </c>
      <c r="N38" s="247">
        <v>123</v>
      </c>
      <c r="O38" s="248" t="s">
        <v>146</v>
      </c>
      <c r="P38" s="247">
        <v>167.58045261353254</v>
      </c>
      <c r="Q38" s="249">
        <f>100000*P38/'LI2045'!$G$10</f>
        <v>2.0220836578483321</v>
      </c>
      <c r="R38" s="250">
        <f>100000*P38/'LI2045'!$G$7</f>
        <v>13.008435727857098</v>
      </c>
      <c r="S38" s="193">
        <v>9</v>
      </c>
      <c r="T38" s="181">
        <v>95</v>
      </c>
      <c r="U38" s="179" t="s">
        <v>429</v>
      </c>
      <c r="V38" s="181">
        <v>253.66522634774446</v>
      </c>
      <c r="W38" s="180">
        <f>100000*V38/'LI2060'!$G$10</f>
        <v>2.0906306302906081</v>
      </c>
      <c r="X38" s="190">
        <f>100000*V38/'LI2060'!$G$7</f>
        <v>15.22907570411245</v>
      </c>
    </row>
    <row r="39" spans="1:24">
      <c r="A39" s="201">
        <v>10</v>
      </c>
      <c r="B39" s="202">
        <v>153</v>
      </c>
      <c r="C39" s="203" t="s">
        <v>178</v>
      </c>
      <c r="D39" s="207">
        <v>193.57664790004492</v>
      </c>
      <c r="E39" s="205">
        <f>100000*D39/'LI2016'!$G$10</f>
        <v>3.6128622033542972</v>
      </c>
      <c r="F39" s="208">
        <f>100000*D39/'LI2016'!$G$7</f>
        <v>29.362152695941834</v>
      </c>
      <c r="G39" s="193">
        <v>10</v>
      </c>
      <c r="H39" s="181">
        <v>51</v>
      </c>
      <c r="I39" s="179" t="s">
        <v>71</v>
      </c>
      <c r="J39" s="181">
        <v>161.49582203477621</v>
      </c>
      <c r="K39" s="180">
        <f>100000*J39/'LI2030'!$G$10</f>
        <v>2.6001597703765826</v>
      </c>
      <c r="L39" s="190">
        <f>100000*J39/'LI2030'!$G$7</f>
        <v>17.255571592510847</v>
      </c>
      <c r="M39" s="246">
        <v>10</v>
      </c>
      <c r="N39" s="247">
        <v>10</v>
      </c>
      <c r="O39" s="248" t="s">
        <v>23</v>
      </c>
      <c r="P39" s="247">
        <v>162.87837500742171</v>
      </c>
      <c r="Q39" s="249">
        <f>100000*P39/'LI2045'!$G$10</f>
        <v>1.965346764392278</v>
      </c>
      <c r="R39" s="250">
        <f>100000*P39/'LI2045'!$G$7</f>
        <v>12.643436866876879</v>
      </c>
      <c r="S39" s="193">
        <v>10</v>
      </c>
      <c r="T39" s="181">
        <v>123</v>
      </c>
      <c r="U39" s="179" t="s">
        <v>146</v>
      </c>
      <c r="V39" s="181">
        <v>234.16687756031752</v>
      </c>
      <c r="W39" s="180">
        <f>100000*V39/'LI2060'!$G$10</f>
        <v>1.9299312478722936</v>
      </c>
      <c r="X39" s="190">
        <f>100000*V39/'LI2060'!$G$7</f>
        <v>14.058470516857328</v>
      </c>
    </row>
    <row r="40" spans="1:24">
      <c r="A40" s="209">
        <v>11</v>
      </c>
      <c r="B40" s="210">
        <v>55</v>
      </c>
      <c r="C40" s="211" t="s">
        <v>76</v>
      </c>
      <c r="D40" s="212">
        <v>135.07447281479836</v>
      </c>
      <c r="E40" s="213">
        <f>100000*D40/'LI2016'!$G$10</f>
        <v>2.5209934295513712</v>
      </c>
      <c r="F40" s="214">
        <f>100000*D40/'LI2016'!$G$7</f>
        <v>20.488407765795564</v>
      </c>
      <c r="G40" s="194">
        <v>11</v>
      </c>
      <c r="H40" s="184">
        <v>118</v>
      </c>
      <c r="I40" s="182" t="s">
        <v>140</v>
      </c>
      <c r="J40" s="184">
        <v>154.72027806565166</v>
      </c>
      <c r="K40" s="183">
        <f>100000*J40/'LI2030'!$G$10</f>
        <v>2.491070280450697</v>
      </c>
      <c r="L40" s="191">
        <f>100000*J40/'LI2030'!$G$7</f>
        <v>16.531615501484186</v>
      </c>
      <c r="M40" s="251">
        <v>11</v>
      </c>
      <c r="N40" s="252">
        <v>140</v>
      </c>
      <c r="O40" s="253" t="s">
        <v>166</v>
      </c>
      <c r="P40" s="252">
        <v>157.04189083725214</v>
      </c>
      <c r="Q40" s="254">
        <f>100000*P40/'LI2045'!$G$10</f>
        <v>1.8949217292779061</v>
      </c>
      <c r="R40" s="255">
        <f>100000*P40/'LI2045'!$G$7</f>
        <v>12.190379675419125</v>
      </c>
      <c r="S40" s="194">
        <v>11</v>
      </c>
      <c r="T40" s="184">
        <v>112</v>
      </c>
      <c r="U40" s="182" t="s">
        <v>134</v>
      </c>
      <c r="V40" s="184">
        <v>231.31414759531617</v>
      </c>
      <c r="W40" s="183">
        <f>100000*V40/'LI2060'!$G$10</f>
        <v>1.906419926550688</v>
      </c>
      <c r="X40" s="191">
        <f>100000*V40/'LI2060'!$G$7</f>
        <v>13.887203681328053</v>
      </c>
    </row>
    <row r="41" spans="1:24">
      <c r="A41" s="209">
        <v>12</v>
      </c>
      <c r="B41" s="210">
        <v>52</v>
      </c>
      <c r="C41" s="211" t="s">
        <v>72</v>
      </c>
      <c r="D41" s="215">
        <v>116.25619094073772</v>
      </c>
      <c r="E41" s="213">
        <f>100000*D41/'LI2016'!$G$10</f>
        <v>2.1697741060823179</v>
      </c>
      <c r="F41" s="214">
        <f>100000*D41/'LI2016'!$G$7</f>
        <v>17.634007341697124</v>
      </c>
      <c r="G41" s="194">
        <v>12</v>
      </c>
      <c r="H41" s="184">
        <v>80</v>
      </c>
      <c r="I41" s="182" t="s">
        <v>106</v>
      </c>
      <c r="J41" s="184">
        <v>143.01740434765816</v>
      </c>
      <c r="K41" s="183">
        <f>100000*J41/'LI2030'!$G$10</f>
        <v>2.3026484311673667</v>
      </c>
      <c r="L41" s="191">
        <f>100000*J41/'LI2030'!$G$7</f>
        <v>15.281182067760652</v>
      </c>
      <c r="M41" s="251">
        <v>12</v>
      </c>
      <c r="N41" s="252">
        <v>22</v>
      </c>
      <c r="O41" s="253" t="s">
        <v>42</v>
      </c>
      <c r="P41" s="252">
        <v>143.61945180993644</v>
      </c>
      <c r="Q41" s="254">
        <f>100000*P41/'LI2045'!$G$10</f>
        <v>1.7329619411145876</v>
      </c>
      <c r="R41" s="255">
        <f>100000*P41/'LI2045'!$G$7</f>
        <v>11.148462598129781</v>
      </c>
      <c r="S41" s="194">
        <v>12</v>
      </c>
      <c r="T41" s="184">
        <v>70</v>
      </c>
      <c r="U41" s="182" t="s">
        <v>92</v>
      </c>
      <c r="V41" s="184">
        <v>227.94496984011494</v>
      </c>
      <c r="W41" s="183">
        <f>100000*V41/'LI2060'!$G$10</f>
        <v>1.8786522016822371</v>
      </c>
      <c r="X41" s="191">
        <f>100000*V41/'LI2060'!$G$7</f>
        <v>13.684931324831574</v>
      </c>
    </row>
    <row r="42" spans="1:24">
      <c r="A42" s="209">
        <v>13</v>
      </c>
      <c r="B42" s="210">
        <v>17</v>
      </c>
      <c r="C42" s="211" t="s">
        <v>33</v>
      </c>
      <c r="D42" s="215">
        <v>114.42926628142595</v>
      </c>
      <c r="E42" s="213">
        <f>100000*D42/'LI2016'!$G$10</f>
        <v>2.1356768783350351</v>
      </c>
      <c r="F42" s="214">
        <f>100000*D42/'LI2016'!$G$7</f>
        <v>17.356895193136761</v>
      </c>
      <c r="G42" s="194">
        <v>13</v>
      </c>
      <c r="H42" s="184">
        <v>140</v>
      </c>
      <c r="I42" s="182" t="s">
        <v>166</v>
      </c>
      <c r="J42" s="184">
        <v>139.10191959142685</v>
      </c>
      <c r="K42" s="183">
        <f>100000*J42/'LI2030'!$G$10</f>
        <v>2.2396072588546674</v>
      </c>
      <c r="L42" s="191">
        <f>100000*J42/'LI2030'!$G$7</f>
        <v>14.862818752355594</v>
      </c>
      <c r="M42" s="251">
        <v>13</v>
      </c>
      <c r="N42" s="252">
        <v>95</v>
      </c>
      <c r="O42" s="253" t="s">
        <v>429</v>
      </c>
      <c r="P42" s="252">
        <v>140.65520123019814</v>
      </c>
      <c r="Q42" s="254">
        <f>100000*P42/'LI2045'!$G$10</f>
        <v>1.6971942691601547</v>
      </c>
      <c r="R42" s="255">
        <f>100000*P42/'LI2045'!$G$7</f>
        <v>10.918362592154056</v>
      </c>
      <c r="S42" s="194">
        <v>13</v>
      </c>
      <c r="T42" s="184">
        <v>74</v>
      </c>
      <c r="U42" s="182" t="s">
        <v>97</v>
      </c>
      <c r="V42" s="184">
        <v>212.63593021035194</v>
      </c>
      <c r="W42" s="183">
        <f>100000*V42/'LI2060'!$G$10</f>
        <v>1.7524798144333853</v>
      </c>
      <c r="X42" s="191">
        <f>100000*V42/'LI2060'!$G$7</f>
        <v>12.765836000511053</v>
      </c>
    </row>
    <row r="43" spans="1:24">
      <c r="A43" s="209">
        <v>14</v>
      </c>
      <c r="B43" s="210">
        <v>140</v>
      </c>
      <c r="C43" s="211" t="s">
        <v>166</v>
      </c>
      <c r="D43" s="215">
        <v>114.21710623800755</v>
      </c>
      <c r="E43" s="213">
        <f>100000*D43/'LI2016'!$G$10</f>
        <v>2.131717180663629</v>
      </c>
      <c r="F43" s="214">
        <f>100000*D43/'LI2016'!$G$7</f>
        <v>17.324714268121234</v>
      </c>
      <c r="G43" s="194">
        <v>14</v>
      </c>
      <c r="H43" s="184">
        <v>123</v>
      </c>
      <c r="I43" s="182" t="s">
        <v>146</v>
      </c>
      <c r="J43" s="184">
        <v>119.85979429259896</v>
      </c>
      <c r="K43" s="183">
        <f>100000*J43/'LI2030'!$G$10</f>
        <v>1.9297998627984161</v>
      </c>
      <c r="L43" s="191">
        <f>100000*J43/'LI2030'!$G$7</f>
        <v>12.806828284599161</v>
      </c>
      <c r="M43" s="251">
        <v>14</v>
      </c>
      <c r="N43" s="252">
        <v>112</v>
      </c>
      <c r="O43" s="253" t="s">
        <v>134</v>
      </c>
      <c r="P43" s="252">
        <v>135.16138821095228</v>
      </c>
      <c r="Q43" s="254">
        <f>100000*P43/'LI2045'!$G$10</f>
        <v>1.6309040225816323</v>
      </c>
      <c r="R43" s="255">
        <f>100000*P43/'LI2045'!$G$7</f>
        <v>10.491905255112867</v>
      </c>
      <c r="S43" s="194">
        <v>14</v>
      </c>
      <c r="T43" s="184">
        <v>71</v>
      </c>
      <c r="U43" s="182" t="s">
        <v>93</v>
      </c>
      <c r="V43" s="184">
        <v>184.64187130331993</v>
      </c>
      <c r="W43" s="183">
        <f>100000*V43/'LI2060'!$G$10</f>
        <v>1.5217614071063608</v>
      </c>
      <c r="X43" s="191">
        <f>100000*V43/'LI2060'!$G$7</f>
        <v>11.085181349896327</v>
      </c>
    </row>
    <row r="44" spans="1:24">
      <c r="A44" s="209">
        <v>15</v>
      </c>
      <c r="B44" s="210">
        <v>118</v>
      </c>
      <c r="C44" s="211" t="s">
        <v>140</v>
      </c>
      <c r="D44" s="215">
        <v>108.43795678392053</v>
      </c>
      <c r="E44" s="213">
        <f>100000*D44/'LI2016'!$G$10</f>
        <v>2.0238566982309143</v>
      </c>
      <c r="F44" s="214">
        <f>100000*D44/'LI2016'!$G$7</f>
        <v>16.448119541616865</v>
      </c>
      <c r="G44" s="194">
        <v>15</v>
      </c>
      <c r="H44" s="184">
        <v>55</v>
      </c>
      <c r="I44" s="182" t="s">
        <v>76</v>
      </c>
      <c r="J44" s="184">
        <v>106.0768657810986</v>
      </c>
      <c r="K44" s="183">
        <f>100000*J44/'LI2030'!$G$10</f>
        <v>1.7078881391263179</v>
      </c>
      <c r="L44" s="191">
        <f>100000*J44/'LI2030'!$G$7</f>
        <v>11.334144306227023</v>
      </c>
      <c r="M44" s="251">
        <v>15</v>
      </c>
      <c r="N44" s="252">
        <v>70</v>
      </c>
      <c r="O44" s="253" t="s">
        <v>92</v>
      </c>
      <c r="P44" s="252">
        <v>120.78971696435474</v>
      </c>
      <c r="Q44" s="254">
        <f>100000*P44/'LI2045'!$G$10</f>
        <v>1.4574904704012215</v>
      </c>
      <c r="R44" s="255">
        <f>100000*P44/'LI2045'!$G$7</f>
        <v>9.3763040092778311</v>
      </c>
      <c r="S44" s="194">
        <v>15</v>
      </c>
      <c r="T44" s="184">
        <v>161</v>
      </c>
      <c r="U44" s="182" t="s">
        <v>186</v>
      </c>
      <c r="V44" s="184">
        <v>181.45685701072216</v>
      </c>
      <c r="W44" s="183">
        <f>100000*V44/'LI2060'!$G$10</f>
        <v>1.4955115007479307</v>
      </c>
      <c r="X44" s="191">
        <f>100000*V44/'LI2060'!$G$7</f>
        <v>10.893965452948128</v>
      </c>
    </row>
    <row r="45" spans="1:24">
      <c r="A45" s="209">
        <v>16</v>
      </c>
      <c r="B45" s="210">
        <v>42</v>
      </c>
      <c r="C45" s="211" t="s">
        <v>67</v>
      </c>
      <c r="D45" s="215">
        <v>104.93634423613548</v>
      </c>
      <c r="E45" s="213">
        <f>100000*D45/'LI2016'!$G$10</f>
        <v>1.9585035486546487</v>
      </c>
      <c r="F45" s="214">
        <f>100000*D45/'LI2016'!$G$7</f>
        <v>15.916986869233885</v>
      </c>
      <c r="G45" s="194">
        <v>16</v>
      </c>
      <c r="H45" s="184">
        <v>52</v>
      </c>
      <c r="I45" s="182" t="s">
        <v>72</v>
      </c>
      <c r="J45" s="184">
        <v>97.109239362180233</v>
      </c>
      <c r="K45" s="183">
        <f>100000*J45/'LI2030'!$G$10</f>
        <v>1.5635050761067886</v>
      </c>
      <c r="L45" s="191">
        <f>100000*J45/'LI2030'!$G$7</f>
        <v>10.375967693749605</v>
      </c>
      <c r="M45" s="251">
        <v>16</v>
      </c>
      <c r="N45" s="252">
        <v>50</v>
      </c>
      <c r="O45" s="253" t="s">
        <v>70</v>
      </c>
      <c r="P45" s="252">
        <v>117.75594954937696</v>
      </c>
      <c r="Q45" s="254">
        <f>100000*P45/'LI2045'!$G$10</f>
        <v>1.420883984287435</v>
      </c>
      <c r="R45" s="255">
        <f>100000*P45/'LI2045'!$G$7</f>
        <v>9.1408077576832785</v>
      </c>
      <c r="S45" s="194">
        <v>16</v>
      </c>
      <c r="T45" s="184">
        <v>140</v>
      </c>
      <c r="U45" s="182" t="s">
        <v>166</v>
      </c>
      <c r="V45" s="184">
        <v>162.29741230607033</v>
      </c>
      <c r="W45" s="183">
        <f>100000*V45/'LI2060'!$G$10</f>
        <v>1.3376052613487892</v>
      </c>
      <c r="X45" s="191">
        <f>100000*V45/'LI2060'!$G$7</f>
        <v>9.7437067515212998</v>
      </c>
    </row>
    <row r="46" spans="1:24">
      <c r="A46" s="209">
        <v>17</v>
      </c>
      <c r="B46" s="210">
        <v>80</v>
      </c>
      <c r="C46" s="211" t="s">
        <v>106</v>
      </c>
      <c r="D46" s="215">
        <v>88.789446499198675</v>
      </c>
      <c r="E46" s="213">
        <f>100000*D46/'LI2016'!$G$10</f>
        <v>1.6571422162416161</v>
      </c>
      <c r="F46" s="214">
        <f>100000*D46/'LI2016'!$G$7</f>
        <v>13.467788156161292</v>
      </c>
      <c r="G46" s="194">
        <v>17</v>
      </c>
      <c r="H46" s="184">
        <v>17</v>
      </c>
      <c r="I46" s="182" t="s">
        <v>33</v>
      </c>
      <c r="J46" s="184">
        <v>96.849355202168226</v>
      </c>
      <c r="K46" s="183">
        <f>100000*J46/'LI2030'!$G$10</f>
        <v>1.5593208171624562</v>
      </c>
      <c r="L46" s="191">
        <f>100000*J46/'LI2030'!$G$7</f>
        <v>10.348199484811785</v>
      </c>
      <c r="M46" s="251">
        <v>17</v>
      </c>
      <c r="N46" s="252">
        <v>161</v>
      </c>
      <c r="O46" s="253" t="s">
        <v>186</v>
      </c>
      <c r="P46" s="252">
        <v>114.12761318869889</v>
      </c>
      <c r="Q46" s="254">
        <f>100000*P46/'LI2045'!$G$10</f>
        <v>1.3771032237889307</v>
      </c>
      <c r="R46" s="255">
        <f>100000*P46/'LI2045'!$G$7</f>
        <v>8.8591580807022989</v>
      </c>
      <c r="S46" s="194">
        <v>17</v>
      </c>
      <c r="T46" s="184">
        <v>127</v>
      </c>
      <c r="U46" s="182" t="s">
        <v>151</v>
      </c>
      <c r="V46" s="184">
        <v>158.69879829138517</v>
      </c>
      <c r="W46" s="183">
        <f>100000*V46/'LI2060'!$G$10</f>
        <v>1.3079465935289432</v>
      </c>
      <c r="X46" s="191">
        <f>100000*V46/'LI2060'!$G$7</f>
        <v>9.5276599324575351</v>
      </c>
    </row>
    <row r="47" spans="1:24">
      <c r="A47" s="209">
        <v>18</v>
      </c>
      <c r="B47" s="210">
        <v>123</v>
      </c>
      <c r="C47" s="211" t="s">
        <v>146</v>
      </c>
      <c r="D47" s="215">
        <v>85.544265259057283</v>
      </c>
      <c r="E47" s="213">
        <f>100000*D47/'LI2016'!$G$10</f>
        <v>1.5965750312390363</v>
      </c>
      <c r="F47" s="214">
        <f>100000*D47/'LI2016'!$G$7</f>
        <v>12.975551576322184</v>
      </c>
      <c r="G47" s="194">
        <v>18</v>
      </c>
      <c r="H47" s="184">
        <v>95</v>
      </c>
      <c r="I47" s="182" t="s">
        <v>429</v>
      </c>
      <c r="J47" s="184">
        <v>86.102330833673477</v>
      </c>
      <c r="K47" s="183">
        <f>100000*J47/'LI2030'!$G$10</f>
        <v>1.3862885983586815</v>
      </c>
      <c r="L47" s="191">
        <f>100000*J47/'LI2030'!$G$7</f>
        <v>9.1998970330177912</v>
      </c>
      <c r="M47" s="251">
        <v>18</v>
      </c>
      <c r="N47" s="252">
        <v>51</v>
      </c>
      <c r="O47" s="253" t="s">
        <v>71</v>
      </c>
      <c r="P47" s="252">
        <v>111.90554600208998</v>
      </c>
      <c r="Q47" s="254">
        <f>100000*P47/'LI2045'!$G$10</f>
        <v>1.3502909931581604</v>
      </c>
      <c r="R47" s="255">
        <f>100000*P47/'LI2045'!$G$7</f>
        <v>8.6866700743198173</v>
      </c>
      <c r="S47" s="194">
        <v>18</v>
      </c>
      <c r="T47" s="184">
        <v>155</v>
      </c>
      <c r="U47" s="182" t="s">
        <v>180</v>
      </c>
      <c r="V47" s="184">
        <v>158.44178680330515</v>
      </c>
      <c r="W47" s="183">
        <f>100000*V47/'LI2060'!$G$10</f>
        <v>1.3058283840405835</v>
      </c>
      <c r="X47" s="191">
        <f>100000*V47/'LI2060'!$G$7</f>
        <v>9.512229960186005</v>
      </c>
    </row>
    <row r="48" spans="1:24">
      <c r="A48" s="209">
        <v>19</v>
      </c>
      <c r="B48" s="210">
        <v>162</v>
      </c>
      <c r="C48" s="211" t="s">
        <v>187</v>
      </c>
      <c r="D48" s="215">
        <v>57.500598222017288</v>
      </c>
      <c r="E48" s="213">
        <f>100000*D48/'LI2016'!$G$10</f>
        <v>1.073175614105359</v>
      </c>
      <c r="F48" s="214">
        <f>100000*D48/'LI2016'!$G$7</f>
        <v>8.7218234400601045</v>
      </c>
      <c r="G48" s="194">
        <v>19</v>
      </c>
      <c r="H48" s="184">
        <v>42</v>
      </c>
      <c r="I48" s="182" t="s">
        <v>67</v>
      </c>
      <c r="J48" s="184">
        <v>84.405669756233692</v>
      </c>
      <c r="K48" s="183">
        <f>100000*J48/'LI2030'!$G$10</f>
        <v>1.3589715456824041</v>
      </c>
      <c r="L48" s="191">
        <f>100000*J48/'LI2030'!$G$7</f>
        <v>9.0186114968279796</v>
      </c>
      <c r="M48" s="251">
        <v>19</v>
      </c>
      <c r="N48" s="252">
        <v>71</v>
      </c>
      <c r="O48" s="253" t="s">
        <v>93</v>
      </c>
      <c r="P48" s="252">
        <v>111.18330357968807</v>
      </c>
      <c r="Q48" s="254">
        <f>100000*P48/'LI2045'!$G$10</f>
        <v>1.3415761664789911</v>
      </c>
      <c r="R48" s="255">
        <f>100000*P48/'LI2045'!$G$7</f>
        <v>8.6306059929474266</v>
      </c>
      <c r="S48" s="194">
        <v>19</v>
      </c>
      <c r="T48" s="184">
        <v>10</v>
      </c>
      <c r="U48" s="182" t="s">
        <v>23</v>
      </c>
      <c r="V48" s="184">
        <v>123.75570398772834</v>
      </c>
      <c r="W48" s="183">
        <f>100000*V48/'LI2060'!$G$10</f>
        <v>1.0199563777623908</v>
      </c>
      <c r="X48" s="191">
        <f>100000*V48/'LI2060'!$G$7</f>
        <v>7.429812166138885</v>
      </c>
    </row>
    <row r="49" spans="1:24" ht="14.7" thickBot="1">
      <c r="A49" s="216">
        <v>20</v>
      </c>
      <c r="B49" s="217">
        <v>95</v>
      </c>
      <c r="C49" s="218" t="s">
        <v>429</v>
      </c>
      <c r="D49" s="219">
        <v>54.828855141997337</v>
      </c>
      <c r="E49" s="220">
        <f>100000*D49/'LI2016'!$G$10</f>
        <v>1.0233109238362017</v>
      </c>
      <c r="F49" s="221">
        <f>100000*D49/'LI2016'!$G$7</f>
        <v>8.316567283747391</v>
      </c>
      <c r="G49" s="195">
        <v>20</v>
      </c>
      <c r="H49" s="186">
        <v>112</v>
      </c>
      <c r="I49" s="185" t="s">
        <v>134</v>
      </c>
      <c r="J49" s="186">
        <v>78.211214616894722</v>
      </c>
      <c r="K49" s="187">
        <f>100000*J49/'LI2030'!$G$10</f>
        <v>1.2592378631030288</v>
      </c>
      <c r="L49" s="192">
        <f>100000*J49/'LI2030'!$G$7</f>
        <v>8.3567438225642885</v>
      </c>
      <c r="M49" s="256">
        <v>20</v>
      </c>
      <c r="N49" s="257">
        <v>127</v>
      </c>
      <c r="O49" s="258" t="s">
        <v>151</v>
      </c>
      <c r="P49" s="257">
        <v>107.23650033399463</v>
      </c>
      <c r="Q49" s="259">
        <f>100000*P49/'LI2045'!$G$10</f>
        <v>1.2939526744821983</v>
      </c>
      <c r="R49" s="260">
        <f>100000*P49/'LI2045'!$G$7</f>
        <v>8.3242353181378572</v>
      </c>
      <c r="S49" s="195">
        <v>20</v>
      </c>
      <c r="T49" s="186">
        <v>22</v>
      </c>
      <c r="U49" s="185" t="s">
        <v>42</v>
      </c>
      <c r="V49" s="186">
        <v>123.43792695581215</v>
      </c>
      <c r="W49" s="187">
        <f>100000*V49/'LI2060'!$G$10</f>
        <v>1.0173373573862354</v>
      </c>
      <c r="X49" s="192">
        <f>100000*V49/'LI2060'!$G$7</f>
        <v>7.4107340664491561</v>
      </c>
    </row>
    <row r="51" spans="1:24" ht="14.7" thickBot="1">
      <c r="A51" s="188" t="s">
        <v>395</v>
      </c>
    </row>
    <row r="52" spans="1:24">
      <c r="A52" s="299">
        <v>2016</v>
      </c>
      <c r="B52" s="300"/>
      <c r="C52" s="300" t="s">
        <v>412</v>
      </c>
      <c r="D52" s="300"/>
      <c r="E52" s="300"/>
      <c r="F52" s="301"/>
      <c r="G52" s="302">
        <v>2030</v>
      </c>
      <c r="H52" s="303"/>
      <c r="I52" s="303" t="s">
        <v>413</v>
      </c>
      <c r="J52" s="303"/>
      <c r="K52" s="303"/>
      <c r="L52" s="304"/>
      <c r="M52" s="308">
        <v>2016</v>
      </c>
      <c r="N52" s="309"/>
      <c r="O52" s="309" t="s">
        <v>413</v>
      </c>
      <c r="P52" s="309"/>
      <c r="Q52" s="309"/>
      <c r="R52" s="310"/>
      <c r="S52" s="305">
        <v>2060</v>
      </c>
      <c r="T52" s="306"/>
      <c r="U52" s="306" t="s">
        <v>413</v>
      </c>
      <c r="V52" s="306"/>
      <c r="W52" s="306"/>
      <c r="X52" s="307"/>
    </row>
    <row r="53" spans="1:24" ht="43.2">
      <c r="A53" s="196" t="s">
        <v>414</v>
      </c>
      <c r="B53" s="197" t="s">
        <v>206</v>
      </c>
      <c r="C53" s="198" t="s">
        <v>415</v>
      </c>
      <c r="D53" s="197" t="s">
        <v>210</v>
      </c>
      <c r="E53" s="199" t="s">
        <v>416</v>
      </c>
      <c r="F53" s="200" t="s">
        <v>417</v>
      </c>
      <c r="G53" s="174" t="s">
        <v>414</v>
      </c>
      <c r="H53" s="175" t="s">
        <v>206</v>
      </c>
      <c r="I53" s="176" t="s">
        <v>415</v>
      </c>
      <c r="J53" s="175" t="s">
        <v>210</v>
      </c>
      <c r="K53" s="177" t="s">
        <v>416</v>
      </c>
      <c r="L53" s="189" t="s">
        <v>417</v>
      </c>
      <c r="M53" s="241" t="s">
        <v>414</v>
      </c>
      <c r="N53" s="242" t="s">
        <v>206</v>
      </c>
      <c r="O53" s="243" t="s">
        <v>415</v>
      </c>
      <c r="P53" s="242" t="s">
        <v>210</v>
      </c>
      <c r="Q53" s="244" t="s">
        <v>416</v>
      </c>
      <c r="R53" s="245" t="s">
        <v>417</v>
      </c>
      <c r="S53" s="174" t="s">
        <v>414</v>
      </c>
      <c r="T53" s="175" t="s">
        <v>206</v>
      </c>
      <c r="U53" s="176" t="s">
        <v>415</v>
      </c>
      <c r="V53" s="175" t="s">
        <v>210</v>
      </c>
      <c r="W53" s="177" t="s">
        <v>416</v>
      </c>
      <c r="X53" s="189" t="s">
        <v>417</v>
      </c>
    </row>
    <row r="54" spans="1:24">
      <c r="A54" s="201">
        <v>1</v>
      </c>
      <c r="B54" s="202">
        <v>113</v>
      </c>
      <c r="C54" s="203" t="s">
        <v>135</v>
      </c>
      <c r="D54" s="204">
        <v>3597.3822802565992</v>
      </c>
      <c r="E54" s="205">
        <f>100000*D54/'LMI2016'!$G$10</f>
        <v>16.253248003806252</v>
      </c>
      <c r="F54" s="208">
        <f>100000*D54/'LMI2016'!$G$7</f>
        <v>119.41797287133168</v>
      </c>
      <c r="G54" s="193">
        <v>1</v>
      </c>
      <c r="H54" s="181">
        <v>113</v>
      </c>
      <c r="I54" s="179" t="s">
        <v>135</v>
      </c>
      <c r="J54" s="181">
        <v>4912.7527809515595</v>
      </c>
      <c r="K54" s="180">
        <f>100000*J54/'LMI2030'!$G$10</f>
        <v>18.538614765519686</v>
      </c>
      <c r="L54" s="190">
        <f>100000*J54/'LMI2030'!$G$7</f>
        <v>136.66250637447942</v>
      </c>
      <c r="M54" s="246">
        <v>1</v>
      </c>
      <c r="N54" s="247">
        <v>113</v>
      </c>
      <c r="O54" s="248" t="s">
        <v>135</v>
      </c>
      <c r="P54" s="247">
        <v>6161.6623517349362</v>
      </c>
      <c r="Q54" s="249">
        <f>100000*P54/'LMI2045'!$G$10</f>
        <v>19.026848734012702</v>
      </c>
      <c r="R54" s="250">
        <f>100000*P54/'LMI2045'!$G$7</f>
        <v>149.31543727943483</v>
      </c>
      <c r="S54" s="193">
        <v>1</v>
      </c>
      <c r="T54" s="181">
        <v>113</v>
      </c>
      <c r="U54" s="179" t="s">
        <v>135</v>
      </c>
      <c r="V54" s="181">
        <v>7261.7745464071631</v>
      </c>
      <c r="W54" s="180">
        <f>100000*V54/'LMI2060'!$G$10</f>
        <v>18.296653376743876</v>
      </c>
      <c r="X54" s="190">
        <f>100000*V54/'LMI2060'!$G$7</f>
        <v>160.3388896247545</v>
      </c>
    </row>
    <row r="55" spans="1:24">
      <c r="A55" s="201">
        <v>2</v>
      </c>
      <c r="B55" s="202">
        <v>114</v>
      </c>
      <c r="C55" s="203" t="s">
        <v>136</v>
      </c>
      <c r="D55" s="207">
        <v>1855.2792953308672</v>
      </c>
      <c r="E55" s="205">
        <f>100000*D55/'LMI2016'!$G$10</f>
        <v>8.3822936107831705</v>
      </c>
      <c r="F55" s="208">
        <f>100000*D55/'LMI2016'!$G$7</f>
        <v>61.587475363547291</v>
      </c>
      <c r="G55" s="193">
        <v>2</v>
      </c>
      <c r="H55" s="181">
        <v>114</v>
      </c>
      <c r="I55" s="179" t="s">
        <v>136</v>
      </c>
      <c r="J55" s="181">
        <v>2562.6015142463148</v>
      </c>
      <c r="K55" s="180">
        <f>100000*J55/'LMI2030'!$G$10</f>
        <v>9.6701552853119761</v>
      </c>
      <c r="L55" s="190">
        <f>100000*J55/'LMI2030'!$G$7</f>
        <v>71.28621393973431</v>
      </c>
      <c r="M55" s="246">
        <v>2</v>
      </c>
      <c r="N55" s="247">
        <v>114</v>
      </c>
      <c r="O55" s="248" t="s">
        <v>136</v>
      </c>
      <c r="P55" s="247">
        <v>3413.0231092236936</v>
      </c>
      <c r="Q55" s="249">
        <f>100000*P55/'LMI2045'!$G$10</f>
        <v>10.539213400196145</v>
      </c>
      <c r="R55" s="250">
        <f>100000*P55/'LMI2045'!$G$7</f>
        <v>82.707718941311256</v>
      </c>
      <c r="S55" s="193">
        <v>2</v>
      </c>
      <c r="T55" s="181">
        <v>114</v>
      </c>
      <c r="U55" s="179" t="s">
        <v>136</v>
      </c>
      <c r="V55" s="181">
        <v>4288.119551204145</v>
      </c>
      <c r="W55" s="180">
        <f>100000*V55/'LMI2060'!$G$10</f>
        <v>10.804278839149415</v>
      </c>
      <c r="X55" s="190">
        <f>100000*V55/'LMI2060'!$G$7</f>
        <v>94.681034645787321</v>
      </c>
    </row>
    <row r="56" spans="1:24">
      <c r="A56" s="201">
        <v>3</v>
      </c>
      <c r="B56" s="202">
        <v>39</v>
      </c>
      <c r="C56" s="203" t="s">
        <v>63</v>
      </c>
      <c r="D56" s="207">
        <v>1447.9063980113715</v>
      </c>
      <c r="E56" s="205">
        <f>100000*D56/'LMI2016'!$G$10</f>
        <v>6.5417517349582361</v>
      </c>
      <c r="F56" s="208">
        <f>100000*D56/'LMI2016'!$G$7</f>
        <v>48.064407251601921</v>
      </c>
      <c r="G56" s="193">
        <v>3</v>
      </c>
      <c r="H56" s="181">
        <v>118</v>
      </c>
      <c r="I56" s="179" t="s">
        <v>140</v>
      </c>
      <c r="J56" s="181">
        <v>1613.7909968784079</v>
      </c>
      <c r="K56" s="180">
        <f>100000*J56/'LMI2030'!$G$10</f>
        <v>6.0897527185151832</v>
      </c>
      <c r="L56" s="190">
        <f>100000*J56/'LMI2030'!$G$7</f>
        <v>44.892289970930555</v>
      </c>
      <c r="M56" s="246">
        <v>3</v>
      </c>
      <c r="N56" s="247">
        <v>118</v>
      </c>
      <c r="O56" s="248" t="s">
        <v>140</v>
      </c>
      <c r="P56" s="247">
        <v>2227.0237101158127</v>
      </c>
      <c r="Q56" s="249">
        <f>100000*P56/'LMI2045'!$G$10</f>
        <v>6.8769174356823219</v>
      </c>
      <c r="R56" s="250">
        <f>100000*P56/'LMI2045'!$G$7</f>
        <v>53.967419849609556</v>
      </c>
      <c r="S56" s="193">
        <v>3</v>
      </c>
      <c r="T56" s="181">
        <v>118</v>
      </c>
      <c r="U56" s="179" t="s">
        <v>140</v>
      </c>
      <c r="V56" s="181">
        <v>3010.4800523677841</v>
      </c>
      <c r="W56" s="180">
        <f>100000*V56/'LMI2060'!$G$10</f>
        <v>7.585158374687814</v>
      </c>
      <c r="X56" s="190">
        <f>100000*V56/'LMI2060'!$G$7</f>
        <v>66.470946701718034</v>
      </c>
    </row>
    <row r="57" spans="1:24">
      <c r="A57" s="201">
        <v>4</v>
      </c>
      <c r="B57" s="202">
        <v>118</v>
      </c>
      <c r="C57" s="203" t="s">
        <v>140</v>
      </c>
      <c r="D57" s="207">
        <v>1183.8942286330275</v>
      </c>
      <c r="E57" s="205">
        <f>100000*D57/'LMI2016'!$G$10</f>
        <v>5.3489245815918585</v>
      </c>
      <c r="F57" s="208">
        <f>100000*D57/'LMI2016'!$G$7</f>
        <v>39.30031280060139</v>
      </c>
      <c r="G57" s="193">
        <v>4</v>
      </c>
      <c r="H57" s="181">
        <v>39</v>
      </c>
      <c r="I57" s="179" t="s">
        <v>63</v>
      </c>
      <c r="J57" s="181">
        <v>1508.2364569259807</v>
      </c>
      <c r="K57" s="180">
        <f>100000*J57/'LMI2030'!$G$10</f>
        <v>5.6914353107032065</v>
      </c>
      <c r="L57" s="190">
        <f>100000*J57/'LMI2030'!$G$7</f>
        <v>41.955983457597362</v>
      </c>
      <c r="M57" s="246">
        <v>4</v>
      </c>
      <c r="N57" s="247">
        <v>39</v>
      </c>
      <c r="O57" s="248" t="s">
        <v>63</v>
      </c>
      <c r="P57" s="247">
        <v>1714.7882182737812</v>
      </c>
      <c r="Q57" s="249">
        <f>100000*P57/'LMI2045'!$G$10</f>
        <v>5.2951645477256024</v>
      </c>
      <c r="R57" s="250">
        <f>100000*P57/'LMI2045'!$G$7</f>
        <v>41.554427691267165</v>
      </c>
      <c r="S57" s="193">
        <v>4</v>
      </c>
      <c r="T57" s="181">
        <v>80</v>
      </c>
      <c r="U57" s="179" t="s">
        <v>106</v>
      </c>
      <c r="V57" s="181">
        <v>2466.4892980884761</v>
      </c>
      <c r="W57" s="180">
        <f>100000*V57/'LMI2060'!$G$10</f>
        <v>6.2145277929209382</v>
      </c>
      <c r="X57" s="190">
        <f>100000*V57/'LMI2060'!$G$7</f>
        <v>54.459712677600436</v>
      </c>
    </row>
    <row r="58" spans="1:24">
      <c r="A58" s="201">
        <v>5</v>
      </c>
      <c r="B58" s="202">
        <v>3</v>
      </c>
      <c r="C58" s="203" t="s">
        <v>9</v>
      </c>
      <c r="D58" s="207">
        <v>932.3513532895131</v>
      </c>
      <c r="E58" s="205">
        <f>100000*D58/'LMI2016'!$G$10</f>
        <v>4.212434651403778</v>
      </c>
      <c r="F58" s="208">
        <f>100000*D58/'LMI2016'!$G$7</f>
        <v>30.950146506457656</v>
      </c>
      <c r="G58" s="193">
        <v>5</v>
      </c>
      <c r="H58" s="181">
        <v>80</v>
      </c>
      <c r="I58" s="179" t="s">
        <v>106</v>
      </c>
      <c r="J58" s="181">
        <v>1088.4542363807559</v>
      </c>
      <c r="K58" s="180">
        <f>100000*J58/'LMI2030'!$G$10</f>
        <v>4.1073578659197949</v>
      </c>
      <c r="L58" s="190">
        <f>100000*J58/'LMI2030'!$G$7</f>
        <v>30.27852013935502</v>
      </c>
      <c r="M58" s="246">
        <v>5</v>
      </c>
      <c r="N58" s="247">
        <v>80</v>
      </c>
      <c r="O58" s="248" t="s">
        <v>106</v>
      </c>
      <c r="P58" s="247">
        <v>1666.5663288421929</v>
      </c>
      <c r="Q58" s="249">
        <f>100000*P58/'LMI2045'!$G$10</f>
        <v>5.1462582066267952</v>
      </c>
      <c r="R58" s="250">
        <f>100000*P58/'LMI2045'!$G$7</f>
        <v>40.385867634598235</v>
      </c>
      <c r="S58" s="193">
        <v>5</v>
      </c>
      <c r="T58" s="181">
        <v>39</v>
      </c>
      <c r="U58" s="179" t="s">
        <v>63</v>
      </c>
      <c r="V58" s="181">
        <v>2092.8244710592553</v>
      </c>
      <c r="W58" s="180">
        <f>100000*V58/'LMI2060'!$G$10</f>
        <v>5.2730477489532834</v>
      </c>
      <c r="X58" s="190">
        <f>100000*V58/'LMI2060'!$G$7</f>
        <v>46.209249505711718</v>
      </c>
    </row>
    <row r="59" spans="1:24">
      <c r="A59" s="201">
        <v>6</v>
      </c>
      <c r="B59" s="202">
        <v>11</v>
      </c>
      <c r="C59" s="203" t="s">
        <v>25</v>
      </c>
      <c r="D59" s="207">
        <v>911.4509437312372</v>
      </c>
      <c r="E59" s="205">
        <f>100000*D59/'LMI2016'!$G$10</f>
        <v>4.1180050041026997</v>
      </c>
      <c r="F59" s="208">
        <f>100000*D59/'LMI2016'!$G$7</f>
        <v>30.256340747940417</v>
      </c>
      <c r="G59" s="193">
        <v>6</v>
      </c>
      <c r="H59" s="181">
        <v>123</v>
      </c>
      <c r="I59" s="179" t="s">
        <v>146</v>
      </c>
      <c r="J59" s="181">
        <v>818.93280215747654</v>
      </c>
      <c r="K59" s="180">
        <f>100000*J59/'LMI2030'!$G$10</f>
        <v>3.0902999631714425</v>
      </c>
      <c r="L59" s="190">
        <f>100000*J59/'LMI2030'!$G$7</f>
        <v>22.780997596512265</v>
      </c>
      <c r="M59" s="246">
        <v>6</v>
      </c>
      <c r="N59" s="247">
        <v>95</v>
      </c>
      <c r="O59" s="248" t="s">
        <v>429</v>
      </c>
      <c r="P59" s="247">
        <v>991.64378078095615</v>
      </c>
      <c r="Q59" s="249">
        <f>100000*P59/'LMI2045'!$G$10</f>
        <v>3.0621373158545588</v>
      </c>
      <c r="R59" s="250">
        <f>100000*P59/'LMI2045'!$G$7</f>
        <v>24.030483382629548</v>
      </c>
      <c r="S59" s="193">
        <v>6</v>
      </c>
      <c r="T59" s="181">
        <v>95</v>
      </c>
      <c r="U59" s="179" t="s">
        <v>429</v>
      </c>
      <c r="V59" s="181">
        <v>1524.442463950254</v>
      </c>
      <c r="W59" s="180">
        <f>100000*V59/'LMI2060'!$G$10</f>
        <v>3.8409613486950129</v>
      </c>
      <c r="X59" s="190">
        <f>100000*V59/'LMI2060'!$G$7</f>
        <v>33.659460288193813</v>
      </c>
    </row>
    <row r="60" spans="1:24">
      <c r="A60" s="201">
        <v>7</v>
      </c>
      <c r="B60" s="202">
        <v>80</v>
      </c>
      <c r="C60" s="203" t="s">
        <v>106</v>
      </c>
      <c r="D60" s="207">
        <v>691.29902165289968</v>
      </c>
      <c r="E60" s="205">
        <f>100000*D60/'LMI2016'!$G$10</f>
        <v>3.1233417992240065</v>
      </c>
      <c r="F60" s="208">
        <f>100000*D60/'LMI2016'!$G$7</f>
        <v>22.948222174440581</v>
      </c>
      <c r="G60" s="193">
        <v>7</v>
      </c>
      <c r="H60" s="181">
        <v>11</v>
      </c>
      <c r="I60" s="179" t="s">
        <v>25</v>
      </c>
      <c r="J60" s="181">
        <v>799.80147827521432</v>
      </c>
      <c r="K60" s="180">
        <f>100000*J60/'LMI2030'!$G$10</f>
        <v>3.018106580108729</v>
      </c>
      <c r="L60" s="190">
        <f>100000*J60/'LMI2030'!$G$7</f>
        <v>22.248804183045717</v>
      </c>
      <c r="M60" s="246">
        <v>7</v>
      </c>
      <c r="N60" s="247">
        <v>123</v>
      </c>
      <c r="O60" s="248" t="s">
        <v>146</v>
      </c>
      <c r="P60" s="247">
        <v>976.15999199915677</v>
      </c>
      <c r="Q60" s="249">
        <f>100000*P60/'LMI2045'!$G$10</f>
        <v>3.0143242923288951</v>
      </c>
      <c r="R60" s="250">
        <f>100000*P60/'LMI2045'!$G$7</f>
        <v>23.655265046940347</v>
      </c>
      <c r="S60" s="193">
        <v>7</v>
      </c>
      <c r="T60" s="181">
        <v>127</v>
      </c>
      <c r="U60" s="179" t="s">
        <v>151</v>
      </c>
      <c r="V60" s="181">
        <v>1169.4321414260194</v>
      </c>
      <c r="W60" s="180">
        <f>100000*V60/'LMI2060'!$G$10</f>
        <v>2.9464829020175838</v>
      </c>
      <c r="X60" s="190">
        <f>100000*V60/'LMI2060'!$G$7</f>
        <v>25.820885769652133</v>
      </c>
    </row>
    <row r="61" spans="1:24">
      <c r="A61" s="201">
        <v>8</v>
      </c>
      <c r="B61" s="202">
        <v>50</v>
      </c>
      <c r="C61" s="203" t="s">
        <v>70</v>
      </c>
      <c r="D61" s="207">
        <v>684.68848959868774</v>
      </c>
      <c r="E61" s="205">
        <f>100000*D61/'LMI2016'!$G$10</f>
        <v>3.0934749103187347</v>
      </c>
      <c r="F61" s="208">
        <f>100000*D61/'LMI2016'!$G$7</f>
        <v>22.728780292534541</v>
      </c>
      <c r="G61" s="193">
        <v>8</v>
      </c>
      <c r="H61" s="181">
        <v>3</v>
      </c>
      <c r="I61" s="179" t="s">
        <v>9</v>
      </c>
      <c r="J61" s="181">
        <v>786.36128021534523</v>
      </c>
      <c r="K61" s="180">
        <f>100000*J61/'LMI2030'!$G$10</f>
        <v>2.9673890566928778</v>
      </c>
      <c r="L61" s="190">
        <f>100000*J61/'LMI2030'!$G$7</f>
        <v>21.874925985845781</v>
      </c>
      <c r="M61" s="246">
        <v>8</v>
      </c>
      <c r="N61" s="247">
        <v>127</v>
      </c>
      <c r="O61" s="248" t="s">
        <v>151</v>
      </c>
      <c r="P61" s="247">
        <v>917.9581981645897</v>
      </c>
      <c r="Q61" s="249">
        <f>100000*P61/'LMI2045'!$G$10</f>
        <v>2.8346005969812116</v>
      </c>
      <c r="R61" s="250">
        <f>100000*P61/'LMI2045'!$G$7</f>
        <v>22.244862171747268</v>
      </c>
      <c r="S61" s="193">
        <v>8</v>
      </c>
      <c r="T61" s="181">
        <v>123</v>
      </c>
      <c r="U61" s="179" t="s">
        <v>146</v>
      </c>
      <c r="V61" s="181">
        <v>1154.0988875045441</v>
      </c>
      <c r="W61" s="180">
        <f>100000*V61/'LMI2060'!$G$10</f>
        <v>2.9078494756634656</v>
      </c>
      <c r="X61" s="190">
        <f>100000*V61/'LMI2060'!$G$7</f>
        <v>25.482329829586476</v>
      </c>
    </row>
    <row r="62" spans="1:24">
      <c r="A62" s="201">
        <v>9</v>
      </c>
      <c r="B62" s="202">
        <v>123</v>
      </c>
      <c r="C62" s="203" t="s">
        <v>146</v>
      </c>
      <c r="D62" s="207">
        <v>661.23067198693752</v>
      </c>
      <c r="E62" s="205">
        <f>100000*D62/'LMI2016'!$G$10</f>
        <v>2.9874906980307276</v>
      </c>
      <c r="F62" s="208">
        <f>100000*D62/'LMI2016'!$G$7</f>
        <v>21.950079334742306</v>
      </c>
      <c r="G62" s="193">
        <v>9</v>
      </c>
      <c r="H62" s="181">
        <v>153</v>
      </c>
      <c r="I62" s="179" t="s">
        <v>178</v>
      </c>
      <c r="J62" s="181">
        <v>727.40555459167808</v>
      </c>
      <c r="K62" s="180">
        <f>100000*J62/'LMI2030'!$G$10</f>
        <v>2.7449155201052817</v>
      </c>
      <c r="L62" s="190">
        <f>100000*J62/'LMI2030'!$G$7</f>
        <v>20.234901016525857</v>
      </c>
      <c r="M62" s="246">
        <v>9</v>
      </c>
      <c r="N62" s="247">
        <v>11</v>
      </c>
      <c r="O62" s="248" t="s">
        <v>25</v>
      </c>
      <c r="P62" s="247">
        <v>834.42440162226558</v>
      </c>
      <c r="Q62" s="249">
        <f>100000*P62/'LMI2045'!$G$10</f>
        <v>2.5766531762594203</v>
      </c>
      <c r="R62" s="250">
        <f>100000*P62/'LMI2045'!$G$7</f>
        <v>20.220589394967075</v>
      </c>
      <c r="S62" s="193">
        <v>9</v>
      </c>
      <c r="T62" s="181">
        <v>11</v>
      </c>
      <c r="U62" s="179" t="s">
        <v>25</v>
      </c>
      <c r="V62" s="181">
        <v>980.69363066472579</v>
      </c>
      <c r="W62" s="180">
        <f>100000*V62/'LMI2060'!$G$10</f>
        <v>2.4709403072738816</v>
      </c>
      <c r="X62" s="190">
        <f>100000*V62/'LMI2060'!$G$7</f>
        <v>21.653567843227652</v>
      </c>
    </row>
    <row r="63" spans="1:24">
      <c r="A63" s="201">
        <v>10</v>
      </c>
      <c r="B63" s="202">
        <v>153</v>
      </c>
      <c r="C63" s="203" t="s">
        <v>178</v>
      </c>
      <c r="D63" s="207">
        <v>599.04169439664111</v>
      </c>
      <c r="E63" s="205">
        <f>100000*D63/'LMI2016'!$G$10</f>
        <v>2.7065161456664626</v>
      </c>
      <c r="F63" s="208">
        <f>100000*D63/'LMI2016'!$G$7</f>
        <v>19.885666642343057</v>
      </c>
      <c r="G63" s="193">
        <v>10</v>
      </c>
      <c r="H63" s="181">
        <v>127</v>
      </c>
      <c r="I63" s="179" t="s">
        <v>151</v>
      </c>
      <c r="J63" s="181">
        <v>698.42737432941794</v>
      </c>
      <c r="K63" s="180">
        <f>100000*J63/'LMI2030'!$G$10</f>
        <v>2.6355643387124794</v>
      </c>
      <c r="L63" s="190">
        <f>100000*J63/'LMI2030'!$G$7</f>
        <v>19.428788655210401</v>
      </c>
      <c r="M63" s="246">
        <v>10</v>
      </c>
      <c r="N63" s="247">
        <v>3</v>
      </c>
      <c r="O63" s="248" t="s">
        <v>9</v>
      </c>
      <c r="P63" s="247">
        <v>687.91992560977224</v>
      </c>
      <c r="Q63" s="249">
        <f>100000*P63/'LMI2045'!$G$10</f>
        <v>2.1242560235396475</v>
      </c>
      <c r="R63" s="250">
        <f>100000*P63/'LMI2045'!$G$7</f>
        <v>16.670349435284688</v>
      </c>
      <c r="S63" s="193">
        <v>10</v>
      </c>
      <c r="T63" s="181">
        <v>155</v>
      </c>
      <c r="U63" s="179" t="s">
        <v>180</v>
      </c>
      <c r="V63" s="181">
        <v>796.33772302570287</v>
      </c>
      <c r="W63" s="180">
        <f>100000*V63/'LMI2060'!$G$10</f>
        <v>2.006440050694712</v>
      </c>
      <c r="X63" s="190">
        <f>100000*V63/'LMI2060'!$G$7</f>
        <v>17.583017134485317</v>
      </c>
    </row>
    <row r="64" spans="1:24">
      <c r="A64" s="209">
        <v>11</v>
      </c>
      <c r="B64" s="210">
        <v>127</v>
      </c>
      <c r="C64" s="211" t="s">
        <v>151</v>
      </c>
      <c r="D64" s="212">
        <v>510.68120780773461</v>
      </c>
      <c r="E64" s="213">
        <f>100000*D64/'LMI2016'!$G$10</f>
        <v>2.3072967159860411</v>
      </c>
      <c r="F64" s="214">
        <f>100000*D64/'LMI2016'!$G$7</f>
        <v>16.952469843025124</v>
      </c>
      <c r="G64" s="194">
        <v>11</v>
      </c>
      <c r="H64" s="184">
        <v>95</v>
      </c>
      <c r="I64" s="182" t="s">
        <v>429</v>
      </c>
      <c r="J64" s="184">
        <v>596.63153574522585</v>
      </c>
      <c r="K64" s="183">
        <f>100000*J64/'LMI2030'!$G$10</f>
        <v>2.2514306522867122</v>
      </c>
      <c r="L64" s="191">
        <f>100000*J64/'LMI2030'!$G$7</f>
        <v>16.597041351876104</v>
      </c>
      <c r="M64" s="251">
        <v>11</v>
      </c>
      <c r="N64" s="252">
        <v>153</v>
      </c>
      <c r="O64" s="253" t="s">
        <v>178</v>
      </c>
      <c r="P64" s="252">
        <v>649.65674733696505</v>
      </c>
      <c r="Q64" s="254">
        <f>100000*P64/'LMI2045'!$G$10</f>
        <v>2.0061015932057176</v>
      </c>
      <c r="R64" s="255">
        <f>100000*P64/'LMI2045'!$G$7</f>
        <v>15.743118621688341</v>
      </c>
      <c r="S64" s="194">
        <v>11</v>
      </c>
      <c r="T64" s="184">
        <v>153</v>
      </c>
      <c r="U64" s="182" t="s">
        <v>178</v>
      </c>
      <c r="V64" s="184">
        <v>699.6147974942869</v>
      </c>
      <c r="W64" s="183">
        <f>100000*V64/'LMI2060'!$G$10</f>
        <v>1.7627384828859856</v>
      </c>
      <c r="X64" s="191">
        <f>100000*V64/'LMI2060'!$G$7</f>
        <v>15.447389488397347</v>
      </c>
    </row>
    <row r="65" spans="1:24">
      <c r="A65" s="209">
        <v>12</v>
      </c>
      <c r="B65" s="210">
        <v>10</v>
      </c>
      <c r="C65" s="211" t="s">
        <v>23</v>
      </c>
      <c r="D65" s="215">
        <v>466.85466315806843</v>
      </c>
      <c r="E65" s="213">
        <f>100000*D65/'LMI2016'!$G$10</f>
        <v>2.1092850386476787</v>
      </c>
      <c r="F65" s="214">
        <f>100000*D65/'LMI2016'!$G$7</f>
        <v>15.497612751872518</v>
      </c>
      <c r="G65" s="194">
        <v>12</v>
      </c>
      <c r="H65" s="184">
        <v>50</v>
      </c>
      <c r="I65" s="182" t="s">
        <v>70</v>
      </c>
      <c r="J65" s="184">
        <v>516.10960575612262</v>
      </c>
      <c r="K65" s="183">
        <f>100000*J65/'LMI2030'!$G$10</f>
        <v>1.94757554155692</v>
      </c>
      <c r="L65" s="191">
        <f>100000*J65/'LMI2030'!$G$7</f>
        <v>14.357089687080599</v>
      </c>
      <c r="M65" s="251">
        <v>12</v>
      </c>
      <c r="N65" s="252">
        <v>155</v>
      </c>
      <c r="O65" s="253" t="s">
        <v>180</v>
      </c>
      <c r="P65" s="252">
        <v>613.9941357789794</v>
      </c>
      <c r="Q65" s="254">
        <f>100000*P65/'LMI2045'!$G$10</f>
        <v>1.8959775590020926</v>
      </c>
      <c r="R65" s="255">
        <f>100000*P65/'LMI2045'!$G$7</f>
        <v>14.878907287906328</v>
      </c>
      <c r="S65" s="194">
        <v>12</v>
      </c>
      <c r="T65" s="184">
        <v>119</v>
      </c>
      <c r="U65" s="182" t="s">
        <v>141</v>
      </c>
      <c r="V65" s="184">
        <v>659.91827711835504</v>
      </c>
      <c r="W65" s="183">
        <f>100000*V65/'LMI2060'!$G$10</f>
        <v>1.6627197520730568</v>
      </c>
      <c r="X65" s="191">
        <f>100000*V65/'LMI2060'!$G$7</f>
        <v>14.570896289886736</v>
      </c>
    </row>
    <row r="66" spans="1:24">
      <c r="A66" s="209">
        <v>13</v>
      </c>
      <c r="B66" s="210">
        <v>51</v>
      </c>
      <c r="C66" s="211" t="s">
        <v>71</v>
      </c>
      <c r="D66" s="215">
        <v>415.0614087912254</v>
      </c>
      <c r="E66" s="213">
        <f>100000*D66/'LMI2016'!$G$10</f>
        <v>1.8752791581026522</v>
      </c>
      <c r="F66" s="214">
        <f>100000*D66/'LMI2016'!$G$7</f>
        <v>13.778294380054534</v>
      </c>
      <c r="G66" s="194">
        <v>13</v>
      </c>
      <c r="H66" s="184">
        <v>155</v>
      </c>
      <c r="I66" s="182" t="s">
        <v>180</v>
      </c>
      <c r="J66" s="184">
        <v>444.86411006073467</v>
      </c>
      <c r="K66" s="183">
        <f>100000*J66/'LMI2030'!$G$10</f>
        <v>1.678725701687823</v>
      </c>
      <c r="L66" s="191">
        <f>100000*J66/'LMI2030'!$G$7</f>
        <v>12.375189020843939</v>
      </c>
      <c r="M66" s="251">
        <v>13</v>
      </c>
      <c r="N66" s="252">
        <v>119</v>
      </c>
      <c r="O66" s="253" t="s">
        <v>141</v>
      </c>
      <c r="P66" s="252">
        <v>513.94534020498395</v>
      </c>
      <c r="Q66" s="254">
        <f>100000*P66/'LMI2045'!$G$10</f>
        <v>1.5870327985235229</v>
      </c>
      <c r="R66" s="255">
        <f>100000*P66/'LMI2045'!$G$7</f>
        <v>12.454426878621065</v>
      </c>
      <c r="S66" s="194">
        <v>13</v>
      </c>
      <c r="T66" s="184">
        <v>70</v>
      </c>
      <c r="U66" s="182" t="s">
        <v>92</v>
      </c>
      <c r="V66" s="184">
        <v>642.51841202688229</v>
      </c>
      <c r="W66" s="183">
        <f>100000*V66/'LMI2060'!$G$10</f>
        <v>1.6188793245926563</v>
      </c>
      <c r="X66" s="191">
        <f>100000*V66/'LMI2060'!$G$7</f>
        <v>14.186709886059647</v>
      </c>
    </row>
    <row r="67" spans="1:24">
      <c r="A67" s="209">
        <v>14</v>
      </c>
      <c r="B67" s="210">
        <v>95</v>
      </c>
      <c r="C67" s="211" t="s">
        <v>429</v>
      </c>
      <c r="D67" s="215">
        <v>390.89271583175287</v>
      </c>
      <c r="E67" s="213">
        <f>100000*D67/'LMI2016'!$G$10</f>
        <v>1.7660831566784907</v>
      </c>
      <c r="F67" s="214">
        <f>100000*D67/'LMI2016'!$G$7</f>
        <v>12.975995348336403</v>
      </c>
      <c r="G67" s="194">
        <v>14</v>
      </c>
      <c r="H67" s="184">
        <v>119</v>
      </c>
      <c r="I67" s="182" t="s">
        <v>141</v>
      </c>
      <c r="J67" s="184">
        <v>384.47725053224713</v>
      </c>
      <c r="K67" s="183">
        <f>100000*J67/'LMI2030'!$G$10</f>
        <v>1.4508516816396684</v>
      </c>
      <c r="L67" s="191">
        <f>100000*J67/'LMI2030'!$G$7</f>
        <v>10.695352899790793</v>
      </c>
      <c r="M67" s="251">
        <v>14</v>
      </c>
      <c r="N67" s="252">
        <v>112</v>
      </c>
      <c r="O67" s="253" t="s">
        <v>134</v>
      </c>
      <c r="P67" s="252">
        <v>501.97757555218413</v>
      </c>
      <c r="Q67" s="254">
        <f>100000*P67/'LMI2045'!$G$10</f>
        <v>1.5500770494521752</v>
      </c>
      <c r="R67" s="255">
        <f>100000*P67/'LMI2045'!$G$7</f>
        <v>12.164412283470941</v>
      </c>
      <c r="S67" s="194">
        <v>14</v>
      </c>
      <c r="T67" s="184">
        <v>112</v>
      </c>
      <c r="U67" s="182" t="s">
        <v>134</v>
      </c>
      <c r="V67" s="184">
        <v>621.01915908558294</v>
      </c>
      <c r="W67" s="183">
        <f>100000*V67/'LMI2060'!$G$10</f>
        <v>1.5647101437110331</v>
      </c>
      <c r="X67" s="191">
        <f>100000*V67/'LMI2060'!$G$7</f>
        <v>13.712009615163025</v>
      </c>
    </row>
    <row r="68" spans="1:24">
      <c r="A68" s="209">
        <v>15</v>
      </c>
      <c r="B68" s="210">
        <v>161</v>
      </c>
      <c r="C68" s="211" t="s">
        <v>186</v>
      </c>
      <c r="D68" s="215">
        <v>319.67198359384201</v>
      </c>
      <c r="E68" s="213">
        <f>100000*D68/'LMI2016'!$G$10</f>
        <v>1.4443024467360168</v>
      </c>
      <c r="F68" s="214">
        <f>100000*D68/'LMI2016'!$G$7</f>
        <v>10.611766359679528</v>
      </c>
      <c r="G68" s="194">
        <v>15</v>
      </c>
      <c r="H68" s="184">
        <v>112</v>
      </c>
      <c r="I68" s="182" t="s">
        <v>134</v>
      </c>
      <c r="J68" s="184">
        <v>383.84828177536838</v>
      </c>
      <c r="K68" s="183">
        <f>100000*J68/'LMI2030'!$G$10</f>
        <v>1.4484782242313221</v>
      </c>
      <c r="L68" s="191">
        <f>100000*J68/'LMI2030'!$G$7</f>
        <v>10.677856304586658</v>
      </c>
      <c r="M68" s="251">
        <v>15</v>
      </c>
      <c r="N68" s="252">
        <v>70</v>
      </c>
      <c r="O68" s="253" t="s">
        <v>92</v>
      </c>
      <c r="P68" s="252">
        <v>473.39259916701121</v>
      </c>
      <c r="Q68" s="254">
        <f>100000*P68/'LMI2045'!$G$10</f>
        <v>1.4618083338525822</v>
      </c>
      <c r="R68" s="255">
        <f>100000*P68/'LMI2045'!$G$7</f>
        <v>11.471713137537925</v>
      </c>
      <c r="S68" s="194">
        <v>15</v>
      </c>
      <c r="T68" s="184">
        <v>3</v>
      </c>
      <c r="U68" s="182" t="s">
        <v>9</v>
      </c>
      <c r="V68" s="184">
        <v>582.12655426946117</v>
      </c>
      <c r="W68" s="183">
        <f>100000*V68/'LMI2060'!$G$10</f>
        <v>1.4667169459476388</v>
      </c>
      <c r="X68" s="191">
        <f>100000*V68/'LMI2060'!$G$7</f>
        <v>12.853266751283195</v>
      </c>
    </row>
    <row r="69" spans="1:24">
      <c r="A69" s="209">
        <v>16</v>
      </c>
      <c r="B69" s="210">
        <v>155</v>
      </c>
      <c r="C69" s="211" t="s">
        <v>180</v>
      </c>
      <c r="D69" s="215">
        <v>317.91850584291387</v>
      </c>
      <c r="E69" s="213">
        <f>100000*D69/'LMI2016'!$G$10</f>
        <v>1.4363801002810943</v>
      </c>
      <c r="F69" s="214">
        <f>100000*D69/'LMI2016'!$G$7</f>
        <v>10.553558267745556</v>
      </c>
      <c r="G69" s="194">
        <v>16</v>
      </c>
      <c r="H69" s="184">
        <v>161</v>
      </c>
      <c r="I69" s="182" t="s">
        <v>186</v>
      </c>
      <c r="J69" s="184">
        <v>362.33530112891458</v>
      </c>
      <c r="K69" s="183">
        <f>100000*J69/'LMI2030'!$G$10</f>
        <v>1.3672974934994495</v>
      </c>
      <c r="L69" s="191">
        <f>100000*J69/'LMI2030'!$G$7</f>
        <v>10.079410181645258</v>
      </c>
      <c r="M69" s="251">
        <v>16</v>
      </c>
      <c r="N69" s="252">
        <v>68</v>
      </c>
      <c r="O69" s="253" t="s">
        <v>90</v>
      </c>
      <c r="P69" s="252">
        <v>435.0011696042493</v>
      </c>
      <c r="Q69" s="254">
        <f>100000*P69/'LMI2045'!$G$10</f>
        <v>1.343257871124371</v>
      </c>
      <c r="R69" s="255">
        <f>100000*P69/'LMI2045'!$G$7</f>
        <v>10.54137441306492</v>
      </c>
      <c r="S69" s="194">
        <v>16</v>
      </c>
      <c r="T69" s="184">
        <v>68</v>
      </c>
      <c r="U69" s="182" t="s">
        <v>90</v>
      </c>
      <c r="V69" s="184">
        <v>548.70313402684405</v>
      </c>
      <c r="W69" s="183">
        <f>100000*V69/'LMI2060'!$G$10</f>
        <v>1.3825038199498103</v>
      </c>
      <c r="X69" s="191">
        <f>100000*V69/'LMI2060'!$G$7</f>
        <v>12.115282660078623</v>
      </c>
    </row>
    <row r="70" spans="1:24">
      <c r="A70" s="209">
        <v>17</v>
      </c>
      <c r="B70" s="210">
        <v>140</v>
      </c>
      <c r="C70" s="211" t="s">
        <v>166</v>
      </c>
      <c r="D70" s="215">
        <v>311.83508862787858</v>
      </c>
      <c r="E70" s="213">
        <f>100000*D70/'LMI2016'!$G$10</f>
        <v>1.4088947564939613</v>
      </c>
      <c r="F70" s="214">
        <f>100000*D70/'LMI2016'!$G$7</f>
        <v>10.351614383177843</v>
      </c>
      <c r="G70" s="194">
        <v>17</v>
      </c>
      <c r="H70" s="184">
        <v>10</v>
      </c>
      <c r="I70" s="182" t="s">
        <v>23</v>
      </c>
      <c r="J70" s="184">
        <v>350.73859210009687</v>
      </c>
      <c r="K70" s="183">
        <f>100000*J70/'LMI2030'!$G$10</f>
        <v>1.3235365043312881</v>
      </c>
      <c r="L70" s="191">
        <f>100000*J70/'LMI2030'!$G$7</f>
        <v>9.7568139932681959</v>
      </c>
      <c r="M70" s="251">
        <v>17</v>
      </c>
      <c r="N70" s="252">
        <v>161</v>
      </c>
      <c r="O70" s="253" t="s">
        <v>186</v>
      </c>
      <c r="P70" s="252">
        <v>423.91249902290292</v>
      </c>
      <c r="Q70" s="254">
        <f>100000*P70/'LMI2045'!$G$10</f>
        <v>1.3090167125264534</v>
      </c>
      <c r="R70" s="255">
        <f>100000*P70/'LMI2045'!$G$7</f>
        <v>10.272662886501777</v>
      </c>
      <c r="S70" s="194">
        <v>17</v>
      </c>
      <c r="T70" s="184">
        <v>161</v>
      </c>
      <c r="U70" s="182" t="s">
        <v>186</v>
      </c>
      <c r="V70" s="184">
        <v>478.34821283118799</v>
      </c>
      <c r="W70" s="183">
        <f>100000*V70/'LMI2060'!$G$10</f>
        <v>1.2052386627573533</v>
      </c>
      <c r="X70" s="191">
        <f>100000*V70/'LMI2060'!$G$7</f>
        <v>10.561856583290023</v>
      </c>
    </row>
    <row r="71" spans="1:24">
      <c r="A71" s="209">
        <v>18</v>
      </c>
      <c r="B71" s="210">
        <v>119</v>
      </c>
      <c r="C71" s="211" t="s">
        <v>141</v>
      </c>
      <c r="D71" s="215">
        <v>304.94668962457217</v>
      </c>
      <c r="E71" s="213">
        <f>100000*D71/'LMI2016'!$G$10</f>
        <v>1.3777724434819774</v>
      </c>
      <c r="F71" s="214">
        <f>100000*D71/'LMI2016'!$G$7</f>
        <v>10.122948486362151</v>
      </c>
      <c r="G71" s="194">
        <v>18</v>
      </c>
      <c r="H71" s="184">
        <v>68</v>
      </c>
      <c r="I71" s="182" t="s">
        <v>90</v>
      </c>
      <c r="J71" s="184">
        <v>325.26044553844258</v>
      </c>
      <c r="K71" s="183">
        <f>100000*J71/'LMI2030'!$G$10</f>
        <v>1.2273929438660958</v>
      </c>
      <c r="L71" s="191">
        <f>100000*J71/'LMI2030'!$G$7</f>
        <v>9.048065248492648</v>
      </c>
      <c r="M71" s="251">
        <v>18</v>
      </c>
      <c r="N71" s="252">
        <v>50</v>
      </c>
      <c r="O71" s="253" t="s">
        <v>70</v>
      </c>
      <c r="P71" s="252">
        <v>340.38379860646091</v>
      </c>
      <c r="Q71" s="254">
        <f>100000*P71/'LMI2045'!$G$10</f>
        <v>1.0510850283398294</v>
      </c>
      <c r="R71" s="255">
        <f>100000*P71/'LMI2045'!$G$7</f>
        <v>8.2485136040354678</v>
      </c>
      <c r="S71" s="194">
        <v>18</v>
      </c>
      <c r="T71" s="184">
        <v>66</v>
      </c>
      <c r="U71" s="182" t="s">
        <v>88</v>
      </c>
      <c r="V71" s="184">
        <v>446.6083785824012</v>
      </c>
      <c r="W71" s="183">
        <f>100000*V71/'LMI2060'!$G$10</f>
        <v>1.1252674736528003</v>
      </c>
      <c r="X71" s="191">
        <f>100000*V71/'LMI2060'!$G$7</f>
        <v>9.8610458175740696</v>
      </c>
    </row>
    <row r="72" spans="1:24">
      <c r="A72" s="209">
        <v>19</v>
      </c>
      <c r="B72" s="210">
        <v>112</v>
      </c>
      <c r="C72" s="211" t="s">
        <v>134</v>
      </c>
      <c r="D72" s="215">
        <v>278.70799787121359</v>
      </c>
      <c r="E72" s="213">
        <f>100000*D72/'LMI2016'!$G$10</f>
        <v>1.2592240293467014</v>
      </c>
      <c r="F72" s="214">
        <f>100000*D72/'LMI2016'!$G$7</f>
        <v>9.2519341943369202</v>
      </c>
      <c r="G72" s="194">
        <v>19</v>
      </c>
      <c r="H72" s="184">
        <v>70</v>
      </c>
      <c r="I72" s="182" t="s">
        <v>92</v>
      </c>
      <c r="J72" s="184">
        <v>314.24856854923928</v>
      </c>
      <c r="K72" s="183">
        <f>100000*J72/'LMI2030'!$G$10</f>
        <v>1.1858388591298004</v>
      </c>
      <c r="L72" s="191">
        <f>100000*J72/'LMI2030'!$G$7</f>
        <v>8.7417378641660779</v>
      </c>
      <c r="M72" s="251">
        <v>19</v>
      </c>
      <c r="N72" s="252">
        <v>66</v>
      </c>
      <c r="O72" s="253" t="s">
        <v>88</v>
      </c>
      <c r="P72" s="252">
        <v>339.08846916491166</v>
      </c>
      <c r="Q72" s="254">
        <f>100000*P72/'LMI2045'!$G$10</f>
        <v>1.0470851276737161</v>
      </c>
      <c r="R72" s="255">
        <f>100000*P72/'LMI2045'!$G$7</f>
        <v>8.217123912269674</v>
      </c>
      <c r="S72" s="194">
        <v>19</v>
      </c>
      <c r="T72" s="184">
        <v>62</v>
      </c>
      <c r="U72" s="182" t="s">
        <v>84</v>
      </c>
      <c r="V72" s="184">
        <v>401.85107578348834</v>
      </c>
      <c r="W72" s="183">
        <f>100000*V72/'LMI2060'!$G$10</f>
        <v>1.0124976747343195</v>
      </c>
      <c r="X72" s="191">
        <f>100000*V72/'LMI2060'!$G$7</f>
        <v>8.8728113044374464</v>
      </c>
    </row>
    <row r="73" spans="1:24" ht="14.7" thickBot="1">
      <c r="A73" s="216">
        <v>20</v>
      </c>
      <c r="B73" s="217">
        <v>52</v>
      </c>
      <c r="C73" s="218" t="s">
        <v>72</v>
      </c>
      <c r="D73" s="219">
        <v>252.39153313823044</v>
      </c>
      <c r="E73" s="220">
        <f>100000*D73/'LMI2016'!$G$10</f>
        <v>1.1403242309471588</v>
      </c>
      <c r="F73" s="221">
        <f>100000*D73/'LMI2016'!$G$7</f>
        <v>8.3783381662471363</v>
      </c>
      <c r="G73" s="195">
        <v>20</v>
      </c>
      <c r="H73" s="186">
        <v>140</v>
      </c>
      <c r="I73" s="185" t="s">
        <v>166</v>
      </c>
      <c r="J73" s="186">
        <v>311.4487052061595</v>
      </c>
      <c r="K73" s="187">
        <f>100000*J73/'LMI2030'!$G$10</f>
        <v>1.1752733798093853</v>
      </c>
      <c r="L73" s="192">
        <f>100000*J73/'LMI2030'!$G$7</f>
        <v>8.6638515224281161</v>
      </c>
      <c r="M73" s="256">
        <v>20</v>
      </c>
      <c r="N73" s="257">
        <v>62</v>
      </c>
      <c r="O73" s="258" t="s">
        <v>84</v>
      </c>
      <c r="P73" s="257">
        <v>323.54483484022785</v>
      </c>
      <c r="Q73" s="259">
        <f>100000*P73/'LMI2045'!$G$10</f>
        <v>0.99908730465290518</v>
      </c>
      <c r="R73" s="260">
        <f>100000*P73/'LMI2045'!$G$7</f>
        <v>7.8404553407682993</v>
      </c>
      <c r="S73" s="195">
        <v>20</v>
      </c>
      <c r="T73" s="186">
        <v>65</v>
      </c>
      <c r="U73" s="185" t="s">
        <v>87</v>
      </c>
      <c r="V73" s="186">
        <v>376.83911860082299</v>
      </c>
      <c r="W73" s="187">
        <f>100000*V73/'LMI2060'!$G$10</f>
        <v>0.94947793927976654</v>
      </c>
      <c r="X73" s="192">
        <f>100000*V73/'LMI2060'!$G$7</f>
        <v>8.3205510522936166</v>
      </c>
    </row>
    <row r="75" spans="1:24" ht="14.7" thickBot="1">
      <c r="A75" s="188" t="s">
        <v>396</v>
      </c>
    </row>
    <row r="76" spans="1:24">
      <c r="A76" s="299">
        <v>2016</v>
      </c>
      <c r="B76" s="300"/>
      <c r="C76" s="300" t="s">
        <v>412</v>
      </c>
      <c r="D76" s="300"/>
      <c r="E76" s="300"/>
      <c r="F76" s="301"/>
      <c r="G76" s="302">
        <v>2030</v>
      </c>
      <c r="H76" s="303"/>
      <c r="I76" s="303" t="s">
        <v>413</v>
      </c>
      <c r="J76" s="303"/>
      <c r="K76" s="303"/>
      <c r="L76" s="304"/>
      <c r="M76" s="308">
        <v>2016</v>
      </c>
      <c r="N76" s="309"/>
      <c r="O76" s="309" t="s">
        <v>413</v>
      </c>
      <c r="P76" s="309"/>
      <c r="Q76" s="309"/>
      <c r="R76" s="310"/>
      <c r="S76" s="305">
        <v>2060</v>
      </c>
      <c r="T76" s="306"/>
      <c r="U76" s="306" t="s">
        <v>413</v>
      </c>
      <c r="V76" s="306"/>
      <c r="W76" s="306"/>
      <c r="X76" s="307"/>
    </row>
    <row r="77" spans="1:24" ht="43.2">
      <c r="A77" s="196" t="s">
        <v>414</v>
      </c>
      <c r="B77" s="197" t="s">
        <v>206</v>
      </c>
      <c r="C77" s="198" t="s">
        <v>415</v>
      </c>
      <c r="D77" s="197" t="s">
        <v>210</v>
      </c>
      <c r="E77" s="199" t="s">
        <v>416</v>
      </c>
      <c r="F77" s="200" t="s">
        <v>417</v>
      </c>
      <c r="G77" s="174" t="s">
        <v>414</v>
      </c>
      <c r="H77" s="175" t="s">
        <v>206</v>
      </c>
      <c r="I77" s="176" t="s">
        <v>415</v>
      </c>
      <c r="J77" s="175" t="s">
        <v>210</v>
      </c>
      <c r="K77" s="177" t="s">
        <v>416</v>
      </c>
      <c r="L77" s="189" t="s">
        <v>417</v>
      </c>
      <c r="M77" s="241" t="s">
        <v>414</v>
      </c>
      <c r="N77" s="242" t="s">
        <v>206</v>
      </c>
      <c r="O77" s="243" t="s">
        <v>415</v>
      </c>
      <c r="P77" s="242" t="s">
        <v>210</v>
      </c>
      <c r="Q77" s="244" t="s">
        <v>416</v>
      </c>
      <c r="R77" s="245" t="s">
        <v>417</v>
      </c>
      <c r="S77" s="174" t="s">
        <v>414</v>
      </c>
      <c r="T77" s="175" t="s">
        <v>206</v>
      </c>
      <c r="U77" s="176" t="s">
        <v>415</v>
      </c>
      <c r="V77" s="175" t="s">
        <v>210</v>
      </c>
      <c r="W77" s="177" t="s">
        <v>416</v>
      </c>
      <c r="X77" s="189" t="s">
        <v>417</v>
      </c>
    </row>
    <row r="78" spans="1:24">
      <c r="A78" s="201">
        <v>1</v>
      </c>
      <c r="B78" s="202">
        <v>113</v>
      </c>
      <c r="C78" s="203" t="s">
        <v>135</v>
      </c>
      <c r="D78" s="204">
        <v>3761.8016860447824</v>
      </c>
      <c r="E78" s="205">
        <f>100000*D78/'UMI2016'!$G$10</f>
        <v>19.689127895868562</v>
      </c>
      <c r="F78" s="208">
        <f>100000*D78/'UMI2016'!$G$7</f>
        <v>143.88748776831136</v>
      </c>
      <c r="G78" s="193">
        <v>1</v>
      </c>
      <c r="H78" s="181">
        <v>113</v>
      </c>
      <c r="I78" s="179" t="s">
        <v>135</v>
      </c>
      <c r="J78" s="181">
        <v>4560.8036975078285</v>
      </c>
      <c r="K78" s="180">
        <f>100000*J78/'UMI2030'!$G$10</f>
        <v>19.477453486840069</v>
      </c>
      <c r="L78" s="190">
        <f>100000*J78/'UMI2030'!$G$7</f>
        <v>164.2986166588833</v>
      </c>
      <c r="M78" s="246">
        <v>1</v>
      </c>
      <c r="N78" s="247">
        <v>113</v>
      </c>
      <c r="O78" s="248" t="s">
        <v>135</v>
      </c>
      <c r="P78" s="247">
        <v>5513.5733434706926</v>
      </c>
      <c r="Q78" s="249">
        <f>100000*P78/'UMI2045'!$G$10</f>
        <v>18.201547029225267</v>
      </c>
      <c r="R78" s="250">
        <f>100000*P78/'UMI2045'!$G$7</f>
        <v>196.10114123473909</v>
      </c>
      <c r="S78" s="193">
        <v>1</v>
      </c>
      <c r="T78" s="181">
        <v>113</v>
      </c>
      <c r="U78" s="179" t="s">
        <v>135</v>
      </c>
      <c r="V78" s="181">
        <v>5857.1394420228899</v>
      </c>
      <c r="W78" s="180">
        <f>100000*V78/'UMI2060'!$G$10</f>
        <v>16.894734394000391</v>
      </c>
      <c r="X78" s="190">
        <f>100000*V78/'UMI2060'!$G$7</f>
        <v>213.64568182124296</v>
      </c>
    </row>
    <row r="79" spans="1:24">
      <c r="A79" s="201">
        <v>2</v>
      </c>
      <c r="B79" s="202">
        <v>114</v>
      </c>
      <c r="C79" s="203" t="s">
        <v>136</v>
      </c>
      <c r="D79" s="207">
        <v>2905.6272621434182</v>
      </c>
      <c r="E79" s="205">
        <f>100000*D79/'UMI2016'!$G$10</f>
        <v>15.207943309264371</v>
      </c>
      <c r="F79" s="208">
        <f>100000*D79/'UMI2016'!$G$7</f>
        <v>111.13914077180198</v>
      </c>
      <c r="G79" s="193">
        <v>2</v>
      </c>
      <c r="H79" s="181">
        <v>114</v>
      </c>
      <c r="I79" s="179" t="s">
        <v>136</v>
      </c>
      <c r="J79" s="181">
        <v>3470.7237781118602</v>
      </c>
      <c r="K79" s="180">
        <f>100000*J79/'UMI2030'!$G$10</f>
        <v>14.822137815486972</v>
      </c>
      <c r="L79" s="190">
        <f>100000*J79/'UMI2030'!$G$7</f>
        <v>125.02952404210397</v>
      </c>
      <c r="M79" s="246">
        <v>2</v>
      </c>
      <c r="N79" s="247">
        <v>114</v>
      </c>
      <c r="O79" s="248" t="s">
        <v>136</v>
      </c>
      <c r="P79" s="247">
        <v>4258.7929895445704</v>
      </c>
      <c r="Q79" s="249">
        <f>100000*P79/'UMI2045'!$G$10</f>
        <v>14.059234557698854</v>
      </c>
      <c r="R79" s="250">
        <f>100000*P79/'UMI2045'!$G$7</f>
        <v>151.47239612241785</v>
      </c>
      <c r="S79" s="193">
        <v>2</v>
      </c>
      <c r="T79" s="181">
        <v>114</v>
      </c>
      <c r="U79" s="179" t="s">
        <v>136</v>
      </c>
      <c r="V79" s="181">
        <v>4425.6852225996554</v>
      </c>
      <c r="W79" s="180">
        <f>100000*V79/'UMI2060'!$G$10</f>
        <v>12.765749746509359</v>
      </c>
      <c r="X79" s="190">
        <f>100000*V79/'UMI2060'!$G$7</f>
        <v>161.43179554932092</v>
      </c>
    </row>
    <row r="80" spans="1:24">
      <c r="A80" s="201">
        <v>3</v>
      </c>
      <c r="B80" s="202">
        <v>118</v>
      </c>
      <c r="C80" s="203" t="s">
        <v>140</v>
      </c>
      <c r="D80" s="207">
        <v>1194.5593055868521</v>
      </c>
      <c r="E80" s="205">
        <f>100000*D80/'UMI2016'!$G$10</f>
        <v>6.2522782724435935</v>
      </c>
      <c r="F80" s="208">
        <f>100000*D80/'UMI2016'!$G$7</f>
        <v>45.691440383150628</v>
      </c>
      <c r="G80" s="193">
        <v>3</v>
      </c>
      <c r="H80" s="181">
        <v>118</v>
      </c>
      <c r="I80" s="179" t="s">
        <v>140</v>
      </c>
      <c r="J80" s="181">
        <v>1421.9161516623572</v>
      </c>
      <c r="K80" s="180">
        <f>100000*J80/'UMI2030'!$G$10</f>
        <v>6.0724616850586681</v>
      </c>
      <c r="L80" s="190">
        <f>100000*J80/'UMI2030'!$G$7</f>
        <v>51.223177364705514</v>
      </c>
      <c r="M80" s="246">
        <v>3</v>
      </c>
      <c r="N80" s="247">
        <v>95</v>
      </c>
      <c r="O80" s="248" t="s">
        <v>429</v>
      </c>
      <c r="P80" s="247">
        <v>2367.0554194636643</v>
      </c>
      <c r="Q80" s="249">
        <f>100000*P80/'UMI2045'!$G$10</f>
        <v>7.8141828999466618</v>
      </c>
      <c r="R80" s="250">
        <f>100000*P80/'UMI2045'!$G$7</f>
        <v>84.18900778247459</v>
      </c>
      <c r="S80" s="193">
        <v>3</v>
      </c>
      <c r="T80" s="181">
        <v>95</v>
      </c>
      <c r="U80" s="179" t="s">
        <v>429</v>
      </c>
      <c r="V80" s="181">
        <v>3273.9217479880899</v>
      </c>
      <c r="W80" s="180">
        <f>100000*V80/'UMI2060'!$G$10</f>
        <v>9.443524250448279</v>
      </c>
      <c r="X80" s="190">
        <f>100000*V80/'UMI2060'!$G$7</f>
        <v>119.41994057029613</v>
      </c>
    </row>
    <row r="81" spans="1:24">
      <c r="A81" s="201">
        <v>4</v>
      </c>
      <c r="B81" s="202">
        <v>68</v>
      </c>
      <c r="C81" s="203" t="s">
        <v>90</v>
      </c>
      <c r="D81" s="207">
        <v>874.24830771633424</v>
      </c>
      <c r="E81" s="205">
        <f>100000*D81/'UMI2016'!$G$10</f>
        <v>4.5757826116218725</v>
      </c>
      <c r="F81" s="208">
        <f>100000*D81/'UMI2016'!$G$7</f>
        <v>33.439666197625129</v>
      </c>
      <c r="G81" s="193">
        <v>4</v>
      </c>
      <c r="H81" s="181">
        <v>95</v>
      </c>
      <c r="I81" s="179" t="s">
        <v>429</v>
      </c>
      <c r="J81" s="181">
        <v>1349.7885669097304</v>
      </c>
      <c r="K81" s="180">
        <f>100000*J81/'UMI2030'!$G$10</f>
        <v>5.7644322739474063</v>
      </c>
      <c r="L81" s="190">
        <f>100000*J81/'UMI2030'!$G$7</f>
        <v>48.624849704982203</v>
      </c>
      <c r="M81" s="246">
        <v>4</v>
      </c>
      <c r="N81" s="247">
        <v>118</v>
      </c>
      <c r="O81" s="248" t="s">
        <v>140</v>
      </c>
      <c r="P81" s="247">
        <v>2173.735860418994</v>
      </c>
      <c r="Q81" s="249">
        <f>100000*P81/'UMI2045'!$G$10</f>
        <v>7.1759915081902417</v>
      </c>
      <c r="R81" s="250">
        <f>100000*P81/'UMI2045'!$G$7</f>
        <v>77.313215299084391</v>
      </c>
      <c r="S81" s="193">
        <v>4</v>
      </c>
      <c r="T81" s="181">
        <v>118</v>
      </c>
      <c r="U81" s="179" t="s">
        <v>140</v>
      </c>
      <c r="V81" s="181">
        <v>2753.7112817484885</v>
      </c>
      <c r="W81" s="180">
        <f>100000*V81/'UMI2060'!$G$10</f>
        <v>7.9429935318110321</v>
      </c>
      <c r="X81" s="190">
        <f>100000*V81/'UMI2060'!$G$7</f>
        <v>100.44468467098952</v>
      </c>
    </row>
    <row r="82" spans="1:24">
      <c r="A82" s="201">
        <v>5</v>
      </c>
      <c r="B82" s="202">
        <v>95</v>
      </c>
      <c r="C82" s="203" t="s">
        <v>429</v>
      </c>
      <c r="D82" s="207">
        <v>827.34544723085128</v>
      </c>
      <c r="E82" s="205">
        <f>100000*D82/'UMI2016'!$G$10</f>
        <v>4.3302948119309468</v>
      </c>
      <c r="F82" s="208">
        <f>100000*D82/'UMI2016'!$G$7</f>
        <v>31.645649572708507</v>
      </c>
      <c r="G82" s="193">
        <v>5</v>
      </c>
      <c r="H82" s="181">
        <v>68</v>
      </c>
      <c r="I82" s="179" t="s">
        <v>90</v>
      </c>
      <c r="J82" s="181">
        <v>1075.760345177725</v>
      </c>
      <c r="K82" s="180">
        <f>100000*J82/'UMI2030'!$G$10</f>
        <v>4.594162230142814</v>
      </c>
      <c r="L82" s="190">
        <f>100000*J82/'UMI2030'!$G$7</f>
        <v>38.753243571031739</v>
      </c>
      <c r="M82" s="246">
        <v>5</v>
      </c>
      <c r="N82" s="247">
        <v>80</v>
      </c>
      <c r="O82" s="248" t="s">
        <v>106</v>
      </c>
      <c r="P82" s="247">
        <v>1288.4390022084117</v>
      </c>
      <c r="Q82" s="249">
        <f>100000*P82/'UMI2045'!$G$10</f>
        <v>4.2534272480035868</v>
      </c>
      <c r="R82" s="250">
        <f>100000*P82/'UMI2045'!$G$7</f>
        <v>45.825881511783884</v>
      </c>
      <c r="S82" s="193">
        <v>5</v>
      </c>
      <c r="T82" s="181">
        <v>80</v>
      </c>
      <c r="U82" s="179" t="s">
        <v>106</v>
      </c>
      <c r="V82" s="181">
        <v>1686.6724544130266</v>
      </c>
      <c r="W82" s="180">
        <f>100000*V82/'UMI2060'!$G$10</f>
        <v>4.8651536144994267</v>
      </c>
      <c r="X82" s="190">
        <f>100000*V82/'UMI2060'!$G$7</f>
        <v>61.523255524154912</v>
      </c>
    </row>
    <row r="83" spans="1:24">
      <c r="A83" s="201">
        <v>6</v>
      </c>
      <c r="B83" s="202">
        <v>39</v>
      </c>
      <c r="C83" s="203" t="s">
        <v>63</v>
      </c>
      <c r="D83" s="207">
        <v>570.78170847333968</v>
      </c>
      <c r="E83" s="205">
        <f>100000*D83/'UMI2016'!$G$10</f>
        <v>2.9874498967993088</v>
      </c>
      <c r="F83" s="208">
        <f>100000*D83/'UMI2016'!$G$7</f>
        <v>21.8321838710973</v>
      </c>
      <c r="G83" s="193">
        <v>6</v>
      </c>
      <c r="H83" s="181">
        <v>80</v>
      </c>
      <c r="I83" s="179" t="s">
        <v>106</v>
      </c>
      <c r="J83" s="181">
        <v>840.27674906328321</v>
      </c>
      <c r="K83" s="180">
        <f>100000*J83/'UMI2030'!$G$10</f>
        <v>3.5885015846870245</v>
      </c>
      <c r="L83" s="190">
        <f>100000*J83/'UMI2030'!$G$7</f>
        <v>30.270170925611097</v>
      </c>
      <c r="M83" s="246">
        <v>6</v>
      </c>
      <c r="N83" s="247">
        <v>68</v>
      </c>
      <c r="O83" s="248" t="s">
        <v>90</v>
      </c>
      <c r="P83" s="247">
        <v>1282.2326842239127</v>
      </c>
      <c r="Q83" s="249">
        <f>100000*P83/'UMI2045'!$G$10</f>
        <v>4.2329387949376711</v>
      </c>
      <c r="R83" s="250">
        <f>100000*P83/'UMI2045'!$G$7</f>
        <v>45.605141537214173</v>
      </c>
      <c r="S83" s="193">
        <v>6</v>
      </c>
      <c r="T83" s="181">
        <v>68</v>
      </c>
      <c r="U83" s="179" t="s">
        <v>90</v>
      </c>
      <c r="V83" s="181">
        <v>1310.6323200757615</v>
      </c>
      <c r="W83" s="180">
        <f>100000*V83/'UMI2060'!$G$10</f>
        <v>3.7804776811366141</v>
      </c>
      <c r="X83" s="190">
        <f>100000*V83/'UMI2060'!$G$7</f>
        <v>47.806772983850244</v>
      </c>
    </row>
    <row r="84" spans="1:24">
      <c r="A84" s="201">
        <v>7</v>
      </c>
      <c r="B84" s="202">
        <v>80</v>
      </c>
      <c r="C84" s="203" t="s">
        <v>106</v>
      </c>
      <c r="D84" s="207">
        <v>546.49053440988064</v>
      </c>
      <c r="E84" s="205">
        <f>100000*D84/'UMI2016'!$G$10</f>
        <v>2.8603108095235217</v>
      </c>
      <c r="F84" s="208">
        <f>100000*D84/'UMI2016'!$G$7</f>
        <v>20.903055675982689</v>
      </c>
      <c r="G84" s="193">
        <v>7</v>
      </c>
      <c r="H84" s="181">
        <v>39</v>
      </c>
      <c r="I84" s="179" t="s">
        <v>63</v>
      </c>
      <c r="J84" s="181">
        <v>722.70742240082473</v>
      </c>
      <c r="K84" s="180">
        <f>100000*J84/'UMI2030'!$G$10</f>
        <v>3.0864078215201416</v>
      </c>
      <c r="L84" s="190">
        <f>100000*J84/'UMI2030'!$G$7</f>
        <v>26.03484772090631</v>
      </c>
      <c r="M84" s="246">
        <v>7</v>
      </c>
      <c r="N84" s="247">
        <v>39</v>
      </c>
      <c r="O84" s="248" t="s">
        <v>63</v>
      </c>
      <c r="P84" s="247">
        <v>1002.2896965928376</v>
      </c>
      <c r="Q84" s="249">
        <f>100000*P84/'UMI2045'!$G$10</f>
        <v>3.3087839615023031</v>
      </c>
      <c r="R84" s="250">
        <f>100000*P84/'UMI2045'!$G$7</f>
        <v>35.64841548402277</v>
      </c>
      <c r="S84" s="193">
        <v>7</v>
      </c>
      <c r="T84" s="181">
        <v>39</v>
      </c>
      <c r="U84" s="179" t="s">
        <v>63</v>
      </c>
      <c r="V84" s="181">
        <v>1239.8557784929872</v>
      </c>
      <c r="W84" s="180">
        <f>100000*V84/'UMI2060'!$G$10</f>
        <v>3.5763249743070977</v>
      </c>
      <c r="X84" s="190">
        <f>100000*V84/'UMI2060'!$G$7</f>
        <v>45.225119835060092</v>
      </c>
    </row>
    <row r="85" spans="1:24">
      <c r="A85" s="201">
        <v>8</v>
      </c>
      <c r="B85" s="202">
        <v>153</v>
      </c>
      <c r="C85" s="203" t="s">
        <v>178</v>
      </c>
      <c r="D85" s="207">
        <v>515.9742219223408</v>
      </c>
      <c r="E85" s="205">
        <f>100000*D85/'UMI2016'!$G$10</f>
        <v>2.700589582935101</v>
      </c>
      <c r="F85" s="208">
        <f>100000*D85/'UMI2016'!$G$7</f>
        <v>19.735818297129384</v>
      </c>
      <c r="G85" s="193">
        <v>8</v>
      </c>
      <c r="H85" s="181">
        <v>66</v>
      </c>
      <c r="I85" s="179" t="s">
        <v>88</v>
      </c>
      <c r="J85" s="181">
        <v>659.68267202633433</v>
      </c>
      <c r="K85" s="180">
        <f>100000*J85/'UMI2030'!$G$10</f>
        <v>2.8172531449859108</v>
      </c>
      <c r="L85" s="190">
        <f>100000*J85/'UMI2030'!$G$7</f>
        <v>23.764441014417617</v>
      </c>
      <c r="M85" s="246">
        <v>8</v>
      </c>
      <c r="N85" s="247">
        <v>66</v>
      </c>
      <c r="O85" s="248" t="s">
        <v>88</v>
      </c>
      <c r="P85" s="247">
        <v>833.37278244318441</v>
      </c>
      <c r="Q85" s="249">
        <f>100000*P85/'UMI2045'!$G$10</f>
        <v>2.7511511949830232</v>
      </c>
      <c r="R85" s="250">
        <f>100000*P85/'UMI2045'!$G$7</f>
        <v>29.640551332215551</v>
      </c>
      <c r="S85" s="193">
        <v>8</v>
      </c>
      <c r="T85" s="181">
        <v>127</v>
      </c>
      <c r="U85" s="179" t="s">
        <v>151</v>
      </c>
      <c r="V85" s="181">
        <v>983.83198831509799</v>
      </c>
      <c r="W85" s="180">
        <f>100000*V85/'UMI2060'!$G$10</f>
        <v>2.8378324087097804</v>
      </c>
      <c r="X85" s="190">
        <f>100000*V85/'UMI2060'!$G$7</f>
        <v>35.886367060527768</v>
      </c>
    </row>
    <row r="86" spans="1:24">
      <c r="A86" s="201">
        <v>9</v>
      </c>
      <c r="B86" s="202">
        <v>66</v>
      </c>
      <c r="C86" s="203" t="s">
        <v>88</v>
      </c>
      <c r="D86" s="207">
        <v>503.24606801883783</v>
      </c>
      <c r="E86" s="205">
        <f>100000*D86/'UMI2016'!$G$10</f>
        <v>2.6339709063009638</v>
      </c>
      <c r="F86" s="208">
        <f>100000*D86/'UMI2016'!$G$7</f>
        <v>19.248971237674464</v>
      </c>
      <c r="G86" s="193">
        <v>9</v>
      </c>
      <c r="H86" s="181">
        <v>64</v>
      </c>
      <c r="I86" s="179" t="s">
        <v>86</v>
      </c>
      <c r="J86" s="181">
        <v>597.27741273050196</v>
      </c>
      <c r="K86" s="180">
        <f>100000*J86/'UMI2030'!$G$10</f>
        <v>2.5507440786270679</v>
      </c>
      <c r="L86" s="190">
        <f>100000*J86/'UMI2030'!$G$7</f>
        <v>21.516350885007572</v>
      </c>
      <c r="M86" s="246">
        <v>9</v>
      </c>
      <c r="N86" s="247">
        <v>64</v>
      </c>
      <c r="O86" s="248" t="s">
        <v>86</v>
      </c>
      <c r="P86" s="247">
        <v>830.18283809581771</v>
      </c>
      <c r="Q86" s="249">
        <f>100000*P86/'UMI2045'!$G$10</f>
        <v>2.7406204704524493</v>
      </c>
      <c r="R86" s="250">
        <f>100000*P86/'UMI2045'!$G$7</f>
        <v>29.527094652123555</v>
      </c>
      <c r="S86" s="193">
        <v>9</v>
      </c>
      <c r="T86" s="181">
        <v>64</v>
      </c>
      <c r="U86" s="179" t="s">
        <v>86</v>
      </c>
      <c r="V86" s="181">
        <v>966.71622582990676</v>
      </c>
      <c r="W86" s="180">
        <f>100000*V86/'UMI2060'!$G$10</f>
        <v>2.788462530461119</v>
      </c>
      <c r="X86" s="190">
        <f>100000*V86/'UMI2060'!$G$7</f>
        <v>35.262050569135482</v>
      </c>
    </row>
    <row r="87" spans="1:24">
      <c r="A87" s="201">
        <v>10</v>
      </c>
      <c r="B87" s="202">
        <v>64</v>
      </c>
      <c r="C87" s="203" t="s">
        <v>86</v>
      </c>
      <c r="D87" s="207">
        <v>458.94102170318365</v>
      </c>
      <c r="E87" s="205">
        <f>100000*D87/'UMI2016'!$G$10</f>
        <v>2.402079967823961</v>
      </c>
      <c r="F87" s="208">
        <f>100000*D87/'UMI2016'!$G$7</f>
        <v>17.554320019491595</v>
      </c>
      <c r="G87" s="193">
        <v>10</v>
      </c>
      <c r="H87" s="181">
        <v>112</v>
      </c>
      <c r="I87" s="179" t="s">
        <v>134</v>
      </c>
      <c r="J87" s="181">
        <v>570.14371953299269</v>
      </c>
      <c r="K87" s="180">
        <f>100000*J87/'UMI2030'!$G$10</f>
        <v>2.4348664214787319</v>
      </c>
      <c r="L87" s="190">
        <f>100000*J87/'UMI2030'!$G$7</f>
        <v>20.538885387066205</v>
      </c>
      <c r="M87" s="246">
        <v>10</v>
      </c>
      <c r="N87" s="247">
        <v>127</v>
      </c>
      <c r="O87" s="248" t="s">
        <v>151</v>
      </c>
      <c r="P87" s="247">
        <v>795.44845237582922</v>
      </c>
      <c r="Q87" s="249">
        <f>100000*P87/'UMI2045'!$G$10</f>
        <v>2.6259544424830721</v>
      </c>
      <c r="R87" s="250">
        <f>100000*P87/'UMI2045'!$G$7</f>
        <v>28.291697522992472</v>
      </c>
      <c r="S87" s="193">
        <v>10</v>
      </c>
      <c r="T87" s="181">
        <v>66</v>
      </c>
      <c r="U87" s="179" t="s">
        <v>88</v>
      </c>
      <c r="V87" s="181">
        <v>895.29385902616195</v>
      </c>
      <c r="W87" s="180">
        <f>100000*V87/'UMI2060'!$G$10</f>
        <v>2.5824469611060907</v>
      </c>
      <c r="X87" s="190">
        <f>100000*V87/'UMI2060'!$G$7</f>
        <v>32.656840226422027</v>
      </c>
    </row>
    <row r="88" spans="1:24">
      <c r="A88" s="209">
        <v>11</v>
      </c>
      <c r="B88" s="210">
        <v>112</v>
      </c>
      <c r="C88" s="211" t="s">
        <v>134</v>
      </c>
      <c r="D88" s="212">
        <v>424.56297508021817</v>
      </c>
      <c r="E88" s="213">
        <f>100000*D88/'UMI2016'!$G$10</f>
        <v>2.2221465706752732</v>
      </c>
      <c r="F88" s="214">
        <f>100000*D88/'UMI2016'!$G$7</f>
        <v>16.239372774582122</v>
      </c>
      <c r="G88" s="194">
        <v>11</v>
      </c>
      <c r="H88" s="184">
        <v>127</v>
      </c>
      <c r="I88" s="182" t="s">
        <v>151</v>
      </c>
      <c r="J88" s="184">
        <v>562.55359547771513</v>
      </c>
      <c r="K88" s="183">
        <f>100000*J88/'UMI2030'!$G$10</f>
        <v>2.4024518958707133</v>
      </c>
      <c r="L88" s="191">
        <f>100000*J88/'UMI2030'!$G$7</f>
        <v>20.265458384883924</v>
      </c>
      <c r="M88" s="251">
        <v>11</v>
      </c>
      <c r="N88" s="252">
        <v>112</v>
      </c>
      <c r="O88" s="253" t="s">
        <v>134</v>
      </c>
      <c r="P88" s="252">
        <v>758.45036758482456</v>
      </c>
      <c r="Q88" s="254">
        <f>100000*P88/'UMI2045'!$G$10</f>
        <v>2.5038154341914316</v>
      </c>
      <c r="R88" s="255">
        <f>100000*P88/'UMI2045'!$G$7</f>
        <v>26.975787459039548</v>
      </c>
      <c r="S88" s="194">
        <v>11</v>
      </c>
      <c r="T88" s="184">
        <v>112</v>
      </c>
      <c r="U88" s="182" t="s">
        <v>134</v>
      </c>
      <c r="V88" s="184">
        <v>867.0732187461108</v>
      </c>
      <c r="W88" s="183">
        <f>100000*V88/'UMI2060'!$G$10</f>
        <v>2.5010454123330899</v>
      </c>
      <c r="X88" s="191">
        <f>100000*V88/'UMI2060'!$G$7</f>
        <v>31.627460954553218</v>
      </c>
    </row>
    <row r="89" spans="1:24">
      <c r="A89" s="209">
        <v>12</v>
      </c>
      <c r="B89" s="210">
        <v>127</v>
      </c>
      <c r="C89" s="211" t="s">
        <v>151</v>
      </c>
      <c r="D89" s="215">
        <v>396.63575839158148</v>
      </c>
      <c r="E89" s="213">
        <f>100000*D89/'UMI2016'!$G$10</f>
        <v>2.0759765736767504</v>
      </c>
      <c r="F89" s="214">
        <f>100000*D89/'UMI2016'!$G$7</f>
        <v>15.171167328081253</v>
      </c>
      <c r="G89" s="194">
        <v>12</v>
      </c>
      <c r="H89" s="184">
        <v>65</v>
      </c>
      <c r="I89" s="182" t="s">
        <v>87</v>
      </c>
      <c r="J89" s="184">
        <v>441.1831055812072</v>
      </c>
      <c r="K89" s="183">
        <f>100000*J89/'UMI2030'!$G$10</f>
        <v>1.884124813973725</v>
      </c>
      <c r="L89" s="191">
        <f>100000*J89/'UMI2030'!$G$7</f>
        <v>15.893201888928258</v>
      </c>
      <c r="M89" s="251">
        <v>12</v>
      </c>
      <c r="N89" s="252">
        <v>65</v>
      </c>
      <c r="O89" s="253" t="s">
        <v>87</v>
      </c>
      <c r="P89" s="252">
        <v>620.69300199416466</v>
      </c>
      <c r="Q89" s="254">
        <f>100000*P89/'UMI2045'!$G$10</f>
        <v>2.0490473532716602</v>
      </c>
      <c r="R89" s="255">
        <f>100000*P89/'UMI2045'!$G$7</f>
        <v>22.076174282076796</v>
      </c>
      <c r="S89" s="194">
        <v>12</v>
      </c>
      <c r="T89" s="184">
        <v>65</v>
      </c>
      <c r="U89" s="182" t="s">
        <v>87</v>
      </c>
      <c r="V89" s="184">
        <v>741.29321358166635</v>
      </c>
      <c r="W89" s="183">
        <f>100000*V89/'UMI2060'!$G$10</f>
        <v>2.1382369457831856</v>
      </c>
      <c r="X89" s="191">
        <f>100000*V89/'UMI2060'!$G$7</f>
        <v>27.039495237015814</v>
      </c>
    </row>
    <row r="90" spans="1:24">
      <c r="A90" s="209">
        <v>13</v>
      </c>
      <c r="B90" s="210">
        <v>123</v>
      </c>
      <c r="C90" s="211" t="s">
        <v>146</v>
      </c>
      <c r="D90" s="215">
        <v>344.11407965532271</v>
      </c>
      <c r="E90" s="213">
        <f>100000*D90/'UMI2016'!$G$10</f>
        <v>1.8010800915521985</v>
      </c>
      <c r="F90" s="214">
        <f>100000*D90/'UMI2016'!$G$7</f>
        <v>13.162233036098312</v>
      </c>
      <c r="G90" s="194">
        <v>13</v>
      </c>
      <c r="H90" s="184">
        <v>123</v>
      </c>
      <c r="I90" s="182" t="s">
        <v>146</v>
      </c>
      <c r="J90" s="184">
        <v>395.76741195505019</v>
      </c>
      <c r="K90" s="183">
        <f>100000*J90/'UMI2030'!$G$10</f>
        <v>1.6901717042050639</v>
      </c>
      <c r="L90" s="191">
        <f>100000*J90/'UMI2030'!$G$7</f>
        <v>14.257144708598707</v>
      </c>
      <c r="M90" s="251">
        <v>13</v>
      </c>
      <c r="N90" s="252">
        <v>63</v>
      </c>
      <c r="O90" s="253" t="s">
        <v>85</v>
      </c>
      <c r="P90" s="252">
        <v>460.42725412225991</v>
      </c>
      <c r="Q90" s="254">
        <f>100000*P90/'UMI2045'!$G$10</f>
        <v>1.5199740345102593</v>
      </c>
      <c r="R90" s="255">
        <f>100000*P90/'UMI2045'!$G$7</f>
        <v>16.376005970044158</v>
      </c>
      <c r="S90" s="194">
        <v>13</v>
      </c>
      <c r="T90" s="184">
        <v>63</v>
      </c>
      <c r="U90" s="182" t="s">
        <v>85</v>
      </c>
      <c r="V90" s="184">
        <v>526.54450809376431</v>
      </c>
      <c r="W90" s="183">
        <f>100000*V90/'UMI2060'!$G$10</f>
        <v>1.5188010630307565</v>
      </c>
      <c r="X90" s="191">
        <f>100000*V90/'UMI2060'!$G$7</f>
        <v>19.206297127539624</v>
      </c>
    </row>
    <row r="91" spans="1:24">
      <c r="A91" s="209">
        <v>14</v>
      </c>
      <c r="B91" s="210">
        <v>65</v>
      </c>
      <c r="C91" s="211" t="s">
        <v>87</v>
      </c>
      <c r="D91" s="215">
        <v>308.79522816720419</v>
      </c>
      <c r="E91" s="213">
        <f>100000*D91/'UMI2016'!$G$10</f>
        <v>1.6162225572849136</v>
      </c>
      <c r="F91" s="214">
        <f>100000*D91/'UMI2016'!$G$7</f>
        <v>11.811300361911893</v>
      </c>
      <c r="G91" s="194">
        <v>14</v>
      </c>
      <c r="H91" s="184">
        <v>153</v>
      </c>
      <c r="I91" s="182" t="s">
        <v>178</v>
      </c>
      <c r="J91" s="184">
        <v>380.55865018814802</v>
      </c>
      <c r="K91" s="183">
        <f>100000*J91/'UMI2030'!$G$10</f>
        <v>1.6252208820354674</v>
      </c>
      <c r="L91" s="191">
        <f>100000*J91/'UMI2030'!$G$7</f>
        <v>13.709263526875853</v>
      </c>
      <c r="M91" s="251">
        <v>14</v>
      </c>
      <c r="N91" s="252">
        <v>123</v>
      </c>
      <c r="O91" s="253" t="s">
        <v>146</v>
      </c>
      <c r="P91" s="252">
        <v>441.03461865903228</v>
      </c>
      <c r="Q91" s="254">
        <f>100000*P91/'UMI2045'!$G$10</f>
        <v>1.4559545784486903</v>
      </c>
      <c r="R91" s="255">
        <f>100000*P91/'UMI2045'!$G$7</f>
        <v>15.686268533179966</v>
      </c>
      <c r="S91" s="194">
        <v>14</v>
      </c>
      <c r="T91" s="184">
        <v>123</v>
      </c>
      <c r="U91" s="182" t="s">
        <v>146</v>
      </c>
      <c r="V91" s="184">
        <v>449.15665730671026</v>
      </c>
      <c r="W91" s="183">
        <f>100000*V91/'UMI2060'!$G$10</f>
        <v>1.295578242862033</v>
      </c>
      <c r="X91" s="191">
        <f>100000*V91/'UMI2060'!$G$7</f>
        <v>16.383489115243002</v>
      </c>
    </row>
    <row r="92" spans="1:24">
      <c r="A92" s="209">
        <v>15</v>
      </c>
      <c r="B92" s="210">
        <v>161</v>
      </c>
      <c r="C92" s="211" t="s">
        <v>186</v>
      </c>
      <c r="D92" s="215">
        <v>260.58219048776664</v>
      </c>
      <c r="E92" s="213">
        <f>100000*D92/'UMI2016'!$G$10</f>
        <v>1.3638773396621164</v>
      </c>
      <c r="F92" s="214">
        <f>100000*D92/'UMI2016'!$G$7</f>
        <v>9.9671699562319631</v>
      </c>
      <c r="G92" s="194">
        <v>15</v>
      </c>
      <c r="H92" s="184">
        <v>63</v>
      </c>
      <c r="I92" s="182" t="s">
        <v>85</v>
      </c>
      <c r="J92" s="184">
        <v>331.98871703895566</v>
      </c>
      <c r="K92" s="183">
        <f>100000*J92/'UMI2030'!$G$10</f>
        <v>1.4177972180243938</v>
      </c>
      <c r="L92" s="191">
        <f>100000*J92/'UMI2030'!$G$7</f>
        <v>11.959577866870958</v>
      </c>
      <c r="M92" s="251">
        <v>15</v>
      </c>
      <c r="N92" s="252">
        <v>155</v>
      </c>
      <c r="O92" s="253" t="s">
        <v>180</v>
      </c>
      <c r="P92" s="252">
        <v>333.55327582202153</v>
      </c>
      <c r="Q92" s="254">
        <f>100000*P92/'UMI2045'!$G$10</f>
        <v>1.1011344655125188</v>
      </c>
      <c r="R92" s="255">
        <f>100000*P92/'UMI2045'!$G$7</f>
        <v>11.863481988272532</v>
      </c>
      <c r="S92" s="194">
        <v>15</v>
      </c>
      <c r="T92" s="184">
        <v>74</v>
      </c>
      <c r="U92" s="182" t="s">
        <v>97</v>
      </c>
      <c r="V92" s="184">
        <v>407.97823160327971</v>
      </c>
      <c r="W92" s="183">
        <f>100000*V92/'UMI2060'!$G$10</f>
        <v>1.1768003698219704</v>
      </c>
      <c r="X92" s="191">
        <f>100000*V92/'UMI2060'!$G$7</f>
        <v>14.881460194330648</v>
      </c>
    </row>
    <row r="93" spans="1:24">
      <c r="A93" s="209">
        <v>16</v>
      </c>
      <c r="B93" s="210">
        <v>63</v>
      </c>
      <c r="C93" s="211" t="s">
        <v>85</v>
      </c>
      <c r="D93" s="215">
        <v>250.07428558488027</v>
      </c>
      <c r="E93" s="213">
        <f>100000*D93/'UMI2016'!$G$10</f>
        <v>1.3088793624114647</v>
      </c>
      <c r="F93" s="214">
        <f>100000*D93/'UMI2016'!$G$7</f>
        <v>9.5652465789860095</v>
      </c>
      <c r="G93" s="194">
        <v>16</v>
      </c>
      <c r="H93" s="184">
        <v>161</v>
      </c>
      <c r="I93" s="182" t="s">
        <v>186</v>
      </c>
      <c r="J93" s="184">
        <v>285.19680164419697</v>
      </c>
      <c r="K93" s="183">
        <f>100000*J93/'UMI2030'!$G$10</f>
        <v>1.2179667898567488</v>
      </c>
      <c r="L93" s="191">
        <f>100000*J93/'UMI2030'!$G$7</f>
        <v>10.273943605878921</v>
      </c>
      <c r="M93" s="251">
        <v>16</v>
      </c>
      <c r="N93" s="252">
        <v>161</v>
      </c>
      <c r="O93" s="253" t="s">
        <v>186</v>
      </c>
      <c r="P93" s="252">
        <v>314.70727094306494</v>
      </c>
      <c r="Q93" s="254">
        <f>100000*P93/'UMI2045'!$G$10</f>
        <v>1.0389195600876082</v>
      </c>
      <c r="R93" s="255">
        <f>100000*P93/'UMI2045'!$G$7</f>
        <v>11.193186549316341</v>
      </c>
      <c r="S93" s="194">
        <v>16</v>
      </c>
      <c r="T93" s="184">
        <v>155</v>
      </c>
      <c r="U93" s="182" t="s">
        <v>180</v>
      </c>
      <c r="V93" s="184">
        <v>389.54805665873573</v>
      </c>
      <c r="W93" s="183">
        <f>100000*V93/'UMI2060'!$G$10</f>
        <v>1.1236391101993906</v>
      </c>
      <c r="X93" s="191">
        <f>100000*V93/'UMI2060'!$G$7</f>
        <v>14.209199045166002</v>
      </c>
    </row>
    <row r="94" spans="1:24">
      <c r="A94" s="209">
        <v>17</v>
      </c>
      <c r="B94" s="210">
        <v>10</v>
      </c>
      <c r="C94" s="211" t="s">
        <v>23</v>
      </c>
      <c r="D94" s="215">
        <v>240.44748621602776</v>
      </c>
      <c r="E94" s="213">
        <f>100000*D94/'UMI2016'!$G$10</f>
        <v>1.2584930582359002</v>
      </c>
      <c r="F94" s="214">
        <f>100000*D94/'UMI2016'!$G$7</f>
        <v>9.1970251542436152</v>
      </c>
      <c r="G94" s="194">
        <v>17</v>
      </c>
      <c r="H94" s="184">
        <v>155</v>
      </c>
      <c r="I94" s="182" t="s">
        <v>180</v>
      </c>
      <c r="J94" s="184">
        <v>242.75547138787806</v>
      </c>
      <c r="K94" s="183">
        <f>100000*J94/'UMI2030'!$G$10</f>
        <v>1.0367160518697625</v>
      </c>
      <c r="L94" s="191">
        <f>100000*J94/'UMI2030'!$G$7</f>
        <v>8.7450350378372175</v>
      </c>
      <c r="M94" s="251">
        <v>17</v>
      </c>
      <c r="N94" s="252">
        <v>70</v>
      </c>
      <c r="O94" s="253" t="s">
        <v>92</v>
      </c>
      <c r="P94" s="252">
        <v>286.53816492037004</v>
      </c>
      <c r="Q94" s="254">
        <f>100000*P94/'UMI2045'!$G$10</f>
        <v>0.9459269986210066</v>
      </c>
      <c r="R94" s="255">
        <f>100000*P94/'UMI2045'!$G$7</f>
        <v>10.19129657805941</v>
      </c>
      <c r="S94" s="194">
        <v>17</v>
      </c>
      <c r="T94" s="184">
        <v>70</v>
      </c>
      <c r="U94" s="182" t="s">
        <v>92</v>
      </c>
      <c r="V94" s="184">
        <v>338.92042117494202</v>
      </c>
      <c r="W94" s="183">
        <f>100000*V94/'UMI2060'!$G$10</f>
        <v>0.97760528891827159</v>
      </c>
      <c r="X94" s="191">
        <f>100000*V94/'UMI2060'!$G$7</f>
        <v>12.36249967783853</v>
      </c>
    </row>
    <row r="95" spans="1:24">
      <c r="A95" s="209">
        <v>18</v>
      </c>
      <c r="B95" s="210">
        <v>162</v>
      </c>
      <c r="C95" s="211" t="s">
        <v>187</v>
      </c>
      <c r="D95" s="215">
        <v>207.33555455866735</v>
      </c>
      <c r="E95" s="213">
        <f>100000*D95/'UMI2016'!$G$10</f>
        <v>1.0851864589806659</v>
      </c>
      <c r="F95" s="214">
        <f>100000*D95/'UMI2016'!$G$7</f>
        <v>7.9305063265743758</v>
      </c>
      <c r="G95" s="194">
        <v>18</v>
      </c>
      <c r="H95" s="184">
        <v>70</v>
      </c>
      <c r="I95" s="182" t="s">
        <v>92</v>
      </c>
      <c r="J95" s="184">
        <v>220.65530012210365</v>
      </c>
      <c r="K95" s="183">
        <f>100000*J95/'UMI2030'!$G$10</f>
        <v>0.9423346475318527</v>
      </c>
      <c r="L95" s="191">
        <f>100000*J95/'UMI2030'!$G$7</f>
        <v>7.9488973814686155</v>
      </c>
      <c r="M95" s="251">
        <v>18</v>
      </c>
      <c r="N95" s="252">
        <v>74</v>
      </c>
      <c r="O95" s="253" t="s">
        <v>97</v>
      </c>
      <c r="P95" s="252">
        <v>281.55162262916565</v>
      </c>
      <c r="Q95" s="254">
        <f>100000*P95/'UMI2045'!$G$10</f>
        <v>0.92946529976031034</v>
      </c>
      <c r="R95" s="255">
        <f>100000*P95/'UMI2045'!$G$7</f>
        <v>10.013940338611087</v>
      </c>
      <c r="S95" s="194">
        <v>18</v>
      </c>
      <c r="T95" s="184">
        <v>161</v>
      </c>
      <c r="U95" s="182" t="s">
        <v>186</v>
      </c>
      <c r="V95" s="184">
        <v>310.77117129802355</v>
      </c>
      <c r="W95" s="183">
        <f>100000*V95/'UMI2060'!$G$10</f>
        <v>0.89640966351642248</v>
      </c>
      <c r="X95" s="191">
        <f>100000*V95/'UMI2060'!$G$7</f>
        <v>11.335724450401953</v>
      </c>
    </row>
    <row r="96" spans="1:24">
      <c r="A96" s="209">
        <v>19</v>
      </c>
      <c r="B96" s="210">
        <v>155</v>
      </c>
      <c r="C96" s="211" t="s">
        <v>180</v>
      </c>
      <c r="D96" s="215">
        <v>179.11797400729847</v>
      </c>
      <c r="E96" s="213">
        <f>100000*D96/'UMI2016'!$G$10</f>
        <v>0.93749670849516897</v>
      </c>
      <c r="F96" s="214">
        <f>100000*D96/'UMI2016'!$G$7</f>
        <v>6.8511945724490957</v>
      </c>
      <c r="G96" s="194">
        <v>19</v>
      </c>
      <c r="H96" s="184">
        <v>162</v>
      </c>
      <c r="I96" s="182" t="s">
        <v>187</v>
      </c>
      <c r="J96" s="184">
        <v>202.06542836723384</v>
      </c>
      <c r="K96" s="183">
        <f>100000*J96/'UMI2030'!$G$10</f>
        <v>0.86294439387334654</v>
      </c>
      <c r="L96" s="191">
        <f>100000*J96/'UMI2030'!$G$7</f>
        <v>7.2792149272862261</v>
      </c>
      <c r="M96" s="251">
        <v>19</v>
      </c>
      <c r="N96" s="252">
        <v>67</v>
      </c>
      <c r="O96" s="253" t="s">
        <v>89</v>
      </c>
      <c r="P96" s="252">
        <v>262.89741162257269</v>
      </c>
      <c r="Q96" s="254">
        <f>100000*P96/'UMI2045'!$G$10</f>
        <v>0.86788354909190224</v>
      </c>
      <c r="R96" s="255">
        <f>100000*P96/'UMI2045'!$G$7</f>
        <v>9.3504664280738261</v>
      </c>
      <c r="S96" s="194">
        <v>19</v>
      </c>
      <c r="T96" s="184">
        <v>67</v>
      </c>
      <c r="U96" s="182" t="s">
        <v>89</v>
      </c>
      <c r="V96" s="184">
        <v>303.9539090746548</v>
      </c>
      <c r="W96" s="183">
        <f>100000*V96/'UMI2060'!$G$10</f>
        <v>0.87674548517507689</v>
      </c>
      <c r="X96" s="191">
        <f>100000*V96/'UMI2060'!$G$7</f>
        <v>11.087057221239522</v>
      </c>
    </row>
    <row r="97" spans="1:24" ht="14.7" thickBot="1">
      <c r="A97" s="216">
        <v>20</v>
      </c>
      <c r="B97" s="217">
        <v>115</v>
      </c>
      <c r="C97" s="218" t="s">
        <v>137</v>
      </c>
      <c r="D97" s="219">
        <v>174.66102701390628</v>
      </c>
      <c r="E97" s="220">
        <f>100000*D97/'UMI2016'!$G$10</f>
        <v>0.91416921632471626</v>
      </c>
      <c r="F97" s="221">
        <f>100000*D97/'UMI2016'!$G$7</f>
        <v>6.6807180403196194</v>
      </c>
      <c r="G97" s="195">
        <v>20</v>
      </c>
      <c r="H97" s="186">
        <v>67</v>
      </c>
      <c r="I97" s="185" t="s">
        <v>89</v>
      </c>
      <c r="J97" s="186">
        <v>196.49716765258927</v>
      </c>
      <c r="K97" s="187">
        <f>100000*J97/'UMI2030'!$G$10</f>
        <v>0.83916447562530794</v>
      </c>
      <c r="L97" s="192">
        <f>100000*J97/'UMI2030'!$G$7</f>
        <v>7.0786236295042109</v>
      </c>
      <c r="M97" s="256">
        <v>20</v>
      </c>
      <c r="N97" s="257">
        <v>153</v>
      </c>
      <c r="O97" s="258" t="s">
        <v>178</v>
      </c>
      <c r="P97" s="257">
        <v>246.56700342241675</v>
      </c>
      <c r="Q97" s="259">
        <f>100000*P97/'UMI2045'!$G$10</f>
        <v>0.81397319470918927</v>
      </c>
      <c r="R97" s="260">
        <f>100000*P97/'UMI2045'!$G$7</f>
        <v>8.7696431605875773</v>
      </c>
      <c r="S97" s="195">
        <v>20</v>
      </c>
      <c r="T97" s="186">
        <v>96</v>
      </c>
      <c r="U97" s="185" t="s">
        <v>430</v>
      </c>
      <c r="V97" s="186">
        <v>246.09397017979063</v>
      </c>
      <c r="W97" s="187">
        <f>100000*V97/'UMI2060'!$G$10</f>
        <v>0.70985031230819839</v>
      </c>
      <c r="X97" s="192">
        <f>100000*V97/'UMI2060'!$G$7</f>
        <v>8.9765515353685057</v>
      </c>
    </row>
    <row r="99" spans="1:24" ht="14.7" thickBot="1">
      <c r="A99" s="188" t="s">
        <v>204</v>
      </c>
    </row>
    <row r="100" spans="1:24">
      <c r="A100" s="299">
        <v>2016</v>
      </c>
      <c r="B100" s="300"/>
      <c r="C100" s="300" t="s">
        <v>412</v>
      </c>
      <c r="D100" s="300"/>
      <c r="E100" s="300"/>
      <c r="F100" s="301"/>
      <c r="G100" s="302">
        <v>2030</v>
      </c>
      <c r="H100" s="303"/>
      <c r="I100" s="303" t="s">
        <v>413</v>
      </c>
      <c r="J100" s="303"/>
      <c r="K100" s="303"/>
      <c r="L100" s="304"/>
      <c r="M100" s="308">
        <v>2016</v>
      </c>
      <c r="N100" s="309"/>
      <c r="O100" s="309" t="s">
        <v>413</v>
      </c>
      <c r="P100" s="309"/>
      <c r="Q100" s="309"/>
      <c r="R100" s="310"/>
      <c r="S100" s="305">
        <v>2060</v>
      </c>
      <c r="T100" s="306"/>
      <c r="U100" s="306" t="s">
        <v>413</v>
      </c>
      <c r="V100" s="306"/>
      <c r="W100" s="306"/>
      <c r="X100" s="307"/>
    </row>
    <row r="101" spans="1:24" ht="43.2">
      <c r="A101" s="196" t="s">
        <v>414</v>
      </c>
      <c r="B101" s="197" t="s">
        <v>206</v>
      </c>
      <c r="C101" s="198" t="s">
        <v>415</v>
      </c>
      <c r="D101" s="197" t="s">
        <v>210</v>
      </c>
      <c r="E101" s="199" t="s">
        <v>416</v>
      </c>
      <c r="F101" s="200" t="s">
        <v>417</v>
      </c>
      <c r="G101" s="174" t="s">
        <v>414</v>
      </c>
      <c r="H101" s="175" t="s">
        <v>206</v>
      </c>
      <c r="I101" s="176" t="s">
        <v>415</v>
      </c>
      <c r="J101" s="175" t="s">
        <v>210</v>
      </c>
      <c r="K101" s="177" t="s">
        <v>416</v>
      </c>
      <c r="L101" s="189" t="s">
        <v>417</v>
      </c>
      <c r="M101" s="241" t="s">
        <v>414</v>
      </c>
      <c r="N101" s="242" t="s">
        <v>206</v>
      </c>
      <c r="O101" s="243" t="s">
        <v>415</v>
      </c>
      <c r="P101" s="242" t="s">
        <v>210</v>
      </c>
      <c r="Q101" s="244" t="s">
        <v>416</v>
      </c>
      <c r="R101" s="245" t="s">
        <v>417</v>
      </c>
      <c r="S101" s="174" t="s">
        <v>414</v>
      </c>
      <c r="T101" s="175" t="s">
        <v>206</v>
      </c>
      <c r="U101" s="176" t="s">
        <v>415</v>
      </c>
      <c r="V101" s="175" t="s">
        <v>210</v>
      </c>
      <c r="W101" s="177" t="s">
        <v>416</v>
      </c>
      <c r="X101" s="189" t="s">
        <v>417</v>
      </c>
    </row>
    <row r="102" spans="1:24">
      <c r="A102" s="201">
        <v>1</v>
      </c>
      <c r="B102" s="202">
        <v>113</v>
      </c>
      <c r="C102" s="203" t="s">
        <v>135</v>
      </c>
      <c r="D102" s="204">
        <v>1724.9642558321357</v>
      </c>
      <c r="E102" s="205">
        <f>100000*D102/'HI2016'!$G$10</f>
        <v>16.786141656805281</v>
      </c>
      <c r="F102" s="208">
        <f>100000*D102/'HI2016'!$G$7</f>
        <v>146.6618022061572</v>
      </c>
      <c r="G102" s="222">
        <v>1</v>
      </c>
      <c r="H102" s="181">
        <v>113</v>
      </c>
      <c r="I102" s="179" t="s">
        <v>135</v>
      </c>
      <c r="J102" s="181">
        <v>1691.7304193153977</v>
      </c>
      <c r="K102" s="180">
        <f>100000*J102/'HI2030'!$G$10</f>
        <v>14.106525106919101</v>
      </c>
      <c r="L102" s="190">
        <f>100000*J102/'HI2030'!$G$7</f>
        <v>136.51687625389013</v>
      </c>
      <c r="M102" s="246">
        <v>1</v>
      </c>
      <c r="N102" s="247">
        <v>113</v>
      </c>
      <c r="O102" s="248" t="s">
        <v>135</v>
      </c>
      <c r="P102" s="247">
        <v>1896.4971037209034</v>
      </c>
      <c r="Q102" s="249">
        <f>100000*P102/'HI2045'!$G$10</f>
        <v>13.017087739000226</v>
      </c>
      <c r="R102" s="250">
        <f>100000*P102/'HI2045'!$G$7</f>
        <v>149.11215468146986</v>
      </c>
      <c r="S102" s="193">
        <v>1</v>
      </c>
      <c r="T102" s="181">
        <v>95</v>
      </c>
      <c r="U102" s="179" t="s">
        <v>429</v>
      </c>
      <c r="V102" s="181">
        <v>2206.1991007784382</v>
      </c>
      <c r="W102" s="180">
        <f>100000*V102/'HI2060'!$G$10</f>
        <v>14.38180409818038</v>
      </c>
      <c r="X102" s="190">
        <f>100000*V102/'HI2060'!$G$7</f>
        <v>172.33839950822465</v>
      </c>
    </row>
    <row r="103" spans="1:24">
      <c r="A103" s="201">
        <v>2</v>
      </c>
      <c r="B103" s="202">
        <v>114</v>
      </c>
      <c r="C103" s="203" t="s">
        <v>136</v>
      </c>
      <c r="D103" s="207">
        <v>741.42490008659661</v>
      </c>
      <c r="E103" s="205">
        <f>100000*D103/'HI2016'!$G$10</f>
        <v>7.21502683818363</v>
      </c>
      <c r="F103" s="208">
        <f>100000*D103/'HI2016'!$G$7</f>
        <v>63.038240751698325</v>
      </c>
      <c r="G103" s="222">
        <v>2</v>
      </c>
      <c r="H103" s="181">
        <v>95</v>
      </c>
      <c r="I103" s="179" t="s">
        <v>429</v>
      </c>
      <c r="J103" s="181">
        <v>1248.5468700698111</v>
      </c>
      <c r="K103" s="180">
        <f>100000*J103/'HI2030'!$G$10</f>
        <v>10.411030959017966</v>
      </c>
      <c r="L103" s="190">
        <f>100000*J103/'HI2030'!$G$7</f>
        <v>100.75347502912331</v>
      </c>
      <c r="M103" s="246">
        <v>2</v>
      </c>
      <c r="N103" s="247">
        <v>95</v>
      </c>
      <c r="O103" s="248" t="s">
        <v>429</v>
      </c>
      <c r="P103" s="247">
        <v>1885.2377629163675</v>
      </c>
      <c r="Q103" s="249">
        <f>100000*P103/'HI2045'!$G$10</f>
        <v>12.939806404455402</v>
      </c>
      <c r="R103" s="250">
        <f>100000*P103/'HI2045'!$G$7</f>
        <v>148.22688859571454</v>
      </c>
      <c r="S103" s="193">
        <v>2</v>
      </c>
      <c r="T103" s="181">
        <v>113</v>
      </c>
      <c r="U103" s="179" t="s">
        <v>135</v>
      </c>
      <c r="V103" s="181">
        <v>1794.1606974676251</v>
      </c>
      <c r="W103" s="180">
        <f>100000*V103/'HI2060'!$G$10</f>
        <v>11.695801916757922</v>
      </c>
      <c r="X103" s="190">
        <f>100000*V103/'HI2060'!$G$7</f>
        <v>140.15180359425904</v>
      </c>
    </row>
    <row r="104" spans="1:24">
      <c r="A104" s="201">
        <v>3</v>
      </c>
      <c r="B104" s="202">
        <v>95</v>
      </c>
      <c r="C104" s="203" t="s">
        <v>429</v>
      </c>
      <c r="D104" s="207">
        <v>718.64126922201831</v>
      </c>
      <c r="E104" s="205">
        <f>100000*D104/'HI2016'!$G$10</f>
        <v>6.9933125308545909</v>
      </c>
      <c r="F104" s="208">
        <f>100000*D104/'HI2016'!$G$7</f>
        <v>61.101105908410268</v>
      </c>
      <c r="G104" s="222">
        <v>3</v>
      </c>
      <c r="H104" s="181">
        <v>114</v>
      </c>
      <c r="I104" s="179" t="s">
        <v>136</v>
      </c>
      <c r="J104" s="181">
        <v>704.21438669413328</v>
      </c>
      <c r="K104" s="180">
        <f>100000*J104/'HI2030'!$G$10</f>
        <v>5.8721045700499275</v>
      </c>
      <c r="L104" s="190">
        <f>100000*J104/'HI2030'!$G$7</f>
        <v>56.827699725016764</v>
      </c>
      <c r="M104" s="246">
        <v>3</v>
      </c>
      <c r="N104" s="247">
        <v>118</v>
      </c>
      <c r="O104" s="248" t="s">
        <v>140</v>
      </c>
      <c r="P104" s="247">
        <v>851.79243251308799</v>
      </c>
      <c r="Q104" s="249">
        <f>100000*P104/'HI2045'!$G$10</f>
        <v>5.8464928882227456</v>
      </c>
      <c r="R104" s="250">
        <f>100000*P104/'HI2045'!$G$7</f>
        <v>66.972211401852363</v>
      </c>
      <c r="S104" s="193">
        <v>3</v>
      </c>
      <c r="T104" s="181">
        <v>118</v>
      </c>
      <c r="U104" s="179" t="s">
        <v>140</v>
      </c>
      <c r="V104" s="181">
        <v>938.42753737419844</v>
      </c>
      <c r="W104" s="180">
        <f>100000*V104/'HI2060'!$G$10</f>
        <v>6.1174356376500754</v>
      </c>
      <c r="X104" s="190">
        <f>100000*V104/'HI2060'!$G$7</f>
        <v>73.305759116867577</v>
      </c>
    </row>
    <row r="105" spans="1:24">
      <c r="A105" s="201">
        <v>4</v>
      </c>
      <c r="B105" s="202">
        <v>68</v>
      </c>
      <c r="C105" s="203" t="s">
        <v>90</v>
      </c>
      <c r="D105" s="207">
        <v>580.00274357409216</v>
      </c>
      <c r="E105" s="205">
        <f>100000*D105/'HI2016'!$G$10</f>
        <v>5.6441796878125432</v>
      </c>
      <c r="F105" s="208">
        <f>100000*D105/'HI2016'!$G$7</f>
        <v>49.31362917781528</v>
      </c>
      <c r="G105" s="222">
        <v>4</v>
      </c>
      <c r="H105" s="181">
        <v>118</v>
      </c>
      <c r="I105" s="179" t="s">
        <v>140</v>
      </c>
      <c r="J105" s="181">
        <v>673.7209764122963</v>
      </c>
      <c r="K105" s="180">
        <f>100000*J105/'HI2030'!$G$10</f>
        <v>5.6178347095420147</v>
      </c>
      <c r="L105" s="190">
        <f>100000*J105/'HI2030'!$G$7</f>
        <v>54.366985493910576</v>
      </c>
      <c r="M105" s="246">
        <v>4</v>
      </c>
      <c r="N105" s="247">
        <v>114</v>
      </c>
      <c r="O105" s="248" t="s">
        <v>136</v>
      </c>
      <c r="P105" s="247">
        <v>830.04317184537649</v>
      </c>
      <c r="Q105" s="249">
        <f>100000*P105/'HI2045'!$G$10</f>
        <v>5.6972113344494622</v>
      </c>
      <c r="R105" s="250">
        <f>100000*P105/'HI2045'!$G$7</f>
        <v>65.262174980215576</v>
      </c>
      <c r="S105" s="193">
        <v>4</v>
      </c>
      <c r="T105" s="181">
        <v>114</v>
      </c>
      <c r="U105" s="179" t="s">
        <v>136</v>
      </c>
      <c r="V105" s="181">
        <v>831.39307254552841</v>
      </c>
      <c r="W105" s="180">
        <f>100000*V105/'HI2060'!$G$10</f>
        <v>5.4196977479118535</v>
      </c>
      <c r="X105" s="190">
        <f>100000*V105/'HI2060'!$G$7</f>
        <v>64.944705776630144</v>
      </c>
    </row>
    <row r="106" spans="1:24">
      <c r="A106" s="201">
        <v>5</v>
      </c>
      <c r="B106" s="202">
        <v>118</v>
      </c>
      <c r="C106" s="203" t="s">
        <v>140</v>
      </c>
      <c r="D106" s="207">
        <v>554.55449764803052</v>
      </c>
      <c r="E106" s="205">
        <f>100000*D106/'HI2016'!$G$10</f>
        <v>5.3965352165791289</v>
      </c>
      <c r="F106" s="208">
        <f>100000*D106/'HI2016'!$G$7</f>
        <v>47.14994051129203</v>
      </c>
      <c r="G106" s="222">
        <v>5</v>
      </c>
      <c r="H106" s="181">
        <v>68</v>
      </c>
      <c r="I106" s="179" t="s">
        <v>90</v>
      </c>
      <c r="J106" s="181">
        <v>583.92593914619647</v>
      </c>
      <c r="K106" s="180">
        <f>100000*J106/'HI2030'!$G$10</f>
        <v>4.8690771455658499</v>
      </c>
      <c r="L106" s="190">
        <f>100000*J106/'HI2030'!$G$7</f>
        <v>47.12083217615541</v>
      </c>
      <c r="M106" s="246">
        <v>5</v>
      </c>
      <c r="N106" s="247">
        <v>39</v>
      </c>
      <c r="O106" s="248" t="s">
        <v>63</v>
      </c>
      <c r="P106" s="247">
        <v>686.08590547740459</v>
      </c>
      <c r="Q106" s="249">
        <f>100000*P106/'HI2045'!$G$10</f>
        <v>4.7091242114573211</v>
      </c>
      <c r="R106" s="250">
        <f>100000*P106/'HI2045'!$G$7</f>
        <v>53.9435296060323</v>
      </c>
      <c r="S106" s="193">
        <v>5</v>
      </c>
      <c r="T106" s="181">
        <v>39</v>
      </c>
      <c r="U106" s="179" t="s">
        <v>63</v>
      </c>
      <c r="V106" s="181">
        <v>755.29784053191543</v>
      </c>
      <c r="W106" s="180">
        <f>100000*V106/'HI2060'!$G$10</f>
        <v>4.9236469974427681</v>
      </c>
      <c r="X106" s="190">
        <f>100000*V106/'HI2060'!$G$7</f>
        <v>59.000486829751843</v>
      </c>
    </row>
    <row r="107" spans="1:24">
      <c r="A107" s="201">
        <v>6</v>
      </c>
      <c r="B107" s="202">
        <v>39</v>
      </c>
      <c r="C107" s="203" t="s">
        <v>63</v>
      </c>
      <c r="D107" s="207">
        <v>438.60837681684643</v>
      </c>
      <c r="E107" s="205">
        <f>100000*D107/'HI2016'!$G$10</f>
        <v>4.2682289329857834</v>
      </c>
      <c r="F107" s="208">
        <f>100000*D107/'HI2016'!$G$7</f>
        <v>37.291842302925943</v>
      </c>
      <c r="G107" s="222">
        <v>6</v>
      </c>
      <c r="H107" s="181">
        <v>39</v>
      </c>
      <c r="I107" s="179" t="s">
        <v>63</v>
      </c>
      <c r="J107" s="181">
        <v>540.32851148769259</v>
      </c>
      <c r="K107" s="180">
        <f>100000*J107/'HI2030'!$G$10</f>
        <v>4.5055391959966435</v>
      </c>
      <c r="L107" s="190">
        <f>100000*J107/'HI2030'!$G$7</f>
        <v>43.60266842577937</v>
      </c>
      <c r="M107" s="246">
        <v>6</v>
      </c>
      <c r="N107" s="247">
        <v>68</v>
      </c>
      <c r="O107" s="248" t="s">
        <v>90</v>
      </c>
      <c r="P107" s="247">
        <v>577.40151497442275</v>
      </c>
      <c r="Q107" s="249">
        <f>100000*P107/'HI2045'!$G$10</f>
        <v>3.9631413970035849</v>
      </c>
      <c r="R107" s="250">
        <f>100000*P107/'HI2045'!$G$7</f>
        <v>45.398215396827545</v>
      </c>
      <c r="S107" s="193">
        <v>6</v>
      </c>
      <c r="T107" s="181">
        <v>80</v>
      </c>
      <c r="U107" s="179" t="s">
        <v>106</v>
      </c>
      <c r="V107" s="181">
        <v>542.2750956248492</v>
      </c>
      <c r="W107" s="180">
        <f>100000*V107/'HI2060'!$G$10</f>
        <v>3.5349911029547796</v>
      </c>
      <c r="X107" s="190">
        <f>100000*V107/'HI2060'!$G$7</f>
        <v>42.360103419578614</v>
      </c>
    </row>
    <row r="108" spans="1:24">
      <c r="A108" s="201">
        <v>7</v>
      </c>
      <c r="B108" s="202">
        <v>65</v>
      </c>
      <c r="C108" s="203" t="s">
        <v>87</v>
      </c>
      <c r="D108" s="207">
        <v>327.92532917903736</v>
      </c>
      <c r="E108" s="205">
        <f>100000*D108/'HI2016'!$G$10</f>
        <v>3.191139184387541</v>
      </c>
      <c r="F108" s="208">
        <f>100000*D108/'HI2016'!$G$7</f>
        <v>27.881226874028187</v>
      </c>
      <c r="G108" s="222">
        <v>7</v>
      </c>
      <c r="H108" s="181">
        <v>65</v>
      </c>
      <c r="I108" s="179" t="s">
        <v>87</v>
      </c>
      <c r="J108" s="181">
        <v>382.03005184885114</v>
      </c>
      <c r="K108" s="180">
        <f>100000*J108/'HI2030'!$G$10</f>
        <v>3.1855645890580302</v>
      </c>
      <c r="L108" s="190">
        <f>100000*J108/'HI2030'!$G$7</f>
        <v>30.828522510473103</v>
      </c>
      <c r="M108" s="246">
        <v>7</v>
      </c>
      <c r="N108" s="247">
        <v>80</v>
      </c>
      <c r="O108" s="248" t="s">
        <v>106</v>
      </c>
      <c r="P108" s="247">
        <v>464.87202360108495</v>
      </c>
      <c r="Q108" s="249">
        <f>100000*P108/'HI2045'!$G$10</f>
        <v>3.1907667598064728</v>
      </c>
      <c r="R108" s="250">
        <f>100000*P108/'HI2045'!$G$7</f>
        <v>36.550579989967666</v>
      </c>
      <c r="S108" s="193">
        <v>7</v>
      </c>
      <c r="T108" s="181">
        <v>68</v>
      </c>
      <c r="U108" s="179" t="s">
        <v>90</v>
      </c>
      <c r="V108" s="181">
        <v>525.56173164350912</v>
      </c>
      <c r="W108" s="180">
        <f>100000*V108/'HI2060'!$G$10</f>
        <v>3.4260397728067411</v>
      </c>
      <c r="X108" s="190">
        <f>100000*V108/'HI2060'!$G$7</f>
        <v>41.054530229050954</v>
      </c>
    </row>
    <row r="109" spans="1:24">
      <c r="A109" s="201">
        <v>8</v>
      </c>
      <c r="B109" s="202">
        <v>80</v>
      </c>
      <c r="C109" s="203" t="s">
        <v>106</v>
      </c>
      <c r="D109" s="207">
        <v>271.94697300717235</v>
      </c>
      <c r="E109" s="205">
        <f>100000*D109/'HI2016'!$G$10</f>
        <v>2.6463971045218182</v>
      </c>
      <c r="F109" s="208">
        <f>100000*D109/'HI2016'!$G$7</f>
        <v>23.121773701044393</v>
      </c>
      <c r="G109" s="222">
        <v>8</v>
      </c>
      <c r="H109" s="181">
        <v>80</v>
      </c>
      <c r="I109" s="179" t="s">
        <v>106</v>
      </c>
      <c r="J109" s="181">
        <v>340.88716628961265</v>
      </c>
      <c r="K109" s="180">
        <f>100000*J109/'HI2030'!$G$10</f>
        <v>2.8424938837695577</v>
      </c>
      <c r="L109" s="190">
        <f>100000*J109/'HI2030'!$G$7</f>
        <v>27.50843193783242</v>
      </c>
      <c r="M109" s="246">
        <v>8</v>
      </c>
      <c r="N109" s="247">
        <v>65</v>
      </c>
      <c r="O109" s="248" t="s">
        <v>87</v>
      </c>
      <c r="P109" s="247">
        <v>464.29261931497604</v>
      </c>
      <c r="Q109" s="249">
        <f>100000*P109/'HI2045'!$G$10</f>
        <v>3.1867898718830294</v>
      </c>
      <c r="R109" s="250">
        <f>100000*P109/'HI2045'!$G$7</f>
        <v>36.505024306616576</v>
      </c>
      <c r="S109" s="193">
        <v>8</v>
      </c>
      <c r="T109" s="181">
        <v>65</v>
      </c>
      <c r="U109" s="179" t="s">
        <v>87</v>
      </c>
      <c r="V109" s="181">
        <v>497.12347234319896</v>
      </c>
      <c r="W109" s="180">
        <f>100000*V109/'HI2060'!$G$10</f>
        <v>3.2406560175482029</v>
      </c>
      <c r="X109" s="190">
        <f>100000*V109/'HI2060'!$G$7</f>
        <v>38.83306069310288</v>
      </c>
    </row>
    <row r="110" spans="1:24">
      <c r="A110" s="201">
        <v>9</v>
      </c>
      <c r="B110" s="202">
        <v>127</v>
      </c>
      <c r="C110" s="203" t="s">
        <v>151</v>
      </c>
      <c r="D110" s="207">
        <v>220.81323747802526</v>
      </c>
      <c r="E110" s="205">
        <f>100000*D110/'HI2016'!$G$10</f>
        <v>2.1487994730741966</v>
      </c>
      <c r="F110" s="208">
        <f>100000*D110/'HI2016'!$G$7</f>
        <v>18.774225175976564</v>
      </c>
      <c r="G110" s="222">
        <v>9</v>
      </c>
      <c r="H110" s="181">
        <v>127</v>
      </c>
      <c r="I110" s="179" t="s">
        <v>151</v>
      </c>
      <c r="J110" s="181">
        <v>291.31193311419338</v>
      </c>
      <c r="K110" s="180">
        <f>100000*J110/'HI2030'!$G$10</f>
        <v>2.429109893338373</v>
      </c>
      <c r="L110" s="190">
        <f>100000*J110/'HI2030'!$G$7</f>
        <v>23.507879665795336</v>
      </c>
      <c r="M110" s="246">
        <v>9</v>
      </c>
      <c r="N110" s="247">
        <v>127</v>
      </c>
      <c r="O110" s="248" t="s">
        <v>151</v>
      </c>
      <c r="P110" s="247">
        <v>403.90865144971758</v>
      </c>
      <c r="Q110" s="249">
        <f>100000*P110/'HI2045'!$G$10</f>
        <v>2.7723292295815614</v>
      </c>
      <c r="R110" s="250">
        <f>100000*P110/'HI2045'!$G$7</f>
        <v>31.757332607568035</v>
      </c>
      <c r="S110" s="193">
        <v>9</v>
      </c>
      <c r="T110" s="181">
        <v>127</v>
      </c>
      <c r="U110" s="179" t="s">
        <v>151</v>
      </c>
      <c r="V110" s="181">
        <v>472.94066126085818</v>
      </c>
      <c r="W110" s="180">
        <f>100000*V110/'HI2060'!$G$10</f>
        <v>3.0830127425569227</v>
      </c>
      <c r="X110" s="190">
        <f>100000*V110/'HI2060'!$G$7</f>
        <v>36.944007725911547</v>
      </c>
    </row>
    <row r="111" spans="1:24">
      <c r="A111" s="201">
        <v>10</v>
      </c>
      <c r="B111" s="202">
        <v>70</v>
      </c>
      <c r="C111" s="203" t="s">
        <v>92</v>
      </c>
      <c r="D111" s="207">
        <v>187.50047127805738</v>
      </c>
      <c r="E111" s="205">
        <f>100000*D111/'HI2016'!$G$10</f>
        <v>1.8246230094042653</v>
      </c>
      <c r="F111" s="208">
        <f>100000*D111/'HI2016'!$G$7</f>
        <v>15.941870644083528</v>
      </c>
      <c r="G111" s="222">
        <v>10</v>
      </c>
      <c r="H111" s="181">
        <v>67</v>
      </c>
      <c r="I111" s="179" t="s">
        <v>89</v>
      </c>
      <c r="J111" s="181">
        <v>230.66713010892272</v>
      </c>
      <c r="K111" s="180">
        <f>100000*J111/'HI2030'!$G$10</f>
        <v>1.9234220920016749</v>
      </c>
      <c r="L111" s="190">
        <f>100000*J111/'HI2030'!$G$7</f>
        <v>18.614050854309873</v>
      </c>
      <c r="M111" s="246">
        <v>10</v>
      </c>
      <c r="N111" s="247">
        <v>67</v>
      </c>
      <c r="O111" s="248" t="s">
        <v>89</v>
      </c>
      <c r="P111" s="247">
        <v>266.06511879945174</v>
      </c>
      <c r="Q111" s="249">
        <f>100000*P111/'HI2045'!$G$10</f>
        <v>1.8262052649091045</v>
      </c>
      <c r="R111" s="250">
        <f>100000*P111/'HI2045'!$G$7</f>
        <v>20.91937977228044</v>
      </c>
      <c r="S111" s="193">
        <v>10</v>
      </c>
      <c r="T111" s="181">
        <v>74</v>
      </c>
      <c r="U111" s="179" t="s">
        <v>97</v>
      </c>
      <c r="V111" s="181">
        <v>298.19273012131453</v>
      </c>
      <c r="W111" s="180">
        <f>100000*V111/'HI2060'!$G$10</f>
        <v>1.9438632835056182</v>
      </c>
      <c r="X111" s="190">
        <f>100000*V111/'HI2060'!$G$7</f>
        <v>23.293481461379791</v>
      </c>
    </row>
    <row r="112" spans="1:24">
      <c r="A112" s="209">
        <v>11</v>
      </c>
      <c r="B112" s="210">
        <v>67</v>
      </c>
      <c r="C112" s="211" t="s">
        <v>89</v>
      </c>
      <c r="D112" s="212">
        <v>183.39024789736141</v>
      </c>
      <c r="E112" s="213">
        <f>100000*D112/'HI2016'!$G$10</f>
        <v>1.7846251997822962</v>
      </c>
      <c r="F112" s="214">
        <f>100000*D112/'HI2016'!$G$7</f>
        <v>15.592406725370642</v>
      </c>
      <c r="G112" s="223">
        <v>11</v>
      </c>
      <c r="H112" s="184">
        <v>70</v>
      </c>
      <c r="I112" s="182" t="s">
        <v>92</v>
      </c>
      <c r="J112" s="184">
        <v>214.81430804351839</v>
      </c>
      <c r="K112" s="183">
        <f>100000*J112/'HI2030'!$G$10</f>
        <v>1.7912330446641895</v>
      </c>
      <c r="L112" s="191">
        <f>100000*J112/'HI2030'!$G$7</f>
        <v>17.334782169732144</v>
      </c>
      <c r="M112" s="251">
        <v>11</v>
      </c>
      <c r="N112" s="252">
        <v>74</v>
      </c>
      <c r="O112" s="253" t="s">
        <v>97</v>
      </c>
      <c r="P112" s="252">
        <v>260.88933816179633</v>
      </c>
      <c r="Q112" s="254">
        <f>100000*P112/'HI2045'!$G$10</f>
        <v>1.7906799848831068</v>
      </c>
      <c r="R112" s="255">
        <f>100000*P112/'HI2045'!$G$7</f>
        <v>20.512433828874975</v>
      </c>
      <c r="S112" s="194">
        <v>11</v>
      </c>
      <c r="T112" s="184">
        <v>67</v>
      </c>
      <c r="U112" s="182" t="s">
        <v>89</v>
      </c>
      <c r="V112" s="184">
        <v>274.33474071568344</v>
      </c>
      <c r="W112" s="183">
        <f>100000*V112/'HI2060'!$G$10</f>
        <v>1.7883374609780041</v>
      </c>
      <c r="X112" s="191">
        <f>100000*V112/'HI2060'!$G$7</f>
        <v>21.429802109774634</v>
      </c>
    </row>
    <row r="113" spans="1:24">
      <c r="A113" s="209">
        <v>12</v>
      </c>
      <c r="B113" s="210">
        <v>161</v>
      </c>
      <c r="C113" s="211" t="s">
        <v>186</v>
      </c>
      <c r="D113" s="215">
        <v>168.17938457202399</v>
      </c>
      <c r="E113" s="213">
        <f>100000*D113/'HI2016'!$G$10</f>
        <v>1.6366037520113426</v>
      </c>
      <c r="F113" s="214">
        <f>100000*D113/'HI2016'!$G$7</f>
        <v>14.299132026568637</v>
      </c>
      <c r="G113" s="223">
        <v>12</v>
      </c>
      <c r="H113" s="184">
        <v>74</v>
      </c>
      <c r="I113" s="182" t="s">
        <v>97</v>
      </c>
      <c r="J113" s="184">
        <v>190.47452423907816</v>
      </c>
      <c r="K113" s="183">
        <f>100000*J113/'HI2030'!$G$10</f>
        <v>1.5882753113196155</v>
      </c>
      <c r="L113" s="191">
        <f>100000*J113/'HI2030'!$G$7</f>
        <v>15.370644612270794</v>
      </c>
      <c r="M113" s="251">
        <v>12</v>
      </c>
      <c r="N113" s="252">
        <v>70</v>
      </c>
      <c r="O113" s="253" t="s">
        <v>92</v>
      </c>
      <c r="P113" s="252">
        <v>255.30061931301316</v>
      </c>
      <c r="Q113" s="254">
        <f>100000*P113/'HI2045'!$G$10</f>
        <v>1.7523203989599418</v>
      </c>
      <c r="R113" s="255">
        <f>100000*P113/'HI2045'!$G$7</f>
        <v>20.073020603399446</v>
      </c>
      <c r="S113" s="194">
        <v>12</v>
      </c>
      <c r="T113" s="184">
        <v>70</v>
      </c>
      <c r="U113" s="182" t="s">
        <v>92</v>
      </c>
      <c r="V113" s="184">
        <v>270.66541273747862</v>
      </c>
      <c r="W113" s="183">
        <f>100000*V113/'HI2060'!$G$10</f>
        <v>1.764417790203098</v>
      </c>
      <c r="X113" s="191">
        <f>100000*V113/'HI2060'!$G$7</f>
        <v>21.143170630860766</v>
      </c>
    </row>
    <row r="114" spans="1:24">
      <c r="A114" s="209">
        <v>13</v>
      </c>
      <c r="B114" s="210">
        <v>123</v>
      </c>
      <c r="C114" s="211" t="s">
        <v>146</v>
      </c>
      <c r="D114" s="215">
        <v>163.18239237973467</v>
      </c>
      <c r="E114" s="213">
        <f>100000*D114/'HI2016'!$G$10</f>
        <v>1.5879765305984248</v>
      </c>
      <c r="F114" s="214">
        <f>100000*D114/'HI2016'!$G$7</f>
        <v>13.874272277705201</v>
      </c>
      <c r="G114" s="223">
        <v>13</v>
      </c>
      <c r="H114" s="184">
        <v>76</v>
      </c>
      <c r="I114" s="182" t="s">
        <v>431</v>
      </c>
      <c r="J114" s="184">
        <v>179.96359975985251</v>
      </c>
      <c r="K114" s="183">
        <f>100000*J114/'HI2030'!$G$10</f>
        <v>1.5006297749089563</v>
      </c>
      <c r="L114" s="191">
        <f>100000*J114/'HI2030'!$G$7</f>
        <v>14.522448847708549</v>
      </c>
      <c r="M114" s="251">
        <v>13</v>
      </c>
      <c r="N114" s="252">
        <v>96</v>
      </c>
      <c r="O114" s="253" t="s">
        <v>430</v>
      </c>
      <c r="P114" s="252">
        <v>226.16786171565764</v>
      </c>
      <c r="Q114" s="254">
        <f>100000*P114/'HI2045'!$G$10</f>
        <v>1.5523603457756951</v>
      </c>
      <c r="R114" s="255">
        <f>100000*P114/'HI2045'!$G$7</f>
        <v>17.782456463527218</v>
      </c>
      <c r="S114" s="194">
        <v>13</v>
      </c>
      <c r="T114" s="184">
        <v>96</v>
      </c>
      <c r="U114" s="182" t="s">
        <v>430</v>
      </c>
      <c r="V114" s="184">
        <v>252.48274857777869</v>
      </c>
      <c r="W114" s="183">
        <f>100000*V114/'HI2060'!$G$10</f>
        <v>1.6458883638083808</v>
      </c>
      <c r="X114" s="191">
        <f>100000*V114/'HI2060'!$G$7</f>
        <v>19.722822286519321</v>
      </c>
    </row>
    <row r="115" spans="1:24">
      <c r="A115" s="209">
        <v>14</v>
      </c>
      <c r="B115" s="210">
        <v>64</v>
      </c>
      <c r="C115" s="211" t="s">
        <v>86</v>
      </c>
      <c r="D115" s="215">
        <v>152.42688995948993</v>
      </c>
      <c r="E115" s="213">
        <f>100000*D115/'HI2016'!$G$10</f>
        <v>1.4833115286391554</v>
      </c>
      <c r="F115" s="214">
        <f>100000*D115/'HI2016'!$G$7</f>
        <v>12.959806158623319</v>
      </c>
      <c r="G115" s="223">
        <v>14</v>
      </c>
      <c r="H115" s="184">
        <v>161</v>
      </c>
      <c r="I115" s="182" t="s">
        <v>186</v>
      </c>
      <c r="J115" s="184">
        <v>178.87292125826934</v>
      </c>
      <c r="K115" s="183">
        <f>100000*J115/'HI2030'!$G$10</f>
        <v>1.4915351322339216</v>
      </c>
      <c r="L115" s="191">
        <f>100000*J115/'HI2030'!$G$7</f>
        <v>14.434434811705303</v>
      </c>
      <c r="M115" s="251">
        <v>14</v>
      </c>
      <c r="N115" s="252">
        <v>76</v>
      </c>
      <c r="O115" s="253" t="s">
        <v>431</v>
      </c>
      <c r="P115" s="252">
        <v>220.94531799340621</v>
      </c>
      <c r="Q115" s="254">
        <f>100000*P115/'HI2045'!$G$10</f>
        <v>1.5165140954861842</v>
      </c>
      <c r="R115" s="255">
        <f>100000*P115/'HI2045'!$G$7</f>
        <v>17.371833770871792</v>
      </c>
      <c r="S115" s="194">
        <v>14</v>
      </c>
      <c r="T115" s="184">
        <v>76</v>
      </c>
      <c r="U115" s="182" t="s">
        <v>431</v>
      </c>
      <c r="V115" s="184">
        <v>236.14589335955679</v>
      </c>
      <c r="W115" s="183">
        <f>100000*V115/'HI2060'!$G$10</f>
        <v>1.5393914246853875</v>
      </c>
      <c r="X115" s="191">
        <f>100000*V115/'HI2060'!$G$7</f>
        <v>18.446660275433132</v>
      </c>
    </row>
    <row r="116" spans="1:24">
      <c r="A116" s="209">
        <v>15</v>
      </c>
      <c r="B116" s="210">
        <v>74</v>
      </c>
      <c r="C116" s="211" t="s">
        <v>97</v>
      </c>
      <c r="D116" s="215">
        <v>149.88751042447984</v>
      </c>
      <c r="E116" s="213">
        <f>100000*D116/'HI2016'!$G$10</f>
        <v>1.45860006899531</v>
      </c>
      <c r="F116" s="214">
        <f>100000*D116/'HI2016'!$G$7</f>
        <v>12.743900247627877</v>
      </c>
      <c r="G116" s="223">
        <v>15</v>
      </c>
      <c r="H116" s="184">
        <v>66</v>
      </c>
      <c r="I116" s="182" t="s">
        <v>88</v>
      </c>
      <c r="J116" s="184">
        <v>173.3163948188303</v>
      </c>
      <c r="K116" s="183">
        <f>100000*J116/'HI2030'!$G$10</f>
        <v>1.4452019346805396</v>
      </c>
      <c r="L116" s="191">
        <f>100000*J116/'HI2030'!$G$7</f>
        <v>13.986042075088712</v>
      </c>
      <c r="M116" s="251">
        <v>15</v>
      </c>
      <c r="N116" s="252">
        <v>155</v>
      </c>
      <c r="O116" s="253" t="s">
        <v>180</v>
      </c>
      <c r="P116" s="252">
        <v>202.05465638582814</v>
      </c>
      <c r="Q116" s="254">
        <f>100000*P116/'HI2045'!$G$10</f>
        <v>1.3868532596688496</v>
      </c>
      <c r="R116" s="255">
        <f>100000*P116/'HI2045'!$G$7</f>
        <v>15.886554805700738</v>
      </c>
      <c r="S116" s="194">
        <v>15</v>
      </c>
      <c r="T116" s="184">
        <v>66</v>
      </c>
      <c r="U116" s="182" t="s">
        <v>88</v>
      </c>
      <c r="V116" s="184">
        <v>207.29356758575886</v>
      </c>
      <c r="W116" s="183">
        <f>100000*V116/'HI2060'!$G$10</f>
        <v>1.351308446630854</v>
      </c>
      <c r="X116" s="191">
        <f>100000*V116/'HI2060'!$G$7</f>
        <v>16.192845719805863</v>
      </c>
    </row>
    <row r="117" spans="1:24">
      <c r="A117" s="209">
        <v>16</v>
      </c>
      <c r="B117" s="210">
        <v>112</v>
      </c>
      <c r="C117" s="211" t="s">
        <v>134</v>
      </c>
      <c r="D117" s="215">
        <v>147.59431762667373</v>
      </c>
      <c r="E117" s="213">
        <f>100000*D117/'HI2016'!$G$10</f>
        <v>1.4362843259182052</v>
      </c>
      <c r="F117" s="214">
        <f>100000*D117/'HI2016'!$G$7</f>
        <v>12.548925895321556</v>
      </c>
      <c r="G117" s="223">
        <v>16</v>
      </c>
      <c r="H117" s="184">
        <v>112</v>
      </c>
      <c r="I117" s="182" t="s">
        <v>134</v>
      </c>
      <c r="J117" s="184">
        <v>171.2116105556488</v>
      </c>
      <c r="K117" s="183">
        <f>100000*J117/'HI2030'!$G$10</f>
        <v>1.427651152526233</v>
      </c>
      <c r="L117" s="191">
        <f>100000*J117/'HI2030'!$G$7</f>
        <v>13.816193162095729</v>
      </c>
      <c r="M117" s="251">
        <v>16</v>
      </c>
      <c r="N117" s="252">
        <v>66</v>
      </c>
      <c r="O117" s="253" t="s">
        <v>88</v>
      </c>
      <c r="P117" s="252">
        <v>199.19108741474338</v>
      </c>
      <c r="Q117" s="254">
        <f>100000*P117/'HI2045'!$G$10</f>
        <v>1.3671984294715585</v>
      </c>
      <c r="R117" s="255">
        <f>100000*P117/'HI2045'!$G$7</f>
        <v>15.661406589803285</v>
      </c>
      <c r="S117" s="194">
        <v>16</v>
      </c>
      <c r="T117" s="184">
        <v>64</v>
      </c>
      <c r="U117" s="182" t="s">
        <v>86</v>
      </c>
      <c r="V117" s="184">
        <v>207.04259493295103</v>
      </c>
      <c r="W117" s="183">
        <f>100000*V117/'HI2060'!$G$10</f>
        <v>1.3496724023022124</v>
      </c>
      <c r="X117" s="191">
        <f>100000*V117/'HI2060'!$G$7</f>
        <v>16.173240859442185</v>
      </c>
    </row>
    <row r="118" spans="1:24">
      <c r="A118" s="209">
        <v>17</v>
      </c>
      <c r="B118" s="210">
        <v>76</v>
      </c>
      <c r="C118" s="211" t="s">
        <v>431</v>
      </c>
      <c r="D118" s="215">
        <v>144.16028646263294</v>
      </c>
      <c r="E118" s="213">
        <f>100000*D118/'HI2016'!$G$10</f>
        <v>1.4028667444358198</v>
      </c>
      <c r="F118" s="214">
        <f>100000*D118/'HI2016'!$G$7</f>
        <v>12.256953932628701</v>
      </c>
      <c r="G118" s="223">
        <v>17</v>
      </c>
      <c r="H118" s="184">
        <v>123</v>
      </c>
      <c r="I118" s="182" t="s">
        <v>146</v>
      </c>
      <c r="J118" s="184">
        <v>167.40979560860433</v>
      </c>
      <c r="K118" s="183">
        <f>100000*J118/'HI2030'!$G$10</f>
        <v>1.3959496489119361</v>
      </c>
      <c r="L118" s="191">
        <f>100000*J118/'HI2030'!$G$7</f>
        <v>13.509399659573091</v>
      </c>
      <c r="M118" s="251">
        <v>17</v>
      </c>
      <c r="N118" s="252">
        <v>112</v>
      </c>
      <c r="O118" s="253" t="s">
        <v>134</v>
      </c>
      <c r="P118" s="252">
        <v>198.68977400660515</v>
      </c>
      <c r="Q118" s="254">
        <f>100000*P118/'HI2045'!$G$10</f>
        <v>1.3637575380482763</v>
      </c>
      <c r="R118" s="255">
        <f>100000*P118/'HI2045'!$G$7</f>
        <v>15.621990804610922</v>
      </c>
      <c r="S118" s="194">
        <v>17</v>
      </c>
      <c r="T118" s="184">
        <v>155</v>
      </c>
      <c r="U118" s="182" t="s">
        <v>180</v>
      </c>
      <c r="V118" s="184">
        <v>201.38036378376319</v>
      </c>
      <c r="W118" s="183">
        <f>100000*V118/'HI2060'!$G$10</f>
        <v>1.3127613641654001</v>
      </c>
      <c r="X118" s="191">
        <f>100000*V118/'HI2060'!$G$7</f>
        <v>15.730932704411057</v>
      </c>
    </row>
    <row r="119" spans="1:24">
      <c r="A119" s="209">
        <v>18</v>
      </c>
      <c r="B119" s="210">
        <v>66</v>
      </c>
      <c r="C119" s="211" t="s">
        <v>88</v>
      </c>
      <c r="D119" s="215">
        <v>142.87239370821044</v>
      </c>
      <c r="E119" s="213">
        <f>100000*D119/'HI2016'!$G$10</f>
        <v>1.3903338759190285</v>
      </c>
      <c r="F119" s="214">
        <f>100000*D119/'HI2016'!$G$7</f>
        <v>12.147453302819571</v>
      </c>
      <c r="G119" s="223">
        <v>18</v>
      </c>
      <c r="H119" s="184">
        <v>64</v>
      </c>
      <c r="I119" s="182" t="s">
        <v>86</v>
      </c>
      <c r="J119" s="184">
        <v>161.89736367575824</v>
      </c>
      <c r="K119" s="183">
        <f>100000*J119/'HI2030'!$G$10</f>
        <v>1.3499841342099281</v>
      </c>
      <c r="L119" s="191">
        <f>100000*J119/'HI2030'!$G$7</f>
        <v>13.064565199281908</v>
      </c>
      <c r="M119" s="251">
        <v>18</v>
      </c>
      <c r="N119" s="252">
        <v>64</v>
      </c>
      <c r="O119" s="253" t="s">
        <v>86</v>
      </c>
      <c r="P119" s="252">
        <v>193.30587356374599</v>
      </c>
      <c r="Q119" s="254">
        <f>100000*P119/'HI2045'!$G$10</f>
        <v>1.3268037750790429</v>
      </c>
      <c r="R119" s="255">
        <f>100000*P119/'HI2045'!$G$7</f>
        <v>15.1986814338504</v>
      </c>
      <c r="S119" s="194">
        <v>18</v>
      </c>
      <c r="T119" s="184">
        <v>81</v>
      </c>
      <c r="U119" s="182" t="s">
        <v>107</v>
      </c>
      <c r="V119" s="184">
        <v>191.13402093620971</v>
      </c>
      <c r="W119" s="183">
        <f>100000*V119/'HI2060'!$G$10</f>
        <v>1.2459673492896297</v>
      </c>
      <c r="X119" s="191">
        <f>100000*V119/'HI2060'!$G$7</f>
        <v>14.930534260527704</v>
      </c>
    </row>
    <row r="120" spans="1:24">
      <c r="A120" s="209">
        <v>19</v>
      </c>
      <c r="B120" s="210">
        <v>155</v>
      </c>
      <c r="C120" s="211" t="s">
        <v>180</v>
      </c>
      <c r="D120" s="215">
        <v>116.46761394015471</v>
      </c>
      <c r="E120" s="213">
        <f>100000*D120/'HI2016'!$G$10</f>
        <v>1.1333810885759017</v>
      </c>
      <c r="F120" s="214">
        <f>100000*D120/'HI2016'!$G$7</f>
        <v>9.9024371672408229</v>
      </c>
      <c r="G120" s="223">
        <v>19</v>
      </c>
      <c r="H120" s="184">
        <v>96</v>
      </c>
      <c r="I120" s="182" t="s">
        <v>430</v>
      </c>
      <c r="J120" s="184">
        <v>161.53126951953163</v>
      </c>
      <c r="K120" s="183">
        <f>100000*J120/'HI2030'!$G$10</f>
        <v>1.3469314513785839</v>
      </c>
      <c r="L120" s="191">
        <f>100000*J120/'HI2030'!$G$7</f>
        <v>13.035022649208779</v>
      </c>
      <c r="M120" s="251">
        <v>19</v>
      </c>
      <c r="N120" s="252">
        <v>161</v>
      </c>
      <c r="O120" s="253" t="s">
        <v>186</v>
      </c>
      <c r="P120" s="252">
        <v>184.63323340797797</v>
      </c>
      <c r="Q120" s="254">
        <f>100000*P120/'HI2045'!$G$10</f>
        <v>1.2672769149457397</v>
      </c>
      <c r="R120" s="255">
        <f>100000*P120/'HI2045'!$G$7</f>
        <v>14.516794781945487</v>
      </c>
      <c r="S120" s="194">
        <v>19</v>
      </c>
      <c r="T120" s="184">
        <v>112</v>
      </c>
      <c r="U120" s="182" t="s">
        <v>134</v>
      </c>
      <c r="V120" s="184">
        <v>190.62817101832479</v>
      </c>
      <c r="W120" s="183">
        <f>100000*V120/'HI2060'!$G$10</f>
        <v>1.242669807186773</v>
      </c>
      <c r="X120" s="191">
        <f>100000*V120/'HI2060'!$G$7</f>
        <v>14.891019528965673</v>
      </c>
    </row>
    <row r="121" spans="1:24" ht="14.7" thickBot="1">
      <c r="A121" s="216">
        <v>20</v>
      </c>
      <c r="B121" s="217">
        <v>81</v>
      </c>
      <c r="C121" s="218" t="s">
        <v>107</v>
      </c>
      <c r="D121" s="219">
        <v>112.24464944121428</v>
      </c>
      <c r="E121" s="220">
        <f>100000*D121/'HI2016'!$G$10</f>
        <v>1.0922861615064261</v>
      </c>
      <c r="F121" s="221">
        <f>100000*D121/'HI2016'!$G$7</f>
        <v>9.5433876495634582</v>
      </c>
      <c r="G121" s="224">
        <v>20</v>
      </c>
      <c r="H121" s="186">
        <v>155</v>
      </c>
      <c r="I121" s="185" t="s">
        <v>180</v>
      </c>
      <c r="J121" s="186">
        <v>159.59235828682654</v>
      </c>
      <c r="K121" s="187">
        <f>100000*J121/'HI2030'!$G$10</f>
        <v>1.3307638045289691</v>
      </c>
      <c r="L121" s="192">
        <f>100000*J121/'HI2030'!$G$7</f>
        <v>12.878559124169373</v>
      </c>
      <c r="M121" s="256">
        <v>20</v>
      </c>
      <c r="N121" s="257">
        <v>81</v>
      </c>
      <c r="O121" s="258" t="s">
        <v>107</v>
      </c>
      <c r="P121" s="257">
        <v>175.93403826700523</v>
      </c>
      <c r="Q121" s="259">
        <f>100000*P121/'HI2045'!$G$10</f>
        <v>1.2075677879523188</v>
      </c>
      <c r="R121" s="260">
        <f>100000*P121/'HI2045'!$G$7</f>
        <v>13.832820243350088</v>
      </c>
      <c r="S121" s="195">
        <v>20</v>
      </c>
      <c r="T121" s="186">
        <v>161</v>
      </c>
      <c r="U121" s="185" t="s">
        <v>186</v>
      </c>
      <c r="V121" s="186">
        <v>179.29224650620017</v>
      </c>
      <c r="W121" s="187">
        <f>100000*V121/'HI2060'!$G$10</f>
        <v>1.1687730108606331</v>
      </c>
      <c r="X121" s="192">
        <f>100000*V121/'HI2060'!$G$7</f>
        <v>14.005507842066566</v>
      </c>
    </row>
  </sheetData>
  <mergeCells count="20">
    <mergeCell ref="M76:R76"/>
    <mergeCell ref="S76:X76"/>
    <mergeCell ref="M100:R100"/>
    <mergeCell ref="S100:X100"/>
    <mergeCell ref="M4:R4"/>
    <mergeCell ref="S4:X4"/>
    <mergeCell ref="M28:R28"/>
    <mergeCell ref="S28:X28"/>
    <mergeCell ref="M52:R52"/>
    <mergeCell ref="S52:X52"/>
    <mergeCell ref="A76:F76"/>
    <mergeCell ref="G76:L76"/>
    <mergeCell ref="A100:F100"/>
    <mergeCell ref="G100:L100"/>
    <mergeCell ref="A4:F4"/>
    <mergeCell ref="G4:L4"/>
    <mergeCell ref="A28:F28"/>
    <mergeCell ref="G28:L28"/>
    <mergeCell ref="A52:F52"/>
    <mergeCell ref="G52:L52"/>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23156-CF88-42A4-AF49-2EC84D0E1E8E}">
  <dimension ref="A1:AA765"/>
  <sheetViews>
    <sheetView workbookViewId="0">
      <pane xSplit="6" ySplit="6" topLeftCell="G7" activePane="bottomRight" state="frozen"/>
      <selection pane="topRight" activeCell="G1" sqref="G1"/>
      <selection pane="bottomLeft" activeCell="A7" sqref="A7"/>
      <selection pane="bottomRight" activeCell="H558" sqref="H558"/>
    </sheetView>
  </sheetViews>
  <sheetFormatPr defaultColWidth="9.15625" defaultRowHeight="12.3"/>
  <cols>
    <col min="1" max="1" width="5.68359375" style="2" customWidth="1"/>
    <col min="2" max="5" width="3" style="2" customWidth="1"/>
    <col min="6" max="6" width="32.578125" style="2" customWidth="1"/>
    <col min="7" max="27" width="9.83984375" style="2" customWidth="1"/>
    <col min="28" max="16384" width="9.15625" style="2"/>
  </cols>
  <sheetData>
    <row r="1" spans="1:27" ht="15">
      <c r="A1" s="5" t="s">
        <v>423</v>
      </c>
    </row>
    <row r="2" spans="1:27" ht="13.8">
      <c r="A2" s="1" t="s">
        <v>193</v>
      </c>
      <c r="C2" s="227" t="s">
        <v>208</v>
      </c>
      <c r="E2" s="227"/>
      <c r="F2" s="227"/>
      <c r="G2" s="6"/>
    </row>
    <row r="3" spans="1:27" ht="14.4">
      <c r="A3" s="1" t="s">
        <v>194</v>
      </c>
      <c r="C3" s="314" t="s">
        <v>422</v>
      </c>
      <c r="D3" s="314"/>
      <c r="E3" s="314"/>
      <c r="F3" s="314"/>
      <c r="G3"/>
      <c r="H3"/>
    </row>
    <row r="4" spans="1:27">
      <c r="B4" s="6"/>
      <c r="C4" s="6"/>
    </row>
    <row r="5" spans="1:27" customFormat="1" ht="14.7" thickBot="1">
      <c r="A5" s="228"/>
      <c r="B5" s="228"/>
      <c r="C5" s="228"/>
      <c r="D5" s="228"/>
      <c r="E5" s="228"/>
      <c r="F5" s="228"/>
      <c r="G5" s="228"/>
      <c r="H5" s="228"/>
      <c r="I5" s="228"/>
      <c r="J5" s="228"/>
      <c r="K5" s="228"/>
      <c r="L5" s="228"/>
      <c r="M5" s="228"/>
      <c r="N5" s="228"/>
      <c r="O5" s="228"/>
      <c r="P5" s="228"/>
      <c r="Q5" s="228"/>
      <c r="R5" s="228"/>
      <c r="S5" s="228"/>
      <c r="T5" s="228"/>
      <c r="U5" s="228"/>
      <c r="V5" s="228"/>
      <c r="W5" s="228"/>
      <c r="X5" s="228"/>
      <c r="Y5" s="228"/>
      <c r="Z5" s="228"/>
      <c r="AA5" s="228"/>
    </row>
    <row r="6" spans="1:27" s="18" customFormat="1" ht="12.6" thickBot="1">
      <c r="A6" s="33"/>
      <c r="B6" s="21"/>
      <c r="C6" s="21"/>
      <c r="D6" s="21"/>
      <c r="E6" s="21"/>
      <c r="F6" s="34" t="s">
        <v>205</v>
      </c>
      <c r="G6" s="24">
        <v>2016</v>
      </c>
      <c r="H6" s="20">
        <v>2017</v>
      </c>
      <c r="I6" s="20">
        <v>2018</v>
      </c>
      <c r="J6" s="20">
        <v>2019</v>
      </c>
      <c r="K6" s="20">
        <v>2020</v>
      </c>
      <c r="L6" s="20">
        <v>2021</v>
      </c>
      <c r="M6" s="20">
        <v>2022</v>
      </c>
      <c r="N6" s="20">
        <v>2023</v>
      </c>
      <c r="O6" s="20">
        <v>2024</v>
      </c>
      <c r="P6" s="20">
        <v>2025</v>
      </c>
      <c r="Q6" s="20">
        <v>2026</v>
      </c>
      <c r="R6" s="20">
        <v>2027</v>
      </c>
      <c r="S6" s="20">
        <v>2028</v>
      </c>
      <c r="T6" s="20">
        <v>2029</v>
      </c>
      <c r="U6" s="20">
        <v>2030</v>
      </c>
      <c r="V6" s="20">
        <v>2035</v>
      </c>
      <c r="W6" s="20">
        <v>2040</v>
      </c>
      <c r="X6" s="20">
        <v>2045</v>
      </c>
      <c r="Y6" s="20">
        <v>2050</v>
      </c>
      <c r="Z6" s="20">
        <v>2055</v>
      </c>
      <c r="AA6" s="20">
        <v>2060</v>
      </c>
    </row>
    <row r="7" spans="1:27" ht="12.9" thickTop="1" thickBot="1">
      <c r="A7" s="69" t="s">
        <v>0</v>
      </c>
      <c r="B7" s="70"/>
      <c r="C7" s="70"/>
      <c r="D7" s="70"/>
      <c r="E7" s="70"/>
      <c r="F7" s="71"/>
      <c r="G7" s="153">
        <v>7462277.2080092104</v>
      </c>
      <c r="H7" s="154">
        <v>7545527.3299868098</v>
      </c>
      <c r="I7" s="154">
        <v>7628036.0710000601</v>
      </c>
      <c r="J7" s="154">
        <v>7709744.5820121998</v>
      </c>
      <c r="K7" s="154">
        <v>7790601.8400112297</v>
      </c>
      <c r="L7" s="154">
        <v>7870537.4409943204</v>
      </c>
      <c r="M7" s="154">
        <v>7949495.3560283203</v>
      </c>
      <c r="N7" s="154">
        <v>8027468.6499976804</v>
      </c>
      <c r="O7" s="154">
        <v>8104468.6380078103</v>
      </c>
      <c r="P7" s="154">
        <v>8180504.1539864503</v>
      </c>
      <c r="Q7" s="154">
        <v>8255555.1159915701</v>
      </c>
      <c r="R7" s="154">
        <v>8329601.1149975499</v>
      </c>
      <c r="S7" s="154">
        <v>8402654.9120089095</v>
      </c>
      <c r="T7" s="154">
        <v>8474737.40499896</v>
      </c>
      <c r="U7" s="154">
        <v>8545864.4440005496</v>
      </c>
      <c r="V7" s="154">
        <v>8887160.1980108004</v>
      </c>
      <c r="W7" s="154">
        <v>9204612.1060054302</v>
      </c>
      <c r="X7" s="154">
        <v>9498328.2069984693</v>
      </c>
      <c r="Y7" s="154">
        <v>9765810.0819916893</v>
      </c>
      <c r="Z7" s="154">
        <v>10005046.777020199</v>
      </c>
      <c r="AA7" s="154">
        <v>10216375.4690072</v>
      </c>
    </row>
    <row r="8" spans="1:27" ht="15" customHeight="1" thickTop="1" thickBot="1">
      <c r="A8" s="311" t="s">
        <v>203</v>
      </c>
      <c r="B8" s="312"/>
      <c r="C8" s="312"/>
      <c r="D8" s="312"/>
      <c r="E8" s="312"/>
      <c r="F8" s="313"/>
      <c r="G8" s="69"/>
      <c r="H8" s="70"/>
      <c r="I8" s="70"/>
      <c r="J8" s="70"/>
      <c r="K8" s="70"/>
      <c r="L8" s="70"/>
      <c r="M8" s="70"/>
      <c r="N8" s="70"/>
      <c r="O8" s="70"/>
      <c r="P8" s="70"/>
      <c r="Q8" s="70"/>
      <c r="R8" s="70"/>
      <c r="S8" s="70"/>
      <c r="T8" s="70"/>
      <c r="U8" s="70"/>
      <c r="V8" s="70"/>
      <c r="W8" s="70"/>
      <c r="X8" s="70"/>
      <c r="Y8" s="70"/>
      <c r="Z8" s="70"/>
      <c r="AA8" s="70"/>
    </row>
    <row r="9" spans="1:27" s="3" customFormat="1" ht="26.25" customHeight="1" thickTop="1" thickBot="1">
      <c r="A9" s="117" t="s">
        <v>206</v>
      </c>
      <c r="B9" s="118"/>
      <c r="C9" s="116" t="s">
        <v>207</v>
      </c>
      <c r="D9" s="118"/>
      <c r="E9" s="118"/>
      <c r="F9" s="119"/>
      <c r="G9" s="25"/>
      <c r="H9" s="22"/>
      <c r="I9" s="22"/>
      <c r="J9" s="22"/>
      <c r="K9" s="22"/>
      <c r="L9" s="22"/>
      <c r="M9" s="22"/>
      <c r="N9" s="22"/>
      <c r="O9" s="22"/>
      <c r="P9" s="22"/>
      <c r="Q9" s="22"/>
      <c r="R9" s="22"/>
      <c r="S9" s="22"/>
      <c r="T9" s="22"/>
      <c r="U9" s="22"/>
      <c r="V9" s="22"/>
      <c r="W9" s="22"/>
      <c r="X9" s="22"/>
      <c r="Y9" s="22"/>
      <c r="Z9" s="22"/>
      <c r="AA9" s="22"/>
    </row>
    <row r="10" spans="1:27" s="4" customFormat="1" ht="14.4" thickTop="1">
      <c r="A10" s="62">
        <v>0</v>
      </c>
      <c r="B10" s="63"/>
      <c r="C10" s="64" t="s">
        <v>2</v>
      </c>
      <c r="D10" s="64"/>
      <c r="E10" s="64"/>
      <c r="F10" s="65"/>
      <c r="G10" s="67">
        <v>56873403.928527832</v>
      </c>
      <c r="H10" s="68">
        <v>57599156.920440674</v>
      </c>
      <c r="I10" s="68">
        <v>58357679.970581055</v>
      </c>
      <c r="J10" s="68">
        <v>58995498.570373535</v>
      </c>
      <c r="K10" s="68">
        <v>59513981.385345459</v>
      </c>
      <c r="L10" s="68">
        <v>60597753.053924561</v>
      </c>
      <c r="M10" s="68">
        <v>61519174.886016846</v>
      </c>
      <c r="N10" s="68">
        <v>62479623.963562012</v>
      </c>
      <c r="O10" s="68">
        <v>62991698.218719482</v>
      </c>
      <c r="P10" s="68">
        <v>63612222.146453857</v>
      </c>
      <c r="Q10" s="68">
        <v>64714615.935272217</v>
      </c>
      <c r="R10" s="68">
        <v>65650878.545684814</v>
      </c>
      <c r="S10" s="68">
        <v>66613582.012115479</v>
      </c>
      <c r="T10" s="68">
        <v>67363859.410491943</v>
      </c>
      <c r="U10" s="68">
        <v>68119452.715545654</v>
      </c>
      <c r="V10" s="68">
        <v>73737410.654724121</v>
      </c>
      <c r="W10" s="68">
        <v>79816277.429199219</v>
      </c>
      <c r="X10" s="68">
        <v>85532625.727264404</v>
      </c>
      <c r="Y10" s="68">
        <v>91472850.125244141</v>
      </c>
      <c r="Z10" s="68">
        <v>96905269.430145264</v>
      </c>
      <c r="AA10" s="68">
        <v>101831160.57684326</v>
      </c>
    </row>
    <row r="11" spans="1:27" s="19" customFormat="1" ht="15" customHeight="1">
      <c r="A11" s="72">
        <v>1</v>
      </c>
      <c r="B11" s="73" t="s">
        <v>4</v>
      </c>
      <c r="C11" s="294" t="s">
        <v>5</v>
      </c>
      <c r="D11" s="295"/>
      <c r="E11" s="295"/>
      <c r="F11" s="296"/>
      <c r="G11" s="75">
        <v>11481463.34879303</v>
      </c>
      <c r="H11" s="76">
        <v>11398908.648468018</v>
      </c>
      <c r="I11" s="76">
        <v>11311253.661079407</v>
      </c>
      <c r="J11" s="76">
        <v>11183551.193565369</v>
      </c>
      <c r="K11" s="76">
        <v>11052248.762889862</v>
      </c>
      <c r="L11" s="76">
        <v>10984556.951347351</v>
      </c>
      <c r="M11" s="76">
        <v>10896180.363948822</v>
      </c>
      <c r="N11" s="76">
        <v>10796945.433582306</v>
      </c>
      <c r="O11" s="76">
        <v>10682482.378520966</v>
      </c>
      <c r="P11" s="76">
        <v>10553295.358039856</v>
      </c>
      <c r="Q11" s="76">
        <v>10488057.714992523</v>
      </c>
      <c r="R11" s="76">
        <v>10404096.849151611</v>
      </c>
      <c r="S11" s="76">
        <v>10306755.827064514</v>
      </c>
      <c r="T11" s="76">
        <v>10201398.074962616</v>
      </c>
      <c r="U11" s="76">
        <v>10094843.920305252</v>
      </c>
      <c r="V11" s="76">
        <v>9827285.9816589355</v>
      </c>
      <c r="W11" s="76">
        <v>9697262.7585506439</v>
      </c>
      <c r="X11" s="76">
        <v>9666058.7371749878</v>
      </c>
      <c r="Y11" s="76">
        <v>9727520.6899032593</v>
      </c>
      <c r="Z11" s="76">
        <v>9844902.7679100037</v>
      </c>
      <c r="AA11" s="76">
        <v>9990220.8330478668</v>
      </c>
    </row>
    <row r="12" spans="1:27" s="18" customFormat="1">
      <c r="A12" s="85">
        <v>2</v>
      </c>
      <c r="B12" s="86"/>
      <c r="C12" s="86" t="s">
        <v>6</v>
      </c>
      <c r="D12" s="87" t="s">
        <v>7</v>
      </c>
      <c r="E12" s="88"/>
      <c r="F12" s="89"/>
      <c r="G12" s="91">
        <v>5491337.6502761841</v>
      </c>
      <c r="H12" s="92">
        <v>5407145.0608038902</v>
      </c>
      <c r="I12" s="92">
        <v>5333751.5923805237</v>
      </c>
      <c r="J12" s="92">
        <v>5252707.9814362526</v>
      </c>
      <c r="K12" s="92">
        <v>5178020.8626804352</v>
      </c>
      <c r="L12" s="92">
        <v>5125790.145424366</v>
      </c>
      <c r="M12" s="92">
        <v>5066957.0115294456</v>
      </c>
      <c r="N12" s="92">
        <v>5004705.5735225677</v>
      </c>
      <c r="O12" s="92">
        <v>4940093.1704039574</v>
      </c>
      <c r="P12" s="92">
        <v>4869465.3222324848</v>
      </c>
      <c r="Q12" s="92">
        <v>4821754.454627037</v>
      </c>
      <c r="R12" s="92">
        <v>4767816.314663887</v>
      </c>
      <c r="S12" s="92">
        <v>4707296.9308133125</v>
      </c>
      <c r="T12" s="92">
        <v>4642834.1788203716</v>
      </c>
      <c r="U12" s="92">
        <v>4578777.5473940372</v>
      </c>
      <c r="V12" s="92">
        <v>4356239.2981078625</v>
      </c>
      <c r="W12" s="92">
        <v>4201183.6376247406</v>
      </c>
      <c r="X12" s="92">
        <v>4100773.816141367</v>
      </c>
      <c r="Y12" s="92">
        <v>4038983.1459338665</v>
      </c>
      <c r="Z12" s="92">
        <v>3997951.9828909636</v>
      </c>
      <c r="AA12" s="92">
        <v>3968413.2426170111</v>
      </c>
    </row>
    <row r="13" spans="1:27">
      <c r="A13" s="37">
        <v>3</v>
      </c>
      <c r="B13" s="17"/>
      <c r="C13" s="16"/>
      <c r="D13" s="38" t="s">
        <v>8</v>
      </c>
      <c r="E13" s="39" t="s">
        <v>9</v>
      </c>
      <c r="F13" s="40"/>
      <c r="G13" s="26">
        <v>1292900.6314442996</v>
      </c>
      <c r="H13" s="7">
        <v>1280391.6851485618</v>
      </c>
      <c r="I13" s="7">
        <v>1264918.055154264</v>
      </c>
      <c r="J13" s="7">
        <v>1249648.9318863552</v>
      </c>
      <c r="K13" s="7">
        <v>1234695.8597846818</v>
      </c>
      <c r="L13" s="7">
        <v>1225627.7319834703</v>
      </c>
      <c r="M13" s="7">
        <v>1215852.0982941652</v>
      </c>
      <c r="N13" s="7">
        <v>1205170.9069018494</v>
      </c>
      <c r="O13" s="7">
        <v>1193487.8187636866</v>
      </c>
      <c r="P13" s="7">
        <v>1180810.987559641</v>
      </c>
      <c r="Q13" s="7">
        <v>1174284.7966804211</v>
      </c>
      <c r="R13" s="7">
        <v>1166472.5776503854</v>
      </c>
      <c r="S13" s="7">
        <v>1157669.8031792608</v>
      </c>
      <c r="T13" s="7">
        <v>1147855.1715539685</v>
      </c>
      <c r="U13" s="7">
        <v>1137041.5509124924</v>
      </c>
      <c r="V13" s="7">
        <v>1103554.886155478</v>
      </c>
      <c r="W13" s="7">
        <v>1075511.4576143846</v>
      </c>
      <c r="X13" s="7">
        <v>1050053.5743855098</v>
      </c>
      <c r="Y13" s="7">
        <v>1020458.7606119728</v>
      </c>
      <c r="Z13" s="7">
        <v>980402.58614006022</v>
      </c>
      <c r="AA13" s="7">
        <v>926963.53783194209</v>
      </c>
    </row>
    <row r="14" spans="1:27">
      <c r="A14" s="37">
        <v>4</v>
      </c>
      <c r="B14" s="41"/>
      <c r="C14" s="16"/>
      <c r="D14" s="38" t="s">
        <v>10</v>
      </c>
      <c r="E14" s="39" t="s">
        <v>11</v>
      </c>
      <c r="F14" s="40"/>
      <c r="G14" s="26">
        <v>102360.53743466409</v>
      </c>
      <c r="H14" s="7">
        <v>103128.1487710693</v>
      </c>
      <c r="I14" s="7">
        <v>103511.2685654675</v>
      </c>
      <c r="J14" s="7">
        <v>102797.33493100562</v>
      </c>
      <c r="K14" s="7">
        <v>101464.85767899941</v>
      </c>
      <c r="L14" s="7">
        <v>99698.397379577829</v>
      </c>
      <c r="M14" s="7">
        <v>97345.017727823884</v>
      </c>
      <c r="N14" s="7">
        <v>94678.936262941163</v>
      </c>
      <c r="O14" s="7">
        <v>91496.230452801625</v>
      </c>
      <c r="P14" s="7">
        <v>87912.115361628254</v>
      </c>
      <c r="Q14" s="7">
        <v>84135.074563152259</v>
      </c>
      <c r="R14" s="7">
        <v>80008.926384132777</v>
      </c>
      <c r="S14" s="7">
        <v>76034.364420014914</v>
      </c>
      <c r="T14" s="7">
        <v>72228.146112884395</v>
      </c>
      <c r="U14" s="7">
        <v>68622.329771451419</v>
      </c>
      <c r="V14" s="7">
        <v>53388.90807282929</v>
      </c>
      <c r="W14" s="7">
        <v>41764.935862644852</v>
      </c>
      <c r="X14" s="7">
        <v>33012.725542746353</v>
      </c>
      <c r="Y14" s="7">
        <v>26484.246373242717</v>
      </c>
      <c r="Z14" s="7">
        <v>21693.793728921213</v>
      </c>
      <c r="AA14" s="7">
        <v>18227.393177520204</v>
      </c>
    </row>
    <row r="15" spans="1:27">
      <c r="A15" s="37">
        <v>5</v>
      </c>
      <c r="B15" s="41"/>
      <c r="C15" s="16"/>
      <c r="D15" s="8"/>
      <c r="E15" s="17" t="s">
        <v>12</v>
      </c>
      <c r="F15" s="42" t="s">
        <v>13</v>
      </c>
      <c r="G15" s="26">
        <v>95557.800383851398</v>
      </c>
      <c r="H15" s="7">
        <v>96483.796463699604</v>
      </c>
      <c r="I15" s="7">
        <v>96854.699718129297</v>
      </c>
      <c r="J15" s="7">
        <v>96130.992943912643</v>
      </c>
      <c r="K15" s="7">
        <v>94787.165495722773</v>
      </c>
      <c r="L15" s="7">
        <v>93006.936445384024</v>
      </c>
      <c r="M15" s="7">
        <v>90653.516017600617</v>
      </c>
      <c r="N15" s="7">
        <v>87994.743019907211</v>
      </c>
      <c r="O15" s="7">
        <v>84834.244499941182</v>
      </c>
      <c r="P15" s="7">
        <v>81284.251194329598</v>
      </c>
      <c r="Q15" s="7">
        <v>77534.461778707671</v>
      </c>
      <c r="R15" s="7">
        <v>73447.005580012643</v>
      </c>
      <c r="S15" s="7">
        <v>69514.174029718633</v>
      </c>
      <c r="T15" s="7">
        <v>65752.613016811898</v>
      </c>
      <c r="U15" s="7">
        <v>62193.551819606691</v>
      </c>
      <c r="V15" s="7">
        <v>47149.680098164521</v>
      </c>
      <c r="W15" s="7">
        <v>35702.77904631837</v>
      </c>
      <c r="X15" s="7">
        <v>27107.158266059367</v>
      </c>
      <c r="Y15" s="7">
        <v>20712.596890617879</v>
      </c>
      <c r="Z15" s="7">
        <v>16020.127474004257</v>
      </c>
      <c r="AA15" s="7">
        <v>12612.663948085534</v>
      </c>
    </row>
    <row r="16" spans="1:27">
      <c r="A16" s="37">
        <v>6</v>
      </c>
      <c r="B16" s="41"/>
      <c r="C16" s="16"/>
      <c r="D16" s="8"/>
      <c r="E16" s="17" t="s">
        <v>14</v>
      </c>
      <c r="F16" s="42" t="s">
        <v>15</v>
      </c>
      <c r="G16" s="26">
        <v>1323.7511590244249</v>
      </c>
      <c r="H16" s="7">
        <v>1288.7467251437865</v>
      </c>
      <c r="I16" s="7">
        <v>1291.096313577933</v>
      </c>
      <c r="J16" s="7">
        <v>1292.5031913150287</v>
      </c>
      <c r="K16" s="7">
        <v>1293.5904798509146</v>
      </c>
      <c r="L16" s="7">
        <v>1296.1860141363522</v>
      </c>
      <c r="M16" s="7">
        <v>1296.1392908242633</v>
      </c>
      <c r="N16" s="7">
        <v>1294.5559905509308</v>
      </c>
      <c r="O16" s="7">
        <v>1289.8720778699426</v>
      </c>
      <c r="P16" s="7">
        <v>1282.6358961203114</v>
      </c>
      <c r="Q16" s="7">
        <v>1277.6353078971933</v>
      </c>
      <c r="R16" s="7">
        <v>1270.1956911259913</v>
      </c>
      <c r="S16" s="7">
        <v>1261.9279647527273</v>
      </c>
      <c r="T16" s="7">
        <v>1252.9090086101023</v>
      </c>
      <c r="U16" s="7">
        <v>1243.3476204001126</v>
      </c>
      <c r="V16" s="7">
        <v>1206.7190628939497</v>
      </c>
      <c r="W16" s="7">
        <v>1173.1140701304994</v>
      </c>
      <c r="X16" s="7">
        <v>1146.1863104695394</v>
      </c>
      <c r="Y16" s="7">
        <v>1122.7515323372954</v>
      </c>
      <c r="Z16" s="7">
        <v>1105.5802221855647</v>
      </c>
      <c r="AA16" s="7">
        <v>1097.0673496789668</v>
      </c>
    </row>
    <row r="17" spans="1:27">
      <c r="A17" s="37">
        <v>7</v>
      </c>
      <c r="B17" s="41"/>
      <c r="C17" s="16"/>
      <c r="D17" s="8"/>
      <c r="E17" s="17" t="s">
        <v>16</v>
      </c>
      <c r="F17" s="42" t="s">
        <v>17</v>
      </c>
      <c r="G17" s="26">
        <v>3680.3210355720075</v>
      </c>
      <c r="H17" s="7">
        <v>3598.8370212849914</v>
      </c>
      <c r="I17" s="7">
        <v>3607.0445725249065</v>
      </c>
      <c r="J17" s="7">
        <v>3614.3228020705828</v>
      </c>
      <c r="K17" s="7">
        <v>3623.1410676703435</v>
      </c>
      <c r="L17" s="7">
        <v>3634.1283327713318</v>
      </c>
      <c r="M17" s="7">
        <v>3637.5160599267729</v>
      </c>
      <c r="N17" s="7">
        <v>3636.8981877587685</v>
      </c>
      <c r="O17" s="7">
        <v>3628.4760519969641</v>
      </c>
      <c r="P17" s="7">
        <v>3613.9624101659956</v>
      </c>
      <c r="Q17" s="7">
        <v>3604.1867617134103</v>
      </c>
      <c r="R17" s="7">
        <v>3588.2914301959718</v>
      </c>
      <c r="S17" s="7">
        <v>3570.6971843023712</v>
      </c>
      <c r="T17" s="7">
        <v>3551.4539726669191</v>
      </c>
      <c r="U17" s="7">
        <v>3531.0496530201053</v>
      </c>
      <c r="V17" s="7">
        <v>3454.3832114370234</v>
      </c>
      <c r="W17" s="7">
        <v>3382.7702932504399</v>
      </c>
      <c r="X17" s="7">
        <v>3317.8774420277223</v>
      </c>
      <c r="Y17" s="7">
        <v>3267.3848779981308</v>
      </c>
      <c r="Z17" s="7">
        <v>3237.4568595959263</v>
      </c>
      <c r="AA17" s="7">
        <v>3229.5705666259419</v>
      </c>
    </row>
    <row r="18" spans="1:27">
      <c r="A18" s="37">
        <v>8</v>
      </c>
      <c r="B18" s="41"/>
      <c r="C18" s="12"/>
      <c r="D18" s="12"/>
      <c r="E18" s="17" t="s">
        <v>18</v>
      </c>
      <c r="F18" s="42" t="s">
        <v>19</v>
      </c>
      <c r="G18" s="26">
        <v>0</v>
      </c>
      <c r="H18" s="7">
        <v>0</v>
      </c>
      <c r="I18" s="7">
        <v>0</v>
      </c>
      <c r="J18" s="7">
        <v>0</v>
      </c>
      <c r="K18" s="7">
        <v>0</v>
      </c>
      <c r="L18" s="7">
        <v>0</v>
      </c>
      <c r="M18" s="7">
        <v>0</v>
      </c>
      <c r="N18" s="7">
        <v>0</v>
      </c>
      <c r="O18" s="7">
        <v>0</v>
      </c>
      <c r="P18" s="7">
        <v>0</v>
      </c>
      <c r="Q18" s="7">
        <v>0</v>
      </c>
      <c r="R18" s="7">
        <v>0</v>
      </c>
      <c r="S18" s="7">
        <v>0</v>
      </c>
      <c r="T18" s="7">
        <v>0</v>
      </c>
      <c r="U18" s="7">
        <v>0</v>
      </c>
      <c r="V18" s="7">
        <v>0</v>
      </c>
      <c r="W18" s="7">
        <v>0</v>
      </c>
      <c r="X18" s="7">
        <v>0</v>
      </c>
      <c r="Y18" s="7">
        <v>0</v>
      </c>
      <c r="Z18" s="7">
        <v>0</v>
      </c>
      <c r="AA18" s="7">
        <v>0</v>
      </c>
    </row>
    <row r="19" spans="1:27">
      <c r="A19" s="37">
        <v>9</v>
      </c>
      <c r="B19" s="41"/>
      <c r="C19" s="16"/>
      <c r="D19" s="8"/>
      <c r="E19" s="17" t="s">
        <v>20</v>
      </c>
      <c r="F19" s="42" t="s">
        <v>21</v>
      </c>
      <c r="G19" s="26">
        <v>1798.6658348359924</v>
      </c>
      <c r="H19" s="7">
        <v>1756.7698317608683</v>
      </c>
      <c r="I19" s="7">
        <v>1758.4312943649002</v>
      </c>
      <c r="J19" s="7">
        <v>1759.5167474944437</v>
      </c>
      <c r="K19" s="7">
        <v>1760.9625223462726</v>
      </c>
      <c r="L19" s="7">
        <v>1761.1475783992437</v>
      </c>
      <c r="M19" s="7">
        <v>1757.8480643332387</v>
      </c>
      <c r="N19" s="7">
        <v>1752.7418283337811</v>
      </c>
      <c r="O19" s="7">
        <v>1743.6385440407385</v>
      </c>
      <c r="P19" s="7">
        <v>1731.2667699796666</v>
      </c>
      <c r="Q19" s="7">
        <v>1718.7919632688181</v>
      </c>
      <c r="R19" s="7">
        <v>1703.4347565833204</v>
      </c>
      <c r="S19" s="7">
        <v>1687.5686314053492</v>
      </c>
      <c r="T19" s="7">
        <v>1671.1677448119626</v>
      </c>
      <c r="U19" s="7">
        <v>1654.3819371759191</v>
      </c>
      <c r="V19" s="7">
        <v>1578.1236086728923</v>
      </c>
      <c r="W19" s="7">
        <v>1506.2735295152734</v>
      </c>
      <c r="X19" s="7">
        <v>1441.5033818610809</v>
      </c>
      <c r="Y19" s="7">
        <v>1381.5129590758052</v>
      </c>
      <c r="Z19" s="7">
        <v>1330.6290898470415</v>
      </c>
      <c r="AA19" s="7">
        <v>1288.0916309019785</v>
      </c>
    </row>
    <row r="20" spans="1:27">
      <c r="A20" s="37">
        <v>10</v>
      </c>
      <c r="B20" s="41"/>
      <c r="C20" s="16"/>
      <c r="D20" s="38" t="s">
        <v>22</v>
      </c>
      <c r="E20" s="39" t="s">
        <v>23</v>
      </c>
      <c r="F20" s="40"/>
      <c r="G20" s="26">
        <v>1011992.2105411887</v>
      </c>
      <c r="H20" s="7">
        <v>967483.32221864536</v>
      </c>
      <c r="I20" s="7">
        <v>947997.74034389853</v>
      </c>
      <c r="J20" s="7">
        <v>921377.92674803734</v>
      </c>
      <c r="K20" s="7">
        <v>898553.98128511757</v>
      </c>
      <c r="L20" s="7">
        <v>876957.65778373554</v>
      </c>
      <c r="M20" s="7">
        <v>856051.68473109044</v>
      </c>
      <c r="N20" s="7">
        <v>836090.5939886272</v>
      </c>
      <c r="O20" s="7">
        <v>822114.87036059424</v>
      </c>
      <c r="P20" s="7">
        <v>808775.47633957118</v>
      </c>
      <c r="Q20" s="7">
        <v>797653.96682697162</v>
      </c>
      <c r="R20" s="7">
        <v>787508.98002536781</v>
      </c>
      <c r="S20" s="7">
        <v>773047.17108461913</v>
      </c>
      <c r="T20" s="7">
        <v>756459.85876730643</v>
      </c>
      <c r="U20" s="7">
        <v>741299.48037718236</v>
      </c>
      <c r="V20" s="7">
        <v>661874.67625041306</v>
      </c>
      <c r="W20" s="7">
        <v>588623.79060928524</v>
      </c>
      <c r="X20" s="7">
        <v>522158.51113034785</v>
      </c>
      <c r="Y20" s="7">
        <v>463303.18322177604</v>
      </c>
      <c r="Z20" s="7">
        <v>410726.74316254444</v>
      </c>
      <c r="AA20" s="7">
        <v>363356.18245888874</v>
      </c>
    </row>
    <row r="21" spans="1:27">
      <c r="A21" s="37">
        <v>11</v>
      </c>
      <c r="B21" s="41"/>
      <c r="C21" s="16"/>
      <c r="D21" s="38" t="s">
        <v>24</v>
      </c>
      <c r="E21" s="39" t="s">
        <v>25</v>
      </c>
      <c r="F21" s="40"/>
      <c r="G21" s="26">
        <v>1382706.7571712434</v>
      </c>
      <c r="H21" s="7">
        <v>1370344.6831731186</v>
      </c>
      <c r="I21" s="7">
        <v>1355455.9040541775</v>
      </c>
      <c r="J21" s="7">
        <v>1339996.6596533321</v>
      </c>
      <c r="K21" s="7">
        <v>1326300.7133665916</v>
      </c>
      <c r="L21" s="7">
        <v>1323814.8752064612</v>
      </c>
      <c r="M21" s="7">
        <v>1317630.1496675478</v>
      </c>
      <c r="N21" s="7">
        <v>1309339.8493071469</v>
      </c>
      <c r="O21" s="7">
        <v>1296998.2572854387</v>
      </c>
      <c r="P21" s="7">
        <v>1281398.1571874202</v>
      </c>
      <c r="Q21" s="7">
        <v>1277144.088081805</v>
      </c>
      <c r="R21" s="7">
        <v>1269479.7500087405</v>
      </c>
      <c r="S21" s="7">
        <v>1259980.1517572145</v>
      </c>
      <c r="T21" s="7">
        <v>1248768.6557662932</v>
      </c>
      <c r="U21" s="7">
        <v>1236180.5560511011</v>
      </c>
      <c r="V21" s="7">
        <v>1222042.8339998331</v>
      </c>
      <c r="W21" s="7">
        <v>1236606.5474315304</v>
      </c>
      <c r="X21" s="7">
        <v>1274268.5836801399</v>
      </c>
      <c r="Y21" s="7">
        <v>1331552.4973804597</v>
      </c>
      <c r="Z21" s="7">
        <v>1404943.7870477519</v>
      </c>
      <c r="AA21" s="7">
        <v>1491688.6486775577</v>
      </c>
    </row>
    <row r="22" spans="1:27">
      <c r="A22" s="37">
        <v>12</v>
      </c>
      <c r="B22" s="41"/>
      <c r="C22" s="16"/>
      <c r="D22" s="38" t="s">
        <v>26</v>
      </c>
      <c r="E22" s="39" t="s">
        <v>27</v>
      </c>
      <c r="F22" s="40"/>
      <c r="G22" s="26">
        <v>156115.91815531667</v>
      </c>
      <c r="H22" s="7">
        <v>147455.3005317986</v>
      </c>
      <c r="I22" s="7">
        <v>139005.85962511672</v>
      </c>
      <c r="J22" s="7">
        <v>132521.5786289504</v>
      </c>
      <c r="K22" s="7">
        <v>126777.42397416396</v>
      </c>
      <c r="L22" s="7">
        <v>121571.61170033753</v>
      </c>
      <c r="M22" s="7">
        <v>116477.65468134297</v>
      </c>
      <c r="N22" s="7">
        <v>111708.38943191343</v>
      </c>
      <c r="O22" s="7">
        <v>107064.35645581211</v>
      </c>
      <c r="P22" s="7">
        <v>102630.18941070685</v>
      </c>
      <c r="Q22" s="7">
        <v>98461.424667676503</v>
      </c>
      <c r="R22" s="7">
        <v>94427.329346685525</v>
      </c>
      <c r="S22" s="7">
        <v>90569.94745034154</v>
      </c>
      <c r="T22" s="7">
        <v>86881.671974910802</v>
      </c>
      <c r="U22" s="7">
        <v>83373.713553526031</v>
      </c>
      <c r="V22" s="7">
        <v>68475.350800005865</v>
      </c>
      <c r="W22" s="7">
        <v>57294.361569664026</v>
      </c>
      <c r="X22" s="7">
        <v>49044.164603463949</v>
      </c>
      <c r="Y22" s="7">
        <v>42865.653076532639</v>
      </c>
      <c r="Z22" s="7">
        <v>38139.550548804466</v>
      </c>
      <c r="AA22" s="7">
        <v>34551.795050149878</v>
      </c>
    </row>
    <row r="23" spans="1:27">
      <c r="A23" s="37">
        <v>13</v>
      </c>
      <c r="B23" s="41"/>
      <c r="C23" s="16"/>
      <c r="D23" s="8"/>
      <c r="E23" s="17" t="s">
        <v>12</v>
      </c>
      <c r="F23" s="42" t="s">
        <v>28</v>
      </c>
      <c r="G23" s="26">
        <v>9989.000665347965</v>
      </c>
      <c r="H23" s="7">
        <v>9984.5399952542939</v>
      </c>
      <c r="I23" s="7">
        <v>9861.9921734038908</v>
      </c>
      <c r="J23" s="7">
        <v>9762.3954433764902</v>
      </c>
      <c r="K23" s="7">
        <v>9648.3686793801189</v>
      </c>
      <c r="L23" s="7">
        <v>9502.4413592772544</v>
      </c>
      <c r="M23" s="7">
        <v>9307.3798166832366</v>
      </c>
      <c r="N23" s="7">
        <v>9075.1852967234827</v>
      </c>
      <c r="O23" s="7">
        <v>8800.6679404664446</v>
      </c>
      <c r="P23" s="7">
        <v>8489.8581908041251</v>
      </c>
      <c r="Q23" s="7">
        <v>8162.8580375190231</v>
      </c>
      <c r="R23" s="7">
        <v>7813.9416565017455</v>
      </c>
      <c r="S23" s="7">
        <v>7477.5835159335147</v>
      </c>
      <c r="T23" s="7">
        <v>7152.0506552486268</v>
      </c>
      <c r="U23" s="7">
        <v>6837.2248960913003</v>
      </c>
      <c r="V23" s="7">
        <v>5473.7135555355489</v>
      </c>
      <c r="W23" s="7">
        <v>4381.9258112051948</v>
      </c>
      <c r="X23" s="7">
        <v>3507.540360398852</v>
      </c>
      <c r="Y23" s="7">
        <v>2805.4709689086258</v>
      </c>
      <c r="Z23" s="7">
        <v>2243.2450323141425</v>
      </c>
      <c r="AA23" s="7">
        <v>1796.731474430409</v>
      </c>
    </row>
    <row r="24" spans="1:27">
      <c r="A24" s="37">
        <v>14</v>
      </c>
      <c r="B24" s="17"/>
      <c r="C24" s="16"/>
      <c r="D24" s="8"/>
      <c r="E24" s="17" t="s">
        <v>14</v>
      </c>
      <c r="F24" s="42" t="s">
        <v>29</v>
      </c>
      <c r="G24" s="26">
        <v>1446.7969077953749</v>
      </c>
      <c r="H24" s="7">
        <v>1409.3732541476095</v>
      </c>
      <c r="I24" s="7">
        <v>1371.7786867827526</v>
      </c>
      <c r="J24" s="7">
        <v>1332.125178433103</v>
      </c>
      <c r="K24" s="7">
        <v>1294.8295581816253</v>
      </c>
      <c r="L24" s="7">
        <v>1256.9064019404136</v>
      </c>
      <c r="M24" s="7">
        <v>1217.3768241444118</v>
      </c>
      <c r="N24" s="7">
        <v>1176.2080406984276</v>
      </c>
      <c r="O24" s="7">
        <v>1134.0078147497898</v>
      </c>
      <c r="P24" s="7">
        <v>1090.7551465954052</v>
      </c>
      <c r="Q24" s="7">
        <v>1047.6966803302398</v>
      </c>
      <c r="R24" s="7">
        <v>1003.3424795857325</v>
      </c>
      <c r="S24" s="7">
        <v>960.35251952586805</v>
      </c>
      <c r="T24" s="7">
        <v>919.03255722058907</v>
      </c>
      <c r="U24" s="7">
        <v>879.72876918110671</v>
      </c>
      <c r="V24" s="7">
        <v>709.13822520712677</v>
      </c>
      <c r="W24" s="7">
        <v>574.83475231658633</v>
      </c>
      <c r="X24" s="7">
        <v>469.90514588415084</v>
      </c>
      <c r="Y24" s="7">
        <v>386.68396046774035</v>
      </c>
      <c r="Z24" s="7">
        <v>320.79877033765115</v>
      </c>
      <c r="AA24" s="7">
        <v>268.54351470861639</v>
      </c>
    </row>
    <row r="25" spans="1:27">
      <c r="A25" s="37">
        <v>15</v>
      </c>
      <c r="B25" s="17"/>
      <c r="C25" s="16"/>
      <c r="D25" s="8"/>
      <c r="E25" s="17" t="s">
        <v>16</v>
      </c>
      <c r="F25" s="42" t="s">
        <v>30</v>
      </c>
      <c r="G25" s="26">
        <v>90956.351786087151</v>
      </c>
      <c r="H25" s="7">
        <v>85870.964812934966</v>
      </c>
      <c r="I25" s="7">
        <v>80664.209109721764</v>
      </c>
      <c r="J25" s="7">
        <v>76764.307849824909</v>
      </c>
      <c r="K25" s="7">
        <v>73177.821377932734</v>
      </c>
      <c r="L25" s="7">
        <v>69906.604102728394</v>
      </c>
      <c r="M25" s="7">
        <v>66627.461214499635</v>
      </c>
      <c r="N25" s="7">
        <v>63501.299568935414</v>
      </c>
      <c r="O25" s="7">
        <v>60423.700254765892</v>
      </c>
      <c r="P25" s="7">
        <v>57475.420846252149</v>
      </c>
      <c r="Q25" s="7">
        <v>54666.67050671859</v>
      </c>
      <c r="R25" s="7">
        <v>51941.000338647878</v>
      </c>
      <c r="S25" s="7">
        <v>49349.824574004364</v>
      </c>
      <c r="T25" s="7">
        <v>46879.926284443405</v>
      </c>
      <c r="U25" s="7">
        <v>44533.384823766151</v>
      </c>
      <c r="V25" s="7">
        <v>34563.60938998597</v>
      </c>
      <c r="W25" s="7">
        <v>27141.639888372552</v>
      </c>
      <c r="X25" s="7">
        <v>21705.693944748389</v>
      </c>
      <c r="Y25" s="7">
        <v>17650.196515702282</v>
      </c>
      <c r="Z25" s="7">
        <v>14520.262039078594</v>
      </c>
      <c r="AA25" s="7">
        <v>12095.41954771523</v>
      </c>
    </row>
    <row r="26" spans="1:27">
      <c r="A26" s="37">
        <v>16</v>
      </c>
      <c r="B26" s="17"/>
      <c r="C26" s="16"/>
      <c r="D26" s="8"/>
      <c r="E26" s="17" t="s">
        <v>18</v>
      </c>
      <c r="F26" s="42" t="s">
        <v>31</v>
      </c>
      <c r="G26" s="26">
        <v>53723.762308553909</v>
      </c>
      <c r="H26" s="7">
        <v>50190.425103003843</v>
      </c>
      <c r="I26" s="7">
        <v>47107.884447005505</v>
      </c>
      <c r="J26" s="7">
        <v>44662.74581570267</v>
      </c>
      <c r="K26" s="7">
        <v>42656.409079849684</v>
      </c>
      <c r="L26" s="7">
        <v>40905.662437919549</v>
      </c>
      <c r="M26" s="7">
        <v>39325.437443338989</v>
      </c>
      <c r="N26" s="7">
        <v>37955.69358300099</v>
      </c>
      <c r="O26" s="7">
        <v>36705.976894261388</v>
      </c>
      <c r="P26" s="7">
        <v>35574.156002549054</v>
      </c>
      <c r="Q26" s="7">
        <v>34584.201038194216</v>
      </c>
      <c r="R26" s="7">
        <v>33669.046125046312</v>
      </c>
      <c r="S26" s="7">
        <v>32782.189137036825</v>
      </c>
      <c r="T26" s="7">
        <v>31930.659759674549</v>
      </c>
      <c r="U26" s="7">
        <v>31123.374673726114</v>
      </c>
      <c r="V26" s="7">
        <v>27728.88719024463</v>
      </c>
      <c r="W26" s="7">
        <v>25195.961485948526</v>
      </c>
      <c r="X26" s="7">
        <v>23361.025610749886</v>
      </c>
      <c r="Y26" s="7">
        <v>22023.300633080195</v>
      </c>
      <c r="Z26" s="7">
        <v>21055.244890980208</v>
      </c>
      <c r="AA26" s="7">
        <v>20391.100680779928</v>
      </c>
    </row>
    <row r="27" spans="1:27">
      <c r="A27" s="37">
        <v>17</v>
      </c>
      <c r="B27" s="17"/>
      <c r="C27" s="16"/>
      <c r="D27" s="38" t="s">
        <v>32</v>
      </c>
      <c r="E27" s="39" t="s">
        <v>33</v>
      </c>
      <c r="F27" s="40"/>
      <c r="G27" s="26">
        <v>278812.25691944733</v>
      </c>
      <c r="H27" s="7">
        <v>278551.6037440151</v>
      </c>
      <c r="I27" s="7">
        <v>277710.96783348173</v>
      </c>
      <c r="J27" s="7">
        <v>275191.94301370159</v>
      </c>
      <c r="K27" s="7">
        <v>272551.79911532253</v>
      </c>
      <c r="L27" s="7">
        <v>270282.93308272958</v>
      </c>
      <c r="M27" s="7">
        <v>267398.57465331256</v>
      </c>
      <c r="N27" s="7">
        <v>264148.15747052431</v>
      </c>
      <c r="O27" s="7">
        <v>260252.87782231718</v>
      </c>
      <c r="P27" s="7">
        <v>255798.70706494525</v>
      </c>
      <c r="Q27" s="7">
        <v>251601.00940198824</v>
      </c>
      <c r="R27" s="7">
        <v>246868.26285729185</v>
      </c>
      <c r="S27" s="7">
        <v>242172.34580953419</v>
      </c>
      <c r="T27" s="7">
        <v>237510.19758976251</v>
      </c>
      <c r="U27" s="7">
        <v>232914.30850073695</v>
      </c>
      <c r="V27" s="7">
        <v>214384.59093711525</v>
      </c>
      <c r="W27" s="7">
        <v>200296.40175336879</v>
      </c>
      <c r="X27" s="7">
        <v>190097.73350911215</v>
      </c>
      <c r="Y27" s="7">
        <v>183154.15451446315</v>
      </c>
      <c r="Z27" s="7">
        <v>179219.8410812011</v>
      </c>
      <c r="AA27" s="7">
        <v>177804.4371505219</v>
      </c>
    </row>
    <row r="28" spans="1:27">
      <c r="A28" s="37">
        <v>18</v>
      </c>
      <c r="B28" s="12"/>
      <c r="C28" s="12"/>
      <c r="D28" s="38" t="s">
        <v>34</v>
      </c>
      <c r="E28" s="39" t="s">
        <v>35</v>
      </c>
      <c r="F28" s="43"/>
      <c r="G28" s="26">
        <v>104482.43849973008</v>
      </c>
      <c r="H28" s="7">
        <v>105290.68143210188</v>
      </c>
      <c r="I28" s="7">
        <v>106727.5896359086</v>
      </c>
      <c r="J28" s="7">
        <v>107583.26155616529</v>
      </c>
      <c r="K28" s="7">
        <v>108179.72145347856</v>
      </c>
      <c r="L28" s="7">
        <v>108941.22808927856</v>
      </c>
      <c r="M28" s="7">
        <v>109288.67647695914</v>
      </c>
      <c r="N28" s="7">
        <v>109380.34598365799</v>
      </c>
      <c r="O28" s="7">
        <v>109085.07323718071</v>
      </c>
      <c r="P28" s="7">
        <v>108505.67156453244</v>
      </c>
      <c r="Q28" s="7">
        <v>108137.686947776</v>
      </c>
      <c r="R28" s="7">
        <v>107437.67871044204</v>
      </c>
      <c r="S28" s="7">
        <v>106712.357295366</v>
      </c>
      <c r="T28" s="7">
        <v>105999.96673575044</v>
      </c>
      <c r="U28" s="7">
        <v>105347.74631851539</v>
      </c>
      <c r="V28" s="7">
        <v>104052.59525165521</v>
      </c>
      <c r="W28" s="7">
        <v>103749.03401019983</v>
      </c>
      <c r="X28" s="7">
        <v>104265.1312203072</v>
      </c>
      <c r="Y28" s="7">
        <v>104942.93356126547</v>
      </c>
      <c r="Z28" s="7">
        <v>105229.57344160229</v>
      </c>
      <c r="AA28" s="7">
        <v>105150.30103532504</v>
      </c>
    </row>
    <row r="29" spans="1:27">
      <c r="A29" s="37">
        <v>19</v>
      </c>
      <c r="B29" s="17"/>
      <c r="C29" s="16"/>
      <c r="D29" s="38" t="s">
        <v>36</v>
      </c>
      <c r="E29" s="39" t="s">
        <v>37</v>
      </c>
      <c r="F29" s="40"/>
      <c r="G29" s="26">
        <v>110830.0352955859</v>
      </c>
      <c r="H29" s="7">
        <v>111822.04032775653</v>
      </c>
      <c r="I29" s="7">
        <v>112965.69123176103</v>
      </c>
      <c r="J29" s="7">
        <v>114040.49913464079</v>
      </c>
      <c r="K29" s="7">
        <v>115051.31722182305</v>
      </c>
      <c r="L29" s="7">
        <v>115883.40684665616</v>
      </c>
      <c r="M29" s="7">
        <v>116440.46378763323</v>
      </c>
      <c r="N29" s="7">
        <v>116864.11863541845</v>
      </c>
      <c r="O29" s="7">
        <v>116955.47691411991</v>
      </c>
      <c r="P29" s="7">
        <v>116782.80672855304</v>
      </c>
      <c r="Q29" s="7">
        <v>116476.16893418044</v>
      </c>
      <c r="R29" s="7">
        <v>115882.9771596044</v>
      </c>
      <c r="S29" s="7">
        <v>115268.52437557424</v>
      </c>
      <c r="T29" s="7">
        <v>114659.98430521172</v>
      </c>
      <c r="U29" s="7">
        <v>114083.23229592157</v>
      </c>
      <c r="V29" s="7">
        <v>111723.42785694517</v>
      </c>
      <c r="W29" s="7">
        <v>109612.39813569974</v>
      </c>
      <c r="X29" s="7">
        <v>108004.3525446814</v>
      </c>
      <c r="Y29" s="7">
        <v>106795.20767488464</v>
      </c>
      <c r="Z29" s="7">
        <v>106028.08213740599</v>
      </c>
      <c r="AA29" s="7">
        <v>105524.87038736754</v>
      </c>
    </row>
    <row r="30" spans="1:27">
      <c r="A30" s="37">
        <v>20</v>
      </c>
      <c r="B30" s="17"/>
      <c r="C30" s="16"/>
      <c r="D30" s="38" t="s">
        <v>38</v>
      </c>
      <c r="E30" s="39" t="s">
        <v>39</v>
      </c>
      <c r="F30" s="40"/>
      <c r="G30" s="26">
        <v>2552.711995692458</v>
      </c>
      <c r="H30" s="7">
        <v>2584.4418763218528</v>
      </c>
      <c r="I30" s="7">
        <v>2612.2088048982641</v>
      </c>
      <c r="J30" s="7">
        <v>2637.8084348688999</v>
      </c>
      <c r="K30" s="7">
        <v>2661.4903010625358</v>
      </c>
      <c r="L30" s="7">
        <v>2686.7214131822102</v>
      </c>
      <c r="M30" s="7">
        <v>2705.613876743249</v>
      </c>
      <c r="N30" s="7">
        <v>2720.6450812761645</v>
      </c>
      <c r="O30" s="7">
        <v>2727.9812690292592</v>
      </c>
      <c r="P30" s="7">
        <v>2729.0046591088967</v>
      </c>
      <c r="Q30" s="7">
        <v>2733.5244473988905</v>
      </c>
      <c r="R30" s="7">
        <v>2731.6795436109578</v>
      </c>
      <c r="S30" s="7">
        <v>2728.3735258911747</v>
      </c>
      <c r="T30" s="7">
        <v>2724.227505347596</v>
      </c>
      <c r="U30" s="7">
        <v>2719.8100542699576</v>
      </c>
      <c r="V30" s="7">
        <v>2729.0343816599152</v>
      </c>
      <c r="W30" s="7">
        <v>2748.6949838291875</v>
      </c>
      <c r="X30" s="7">
        <v>2785.7456121202699</v>
      </c>
      <c r="Y30" s="7">
        <v>2835.5987988242259</v>
      </c>
      <c r="Z30" s="7">
        <v>2898.9545761564832</v>
      </c>
      <c r="AA30" s="7">
        <v>2969.4602787566332</v>
      </c>
    </row>
    <row r="31" spans="1:27">
      <c r="A31" s="37">
        <v>21</v>
      </c>
      <c r="B31" s="17"/>
      <c r="C31" s="16"/>
      <c r="D31" s="38" t="s">
        <v>40</v>
      </c>
      <c r="E31" s="39" t="s">
        <v>41</v>
      </c>
      <c r="F31" s="40"/>
      <c r="G31" s="26">
        <v>573721.23500193935</v>
      </c>
      <c r="H31" s="7">
        <v>561786.88859178545</v>
      </c>
      <c r="I31" s="7">
        <v>540335.72844819794</v>
      </c>
      <c r="J31" s="7">
        <v>522404.55658959295</v>
      </c>
      <c r="K31" s="7">
        <v>506960.04622452473</v>
      </c>
      <c r="L31" s="7">
        <v>493936.68330277607</v>
      </c>
      <c r="M31" s="7">
        <v>481775.23932352191</v>
      </c>
      <c r="N31" s="7">
        <v>470431.41107031185</v>
      </c>
      <c r="O31" s="7">
        <v>459434.12900053395</v>
      </c>
      <c r="P31" s="7">
        <v>448808.66511282709</v>
      </c>
      <c r="Q31" s="7">
        <v>439291.83266557346</v>
      </c>
      <c r="R31" s="7">
        <v>430151.07681800425</v>
      </c>
      <c r="S31" s="7">
        <v>421458.30489733757</v>
      </c>
      <c r="T31" s="7">
        <v>413296.15977657307</v>
      </c>
      <c r="U31" s="7">
        <v>405749.08601548278</v>
      </c>
      <c r="V31" s="7">
        <v>375557.44680564344</v>
      </c>
      <c r="W31" s="7">
        <v>353207.42523287411</v>
      </c>
      <c r="X31" s="7">
        <v>336510.6187748267</v>
      </c>
      <c r="Y31" s="7">
        <v>324123.74590287014</v>
      </c>
      <c r="Z31" s="7">
        <v>314287.70611072611</v>
      </c>
      <c r="AA31" s="7">
        <v>305700.96354840585</v>
      </c>
    </row>
    <row r="32" spans="1:27">
      <c r="A32" s="37">
        <v>22</v>
      </c>
      <c r="B32" s="17"/>
      <c r="C32" s="16"/>
      <c r="D32" s="38"/>
      <c r="E32" s="17" t="s">
        <v>12</v>
      </c>
      <c r="F32" s="42" t="s">
        <v>42</v>
      </c>
      <c r="G32" s="26">
        <v>446445.94889210165</v>
      </c>
      <c r="H32" s="7">
        <v>435897.93679313961</v>
      </c>
      <c r="I32" s="7">
        <v>415667.87551692862</v>
      </c>
      <c r="J32" s="7">
        <v>398803.54232248984</v>
      </c>
      <c r="K32" s="7">
        <v>384370.15249195625</v>
      </c>
      <c r="L32" s="7">
        <v>372109.42904322443</v>
      </c>
      <c r="M32" s="7">
        <v>360869.43561008712</v>
      </c>
      <c r="N32" s="7">
        <v>350450.64140166051</v>
      </c>
      <c r="O32" s="7">
        <v>340566.96542105579</v>
      </c>
      <c r="P32" s="7">
        <v>331176.00347252085</v>
      </c>
      <c r="Q32" s="7">
        <v>322527.22833760316</v>
      </c>
      <c r="R32" s="7">
        <v>314363.14611616801</v>
      </c>
      <c r="S32" s="7">
        <v>306686.56920250598</v>
      </c>
      <c r="T32" s="7">
        <v>299566.87079256243</v>
      </c>
      <c r="U32" s="7">
        <v>293070.37052716233</v>
      </c>
      <c r="V32" s="7">
        <v>266197.98790370242</v>
      </c>
      <c r="W32" s="7">
        <v>245802.026918547</v>
      </c>
      <c r="X32" s="7">
        <v>229919.69583770118</v>
      </c>
      <c r="Y32" s="7">
        <v>217407.88102018775</v>
      </c>
      <c r="Z32" s="7">
        <v>206598.98533714606</v>
      </c>
      <c r="AA32" s="7">
        <v>196299.0907114954</v>
      </c>
    </row>
    <row r="33" spans="1:27">
      <c r="A33" s="37">
        <v>23</v>
      </c>
      <c r="B33" s="17"/>
      <c r="C33" s="16"/>
      <c r="D33" s="8"/>
      <c r="E33" s="17" t="s">
        <v>14</v>
      </c>
      <c r="F33" s="42" t="s">
        <v>43</v>
      </c>
      <c r="G33" s="26">
        <v>3077.2968358695507</v>
      </c>
      <c r="H33" s="7">
        <v>2916.5515618026257</v>
      </c>
      <c r="I33" s="7">
        <v>2811.9688697308302</v>
      </c>
      <c r="J33" s="7">
        <v>2741.6640602350235</v>
      </c>
      <c r="K33" s="7">
        <v>2697.3205016553402</v>
      </c>
      <c r="L33" s="7">
        <v>2655.1222695112228</v>
      </c>
      <c r="M33" s="7">
        <v>2614.6093979924917</v>
      </c>
      <c r="N33" s="7">
        <v>2579.3844969123602</v>
      </c>
      <c r="O33" s="7">
        <v>2544.5729995518923</v>
      </c>
      <c r="P33" s="7">
        <v>2511.2051550298929</v>
      </c>
      <c r="Q33" s="7">
        <v>2479.3652948886156</v>
      </c>
      <c r="R33" s="7">
        <v>2449.8514956831932</v>
      </c>
      <c r="S33" s="7">
        <v>2421.0060119330883</v>
      </c>
      <c r="T33" s="7">
        <v>2391.9255157411098</v>
      </c>
      <c r="U33" s="7">
        <v>2363.0955183058977</v>
      </c>
      <c r="V33" s="7">
        <v>2219.8303751498461</v>
      </c>
      <c r="W33" s="7">
        <v>2080.262369170785</v>
      </c>
      <c r="X33" s="7">
        <v>1947.3114527016878</v>
      </c>
      <c r="Y33" s="7">
        <v>1822.0417419746518</v>
      </c>
      <c r="Z33" s="7">
        <v>1706.1955994740129</v>
      </c>
      <c r="AA33" s="7">
        <v>1601.3339127153158</v>
      </c>
    </row>
    <row r="34" spans="1:27">
      <c r="A34" s="37">
        <v>24</v>
      </c>
      <c r="B34" s="17"/>
      <c r="C34" s="16"/>
      <c r="D34" s="8"/>
      <c r="E34" s="17" t="s">
        <v>16</v>
      </c>
      <c r="F34" s="42" t="s">
        <v>44</v>
      </c>
      <c r="G34" s="26">
        <v>7727.8790577324835</v>
      </c>
      <c r="H34" s="7">
        <v>7637.3857507940265</v>
      </c>
      <c r="I34" s="7">
        <v>7615.8519444513804</v>
      </c>
      <c r="J34" s="7">
        <v>7613.0150852378283</v>
      </c>
      <c r="K34" s="7">
        <v>7630.7985125622799</v>
      </c>
      <c r="L34" s="7">
        <v>7682.3256993555769</v>
      </c>
      <c r="M34" s="7">
        <v>7741.0337852968878</v>
      </c>
      <c r="N34" s="7">
        <v>7807.4738884702529</v>
      </c>
      <c r="O34" s="7">
        <v>7886.1371340484184</v>
      </c>
      <c r="P34" s="7">
        <v>7980.8751601000258</v>
      </c>
      <c r="Q34" s="7">
        <v>8106.3919230180982</v>
      </c>
      <c r="R34" s="7">
        <v>8241.2281037501234</v>
      </c>
      <c r="S34" s="7">
        <v>8374.3729174433793</v>
      </c>
      <c r="T34" s="7">
        <v>8508.70653615431</v>
      </c>
      <c r="U34" s="7">
        <v>8645.6333069337452</v>
      </c>
      <c r="V34" s="7">
        <v>9386.9869168583718</v>
      </c>
      <c r="W34" s="7">
        <v>10140.33985703872</v>
      </c>
      <c r="X34" s="7">
        <v>10851.749752045522</v>
      </c>
      <c r="Y34" s="7">
        <v>11474.74245134073</v>
      </c>
      <c r="Z34" s="7">
        <v>12020.45607669651</v>
      </c>
      <c r="AA34" s="7">
        <v>12484.912128919119</v>
      </c>
    </row>
    <row r="35" spans="1:27">
      <c r="A35" s="37">
        <v>25</v>
      </c>
      <c r="B35" s="17"/>
      <c r="C35" s="16"/>
      <c r="D35" s="8"/>
      <c r="E35" s="17" t="s">
        <v>18</v>
      </c>
      <c r="F35" s="42" t="s">
        <v>45</v>
      </c>
      <c r="G35" s="26">
        <v>24072.075081288815</v>
      </c>
      <c r="H35" s="7">
        <v>22938.598225794733</v>
      </c>
      <c r="I35" s="7">
        <v>21951.609009213746</v>
      </c>
      <c r="J35" s="7">
        <v>21110.160872243345</v>
      </c>
      <c r="K35" s="7">
        <v>20393.412551470101</v>
      </c>
      <c r="L35" s="7">
        <v>19831.737725205719</v>
      </c>
      <c r="M35" s="7">
        <v>19373.216530628502</v>
      </c>
      <c r="N35" s="7">
        <v>19016.63303283602</v>
      </c>
      <c r="O35" s="7">
        <v>18749.153666086495</v>
      </c>
      <c r="P35" s="7">
        <v>18567.430967971683</v>
      </c>
      <c r="Q35" s="7">
        <v>18507.59720389545</v>
      </c>
      <c r="R35" s="7">
        <v>18531.677184894681</v>
      </c>
      <c r="S35" s="7">
        <v>18552.442613579333</v>
      </c>
      <c r="T35" s="7">
        <v>18570.186536125839</v>
      </c>
      <c r="U35" s="7">
        <v>18585.46290306747</v>
      </c>
      <c r="V35" s="7">
        <v>18819.189335353673</v>
      </c>
      <c r="W35" s="7">
        <v>19165.174093052745</v>
      </c>
      <c r="X35" s="7">
        <v>19653.196903690696</v>
      </c>
      <c r="Y35" s="7">
        <v>20264.74861433357</v>
      </c>
      <c r="Z35" s="7">
        <v>21002.728523805737</v>
      </c>
      <c r="AA35" s="7">
        <v>21857.392822183669</v>
      </c>
    </row>
    <row r="36" spans="1:27">
      <c r="A36" s="37">
        <v>26</v>
      </c>
      <c r="B36" s="17"/>
      <c r="C36" s="16"/>
      <c r="D36" s="8"/>
      <c r="E36" s="17" t="s">
        <v>20</v>
      </c>
      <c r="F36" s="42" t="s">
        <v>46</v>
      </c>
      <c r="G36" s="26">
        <v>14453.968895433536</v>
      </c>
      <c r="H36" s="7">
        <v>14266.189968708197</v>
      </c>
      <c r="I36" s="7">
        <v>14145.409713373738</v>
      </c>
      <c r="J36" s="7">
        <v>14054.552497871427</v>
      </c>
      <c r="K36" s="7">
        <v>14002.294816825868</v>
      </c>
      <c r="L36" s="7">
        <v>13980.756136282676</v>
      </c>
      <c r="M36" s="7">
        <v>13927.327916622973</v>
      </c>
      <c r="N36" s="7">
        <v>13861.213681779018</v>
      </c>
      <c r="O36" s="7">
        <v>13763.626491527952</v>
      </c>
      <c r="P36" s="7">
        <v>13636.48300550032</v>
      </c>
      <c r="Q36" s="7">
        <v>13531.7396539737</v>
      </c>
      <c r="R36" s="7">
        <v>13394.390241464705</v>
      </c>
      <c r="S36" s="7">
        <v>13249.427602466674</v>
      </c>
      <c r="T36" s="7">
        <v>13096.127340397819</v>
      </c>
      <c r="U36" s="7">
        <v>12934.417517439862</v>
      </c>
      <c r="V36" s="7">
        <v>12353.968776202028</v>
      </c>
      <c r="W36" s="7">
        <v>11945.975576043382</v>
      </c>
      <c r="X36" s="7">
        <v>11748.07732751366</v>
      </c>
      <c r="Y36" s="7">
        <v>11698.229828398195</v>
      </c>
      <c r="Z36" s="7">
        <v>11795.525995921023</v>
      </c>
      <c r="AA36" s="7">
        <v>11998.38566132443</v>
      </c>
    </row>
    <row r="37" spans="1:27">
      <c r="A37" s="37">
        <v>27</v>
      </c>
      <c r="B37" s="17"/>
      <c r="C37" s="16"/>
      <c r="D37" s="8"/>
      <c r="E37" s="17" t="s">
        <v>47</v>
      </c>
      <c r="F37" s="42" t="s">
        <v>403</v>
      </c>
      <c r="G37" s="26">
        <v>0.38413688540458679</v>
      </c>
      <c r="H37" s="7">
        <v>0.35984650254249573</v>
      </c>
      <c r="I37" s="7">
        <v>0.3600100576877594</v>
      </c>
      <c r="J37" s="7">
        <v>0.36034652590751648</v>
      </c>
      <c r="K37" s="7">
        <v>0.36120572686195374</v>
      </c>
      <c r="L37" s="7">
        <v>0.36206498742103577</v>
      </c>
      <c r="M37" s="7">
        <v>0.36363065242767334</v>
      </c>
      <c r="N37" s="7">
        <v>0.36506468057632446</v>
      </c>
      <c r="O37" s="7">
        <v>0.3651835024356842</v>
      </c>
      <c r="P37" s="7">
        <v>0.36352509260177612</v>
      </c>
      <c r="Q37" s="7">
        <v>0.35962969064712524</v>
      </c>
      <c r="R37" s="7">
        <v>0.35458439588546753</v>
      </c>
      <c r="S37" s="7">
        <v>0.34878310561180115</v>
      </c>
      <c r="T37" s="7">
        <v>0.34292760491371155</v>
      </c>
      <c r="U37" s="7">
        <v>0.33724138140678406</v>
      </c>
      <c r="V37" s="7">
        <v>0.31297174096107483</v>
      </c>
      <c r="W37" s="7">
        <v>0.3086802065372467</v>
      </c>
      <c r="X37" s="7">
        <v>0.29665496945381165</v>
      </c>
      <c r="Y37" s="7">
        <v>0.25765824317932129</v>
      </c>
      <c r="Z37" s="7">
        <v>0.22290456295013428</v>
      </c>
      <c r="AA37" s="7">
        <v>0.19816526770591736</v>
      </c>
    </row>
    <row r="38" spans="1:27">
      <c r="A38" s="37">
        <v>28</v>
      </c>
      <c r="B38" s="17"/>
      <c r="C38" s="16"/>
      <c r="D38" s="8"/>
      <c r="E38" s="17" t="s">
        <v>48</v>
      </c>
      <c r="F38" s="42" t="s">
        <v>49</v>
      </c>
      <c r="G38" s="26">
        <v>1.4504720866680145</v>
      </c>
      <c r="H38" s="7">
        <v>1.00291708111763</v>
      </c>
      <c r="I38" s="7">
        <v>1.0010081082582474</v>
      </c>
      <c r="J38" s="7">
        <v>0.9986519068479538</v>
      </c>
      <c r="K38" s="7">
        <v>0.99702258408069611</v>
      </c>
      <c r="L38" s="7">
        <v>0.99387788772583008</v>
      </c>
      <c r="M38" s="7">
        <v>0.99279959499835968</v>
      </c>
      <c r="N38" s="7">
        <v>0.99248142540454865</v>
      </c>
      <c r="O38" s="7">
        <v>0.99560114741325378</v>
      </c>
      <c r="P38" s="7">
        <v>1.0022101402282715</v>
      </c>
      <c r="Q38" s="7">
        <v>1.0084298700094223</v>
      </c>
      <c r="R38" s="7">
        <v>1.0184691995382309</v>
      </c>
      <c r="S38" s="7">
        <v>1.0296634435653687</v>
      </c>
      <c r="T38" s="7">
        <v>1.0406439453363419</v>
      </c>
      <c r="U38" s="7">
        <v>1.0513240993022919</v>
      </c>
      <c r="V38" s="7">
        <v>1.0784541666507721</v>
      </c>
      <c r="W38" s="7">
        <v>1.0787513554096222</v>
      </c>
      <c r="X38" s="7">
        <v>1.1008324325084686</v>
      </c>
      <c r="Y38" s="7">
        <v>1.1828653812408447</v>
      </c>
      <c r="Z38" s="7">
        <v>1.2792222499847412</v>
      </c>
      <c r="AA38" s="7">
        <v>1.319242000579834</v>
      </c>
    </row>
    <row r="39" spans="1:27">
      <c r="A39" s="37">
        <v>29</v>
      </c>
      <c r="B39" s="17"/>
      <c r="C39" s="16"/>
      <c r="D39" s="38"/>
      <c r="E39" s="17" t="s">
        <v>404</v>
      </c>
      <c r="F39" s="42" t="s">
        <v>50</v>
      </c>
      <c r="G39" s="26">
        <v>13221.084931952879</v>
      </c>
      <c r="H39" s="7">
        <v>12982.081154627725</v>
      </c>
      <c r="I39" s="7">
        <v>12774.256360240281</v>
      </c>
      <c r="J39" s="7">
        <v>12596.946741039865</v>
      </c>
      <c r="K39" s="7">
        <v>12447.625599867664</v>
      </c>
      <c r="L39" s="7">
        <v>12356.782292350195</v>
      </c>
      <c r="M39" s="7">
        <v>12286.036495793611</v>
      </c>
      <c r="N39" s="7">
        <v>12248.401052433997</v>
      </c>
      <c r="O39" s="7">
        <v>12223.194419477135</v>
      </c>
      <c r="P39" s="7">
        <v>12216.97952248808</v>
      </c>
      <c r="Q39" s="7">
        <v>12274.174295866862</v>
      </c>
      <c r="R39" s="7">
        <v>12345.985697111115</v>
      </c>
      <c r="S39" s="7">
        <v>12408.736531618983</v>
      </c>
      <c r="T39" s="7">
        <v>12464.862861821428</v>
      </c>
      <c r="U39" s="7">
        <v>12517.025449352339</v>
      </c>
      <c r="V39" s="7">
        <v>12849.664853818715</v>
      </c>
      <c r="W39" s="7">
        <v>13123.968777695671</v>
      </c>
      <c r="X39" s="7">
        <v>13433.166329190135</v>
      </c>
      <c r="Y39" s="7">
        <v>13782.866557233036</v>
      </c>
      <c r="Z39" s="7">
        <v>14203.767364628613</v>
      </c>
      <c r="AA39" s="7">
        <v>14668.83465886116</v>
      </c>
    </row>
    <row r="40" spans="1:27">
      <c r="A40" s="37">
        <v>30</v>
      </c>
      <c r="B40" s="17"/>
      <c r="C40" s="16"/>
      <c r="D40" s="12"/>
      <c r="E40" s="17" t="s">
        <v>405</v>
      </c>
      <c r="F40" s="42" t="s">
        <v>51</v>
      </c>
      <c r="G40" s="26">
        <v>40392.498505654905</v>
      </c>
      <c r="H40" s="7">
        <v>41756.978783648025</v>
      </c>
      <c r="I40" s="7">
        <v>42844.008746678905</v>
      </c>
      <c r="J40" s="7">
        <v>43752.599711058356</v>
      </c>
      <c r="K40" s="7">
        <v>44427.818775474901</v>
      </c>
      <c r="L40" s="7">
        <v>45008.939331189482</v>
      </c>
      <c r="M40" s="7">
        <v>45291.647014903487</v>
      </c>
      <c r="N40" s="7">
        <v>45378.126869094252</v>
      </c>
      <c r="O40" s="7">
        <v>45166.61982763488</v>
      </c>
      <c r="P40" s="7">
        <v>44710.903517348372</v>
      </c>
      <c r="Q40" s="7">
        <v>44332.978454302196</v>
      </c>
      <c r="R40" s="7">
        <v>43735.895980993424</v>
      </c>
      <c r="S40" s="7">
        <v>43109.09037394241</v>
      </c>
      <c r="T40" s="7">
        <v>42462.450347947582</v>
      </c>
      <c r="U40" s="7">
        <v>41807.632705276177</v>
      </c>
      <c r="V40" s="7">
        <v>39710.85168117877</v>
      </c>
      <c r="W40" s="7">
        <v>38430.849518592353</v>
      </c>
      <c r="X40" s="7">
        <v>37669.209248152867</v>
      </c>
      <c r="Y40" s="7">
        <v>37409.42309863829</v>
      </c>
      <c r="Z40" s="7">
        <v>37551.489242430704</v>
      </c>
      <c r="AA40" s="7">
        <v>38082.559312412865</v>
      </c>
    </row>
    <row r="41" spans="1:27">
      <c r="A41" s="37">
        <v>31</v>
      </c>
      <c r="B41" s="17"/>
      <c r="C41" s="16"/>
      <c r="D41" s="12"/>
      <c r="E41" s="17" t="s">
        <v>406</v>
      </c>
      <c r="F41" s="42" t="s">
        <v>52</v>
      </c>
      <c r="G41" s="26">
        <v>1.4091834723949432</v>
      </c>
      <c r="H41" s="7">
        <v>0.98843157291412354</v>
      </c>
      <c r="I41" s="7">
        <v>0.98839202523231506</v>
      </c>
      <c r="J41" s="7">
        <v>0.98757435381412506</v>
      </c>
      <c r="K41" s="7">
        <v>0.98824614286422729</v>
      </c>
      <c r="L41" s="7">
        <v>1.0026256144046783</v>
      </c>
      <c r="M41" s="7">
        <v>1.0212681591510773</v>
      </c>
      <c r="N41" s="7">
        <v>1.0415137410163879</v>
      </c>
      <c r="O41" s="7">
        <v>1.0603675544261932</v>
      </c>
      <c r="P41" s="7">
        <v>1.0770576000213623</v>
      </c>
      <c r="Q41" s="7">
        <v>1.0962698608636856</v>
      </c>
      <c r="R41" s="7">
        <v>1.1131049692630768</v>
      </c>
      <c r="S41" s="7">
        <v>1.1281297504901886</v>
      </c>
      <c r="T41" s="7">
        <v>1.1437391638755798</v>
      </c>
      <c r="U41" s="7">
        <v>1.1613338738679886</v>
      </c>
      <c r="V41" s="7">
        <v>1.2510726451873779</v>
      </c>
      <c r="W41" s="7">
        <v>1.3287250846624374</v>
      </c>
      <c r="X41" s="7">
        <v>1.4155711084604263</v>
      </c>
      <c r="Y41" s="7">
        <v>1.5137325748801231</v>
      </c>
      <c r="Z41" s="7">
        <v>1.6172537207603455</v>
      </c>
      <c r="AA41" s="7">
        <v>1.6359038725495338</v>
      </c>
    </row>
    <row r="42" spans="1:27">
      <c r="A42" s="37">
        <v>32</v>
      </c>
      <c r="B42" s="17"/>
      <c r="C42" s="16"/>
      <c r="D42" s="38"/>
      <c r="E42" s="17" t="s">
        <v>407</v>
      </c>
      <c r="F42" s="42" t="s">
        <v>53</v>
      </c>
      <c r="G42" s="26">
        <v>24327.245900081471</v>
      </c>
      <c r="H42" s="7">
        <v>23388.831797584891</v>
      </c>
      <c r="I42" s="7">
        <v>22522.408844061196</v>
      </c>
      <c r="J42" s="7">
        <v>21729.719270177186</v>
      </c>
      <c r="K42" s="7">
        <v>20988.282944737002</v>
      </c>
      <c r="L42" s="7">
        <v>20309.229760847986</v>
      </c>
      <c r="M42" s="7">
        <v>19669.558404687792</v>
      </c>
      <c r="N42" s="7">
        <v>19087.139089809731</v>
      </c>
      <c r="O42" s="7">
        <v>18531.437963182107</v>
      </c>
      <c r="P42" s="7">
        <v>18006.330661698245</v>
      </c>
      <c r="Q42" s="7">
        <v>17529.893334024586</v>
      </c>
      <c r="R42" s="7">
        <v>17086.412626431324</v>
      </c>
      <c r="S42" s="7">
        <v>16654.155752834864</v>
      </c>
      <c r="T42" s="7">
        <v>16232.513553682715</v>
      </c>
      <c r="U42" s="7">
        <v>15822.899898511358</v>
      </c>
      <c r="V42" s="7">
        <v>14016.319191763178</v>
      </c>
      <c r="W42" s="7">
        <v>12516.104355070274</v>
      </c>
      <c r="X42" s="7">
        <v>11285.395517132478</v>
      </c>
      <c r="Y42" s="7">
        <v>10260.865499616833</v>
      </c>
      <c r="Z42" s="7">
        <v>9405.4315671266522</v>
      </c>
      <c r="AA42" s="7">
        <v>8705.2995225737686</v>
      </c>
    </row>
    <row r="43" spans="1:27">
      <c r="A43" s="37">
        <v>33</v>
      </c>
      <c r="B43" s="17"/>
      <c r="C43" s="16"/>
      <c r="D43" s="38" t="s">
        <v>54</v>
      </c>
      <c r="E43" s="39" t="s">
        <v>55</v>
      </c>
      <c r="F43" s="42"/>
      <c r="G43" s="26">
        <v>6250.3252649148744</v>
      </c>
      <c r="H43" s="7">
        <v>6223.2887275283792</v>
      </c>
      <c r="I43" s="7">
        <v>6176.2145418440705</v>
      </c>
      <c r="J43" s="7">
        <v>6076.690270727915</v>
      </c>
      <c r="K43" s="7">
        <v>5967.7911442529985</v>
      </c>
      <c r="L43" s="7">
        <v>5845.0654086898021</v>
      </c>
      <c r="M43" s="7">
        <v>5696.2317309674827</v>
      </c>
      <c r="N43" s="7">
        <v>5530.2053550109104</v>
      </c>
      <c r="O43" s="7">
        <v>5341.7343194473833</v>
      </c>
      <c r="P43" s="7">
        <v>5135.5314976225382</v>
      </c>
      <c r="Q43" s="7">
        <v>4925.580597021677</v>
      </c>
      <c r="R43" s="7">
        <v>4699.3768544605782</v>
      </c>
      <c r="S43" s="7">
        <v>4481.1657541454433</v>
      </c>
      <c r="T43" s="7">
        <v>4271.6850264726909</v>
      </c>
      <c r="U43" s="7">
        <v>4072.8643155929681</v>
      </c>
      <c r="V43" s="7">
        <v>3235.7973952056063</v>
      </c>
      <c r="W43" s="7">
        <v>2601.9232769442519</v>
      </c>
      <c r="X43" s="7">
        <v>2135.4959001423676</v>
      </c>
      <c r="Y43" s="7">
        <v>1798.7111657800147</v>
      </c>
      <c r="Z43" s="7">
        <v>1564.9120602936848</v>
      </c>
      <c r="AA43" s="7">
        <v>1409.5091014612283</v>
      </c>
    </row>
    <row r="44" spans="1:27">
      <c r="A44" s="37">
        <v>34</v>
      </c>
      <c r="B44" s="17"/>
      <c r="C44" s="16"/>
      <c r="D44" s="8"/>
      <c r="E44" s="17" t="s">
        <v>12</v>
      </c>
      <c r="F44" s="42" t="s">
        <v>56</v>
      </c>
      <c r="G44" s="26">
        <v>6248.2826842209142</v>
      </c>
      <c r="H44" s="7">
        <v>6221.5212549334028</v>
      </c>
      <c r="I44" s="7">
        <v>6174.4602078413373</v>
      </c>
      <c r="J44" s="7">
        <v>6074.9554439843123</v>
      </c>
      <c r="K44" s="7">
        <v>5966.0803336512872</v>
      </c>
      <c r="L44" s="7">
        <v>5843.3654362390689</v>
      </c>
      <c r="M44" s="7">
        <v>5694.540373921117</v>
      </c>
      <c r="N44" s="7">
        <v>5528.5203906521037</v>
      </c>
      <c r="O44" s="7">
        <v>5340.0565074075312</v>
      </c>
      <c r="P44" s="7">
        <v>5133.8614084969058</v>
      </c>
      <c r="Q44" s="7">
        <v>4923.9114634181042</v>
      </c>
      <c r="R44" s="7">
        <v>4697.7117319813769</v>
      </c>
      <c r="S44" s="7">
        <v>4479.5049073160289</v>
      </c>
      <c r="T44" s="7">
        <v>4270.0240382312568</v>
      </c>
      <c r="U44" s="7">
        <v>4071.1970630225774</v>
      </c>
      <c r="V44" s="7">
        <v>3234.0666961134566</v>
      </c>
      <c r="W44" s="7">
        <v>2600.2401381863078</v>
      </c>
      <c r="X44" s="7">
        <v>2133.8811068715413</v>
      </c>
      <c r="Y44" s="7">
        <v>1797.1175126673647</v>
      </c>
      <c r="Z44" s="7">
        <v>1563.3254175515278</v>
      </c>
      <c r="AA44" s="7">
        <v>1408.0003613937463</v>
      </c>
    </row>
    <row r="45" spans="1:27">
      <c r="A45" s="37">
        <v>35</v>
      </c>
      <c r="B45" s="17"/>
      <c r="C45" s="16"/>
      <c r="D45" s="8"/>
      <c r="E45" s="17" t="s">
        <v>14</v>
      </c>
      <c r="F45" s="42" t="s">
        <v>57</v>
      </c>
      <c r="G45" s="26">
        <v>0.80712211132049561</v>
      </c>
      <c r="H45" s="7">
        <v>0.60456156730651855</v>
      </c>
      <c r="I45" s="7">
        <v>0.59506607055664063</v>
      </c>
      <c r="J45" s="7">
        <v>0.58487498760223389</v>
      </c>
      <c r="K45" s="7">
        <v>0.57450127601623535</v>
      </c>
      <c r="L45" s="7">
        <v>0.56530272960662842</v>
      </c>
      <c r="M45" s="7">
        <v>0.55770015716552734</v>
      </c>
      <c r="N45" s="7">
        <v>0.55166161060333252</v>
      </c>
      <c r="O45" s="7">
        <v>0.54517674446105957</v>
      </c>
      <c r="P45" s="7">
        <v>0.53814303874969482</v>
      </c>
      <c r="Q45" s="7">
        <v>0.53027081489562988</v>
      </c>
      <c r="R45" s="7">
        <v>0.52216017246246338</v>
      </c>
      <c r="S45" s="7">
        <v>0.51373064517974854</v>
      </c>
      <c r="T45" s="7">
        <v>0.50583338737487793</v>
      </c>
      <c r="U45" s="7">
        <v>0.49841159582138062</v>
      </c>
      <c r="V45" s="7">
        <v>0.46681332588195801</v>
      </c>
      <c r="W45" s="7">
        <v>0.44338715076446533</v>
      </c>
      <c r="X45" s="7">
        <v>0.40019550919532776</v>
      </c>
      <c r="Y45" s="7">
        <v>0.35744369029998779</v>
      </c>
      <c r="Z45" s="7">
        <v>0.32917368412017822</v>
      </c>
      <c r="AA45" s="7">
        <v>0.302753746509552</v>
      </c>
    </row>
    <row r="46" spans="1:27">
      <c r="A46" s="37">
        <v>36</v>
      </c>
      <c r="B46" s="10"/>
      <c r="C46" s="16"/>
      <c r="D46" s="8"/>
      <c r="E46" s="17" t="s">
        <v>16</v>
      </c>
      <c r="F46" s="42" t="s">
        <v>58</v>
      </c>
      <c r="G46" s="26">
        <v>1.2354600429534912</v>
      </c>
      <c r="H46" s="7">
        <v>1.162909597158432</v>
      </c>
      <c r="I46" s="7">
        <v>1.159267857670784</v>
      </c>
      <c r="J46" s="7">
        <v>1.1499509066343307</v>
      </c>
      <c r="K46" s="7">
        <v>1.1363093107938766</v>
      </c>
      <c r="L46" s="7">
        <v>1.1346696764230728</v>
      </c>
      <c r="M46" s="7">
        <v>1.1336561441421509</v>
      </c>
      <c r="N46" s="7">
        <v>1.1333023756742477</v>
      </c>
      <c r="O46" s="7">
        <v>1.1326341480016708</v>
      </c>
      <c r="P46" s="7">
        <v>1.1319462805986404</v>
      </c>
      <c r="Q46" s="7">
        <v>1.1388622522354126</v>
      </c>
      <c r="R46" s="7">
        <v>1.1429628878831863</v>
      </c>
      <c r="S46" s="7">
        <v>1.1471155285835266</v>
      </c>
      <c r="T46" s="7">
        <v>1.1551546007394791</v>
      </c>
      <c r="U46" s="7">
        <v>1.168841153383255</v>
      </c>
      <c r="V46" s="7">
        <v>1.2638848200440407</v>
      </c>
      <c r="W46" s="7">
        <v>1.2397506460547447</v>
      </c>
      <c r="X46" s="7">
        <v>1.2145977392792702</v>
      </c>
      <c r="Y46" s="7">
        <v>1.2362092174589634</v>
      </c>
      <c r="Z46" s="7">
        <v>1.2574694007635117</v>
      </c>
      <c r="AA46" s="7">
        <v>1.2059867791831493</v>
      </c>
    </row>
    <row r="47" spans="1:27">
      <c r="A47" s="37">
        <v>37</v>
      </c>
      <c r="B47" s="10"/>
      <c r="C47" s="11"/>
      <c r="D47" s="38" t="s">
        <v>59</v>
      </c>
      <c r="E47" s="9" t="s">
        <v>60</v>
      </c>
      <c r="F47" s="44"/>
      <c r="G47" s="26">
        <v>468612.44819062948</v>
      </c>
      <c r="H47" s="7">
        <v>472083.00363743305</v>
      </c>
      <c r="I47" s="7">
        <v>476334.30042600632</v>
      </c>
      <c r="J47" s="7">
        <v>478430.69111394882</v>
      </c>
      <c r="K47" s="7">
        <v>478855.6436637044</v>
      </c>
      <c r="L47" s="7">
        <v>480543.86536294222</v>
      </c>
      <c r="M47" s="7">
        <v>480295.66285854578</v>
      </c>
      <c r="N47" s="7">
        <v>478642.04714214802</v>
      </c>
      <c r="O47" s="7">
        <v>475134.36658674479</v>
      </c>
      <c r="P47" s="7">
        <v>470178.06091922522</v>
      </c>
      <c r="Q47" s="7">
        <v>466909.15424692631</v>
      </c>
      <c r="R47" s="7">
        <v>462147.68563187122</v>
      </c>
      <c r="S47" s="7">
        <v>457174.46653449535</v>
      </c>
      <c r="T47" s="7">
        <v>452178.46884417534</v>
      </c>
      <c r="U47" s="7">
        <v>447372.77566695213</v>
      </c>
      <c r="V47" s="7">
        <v>435219.81309723854</v>
      </c>
      <c r="W47" s="7">
        <v>429166.61992448568</v>
      </c>
      <c r="X47" s="7">
        <v>428437.26359665394</v>
      </c>
      <c r="Y47" s="7">
        <v>430668.49620085955</v>
      </c>
      <c r="Z47" s="7">
        <v>432816.48217788339</v>
      </c>
      <c r="AA47" s="7">
        <v>435066.09599450231</v>
      </c>
    </row>
    <row r="48" spans="1:27">
      <c r="A48" s="93">
        <v>38</v>
      </c>
      <c r="B48" s="94"/>
      <c r="C48" s="95" t="s">
        <v>61</v>
      </c>
      <c r="D48" s="96" t="s">
        <v>62</v>
      </c>
      <c r="E48" s="97"/>
      <c r="F48" s="98"/>
      <c r="G48" s="100">
        <v>2964480.5533008575</v>
      </c>
      <c r="H48" s="101">
        <v>3006426.0526475906</v>
      </c>
      <c r="I48" s="101">
        <v>3031596.2525758743</v>
      </c>
      <c r="J48" s="101">
        <v>3042557.3440361023</v>
      </c>
      <c r="K48" s="101">
        <v>3044651.1030349731</v>
      </c>
      <c r="L48" s="101">
        <v>3080645.8377933502</v>
      </c>
      <c r="M48" s="101">
        <v>3106361.7790002823</v>
      </c>
      <c r="N48" s="101">
        <v>3123934.6843547821</v>
      </c>
      <c r="O48" s="101">
        <v>3131346.2200126648</v>
      </c>
      <c r="P48" s="101">
        <v>3130622.489109993</v>
      </c>
      <c r="Q48" s="101">
        <v>3164217.8751850128</v>
      </c>
      <c r="R48" s="101">
        <v>3187323.8914384842</v>
      </c>
      <c r="S48" s="101">
        <v>3203951.7463293076</v>
      </c>
      <c r="T48" s="101">
        <v>3216297.4164018631</v>
      </c>
      <c r="U48" s="101">
        <v>3226344.839006424</v>
      </c>
      <c r="V48" s="101">
        <v>3405978.5455312729</v>
      </c>
      <c r="W48" s="101">
        <v>3619557.6581964493</v>
      </c>
      <c r="X48" s="101">
        <v>3847749.7672452927</v>
      </c>
      <c r="Y48" s="101">
        <v>4102155.6791858673</v>
      </c>
      <c r="Z48" s="101">
        <v>4366725.6462507248</v>
      </c>
      <c r="AA48" s="101">
        <v>4626518.1250743866</v>
      </c>
    </row>
    <row r="49" spans="1:27">
      <c r="A49" s="37">
        <v>39</v>
      </c>
      <c r="B49" s="17"/>
      <c r="C49" s="16"/>
      <c r="D49" s="38" t="s">
        <v>8</v>
      </c>
      <c r="E49" s="45" t="s">
        <v>63</v>
      </c>
      <c r="F49" s="40"/>
      <c r="G49" s="26">
        <v>2957135.908241272</v>
      </c>
      <c r="H49" s="7">
        <v>3000094.5888156891</v>
      </c>
      <c r="I49" s="7">
        <v>3025664.9862060547</v>
      </c>
      <c r="J49" s="7">
        <v>3036877.921708107</v>
      </c>
      <c r="K49" s="7">
        <v>3039105.9414148331</v>
      </c>
      <c r="L49" s="7">
        <v>3075177.5085525513</v>
      </c>
      <c r="M49" s="7">
        <v>3100966.9877786636</v>
      </c>
      <c r="N49" s="7">
        <v>3118606.5473546982</v>
      </c>
      <c r="O49" s="7">
        <v>3126083.4248151779</v>
      </c>
      <c r="P49" s="7">
        <v>3125421.4827213287</v>
      </c>
      <c r="Q49" s="7">
        <v>3159035.2496318817</v>
      </c>
      <c r="R49" s="7">
        <v>3182161.4110689163</v>
      </c>
      <c r="S49" s="7">
        <v>3198814.4610776901</v>
      </c>
      <c r="T49" s="7">
        <v>3211186.7033205032</v>
      </c>
      <c r="U49" s="7">
        <v>3221258.2272605896</v>
      </c>
      <c r="V49" s="7">
        <v>3400868.5470542908</v>
      </c>
      <c r="W49" s="7">
        <v>3614368.4366540909</v>
      </c>
      <c r="X49" s="7">
        <v>3842455.2832202911</v>
      </c>
      <c r="Y49" s="7">
        <v>4096745.2088851929</v>
      </c>
      <c r="Z49" s="7">
        <v>4361210.1121873856</v>
      </c>
      <c r="AA49" s="7">
        <v>4620904.6676740646</v>
      </c>
    </row>
    <row r="50" spans="1:27">
      <c r="A50" s="37">
        <v>40</v>
      </c>
      <c r="B50" s="17"/>
      <c r="C50" s="16"/>
      <c r="D50" s="38" t="s">
        <v>10</v>
      </c>
      <c r="E50" s="45" t="s">
        <v>64</v>
      </c>
      <c r="F50" s="40"/>
      <c r="G50" s="26">
        <v>5899.3994380656113</v>
      </c>
      <c r="H50" s="7">
        <v>4997.9336700173444</v>
      </c>
      <c r="I50" s="7">
        <v>4614.8685381657269</v>
      </c>
      <c r="J50" s="7">
        <v>4379.3608711768466</v>
      </c>
      <c r="K50" s="7">
        <v>4259.1585249187046</v>
      </c>
      <c r="L50" s="7">
        <v>4187.6814364337479</v>
      </c>
      <c r="M50" s="7">
        <v>4120.4687623221253</v>
      </c>
      <c r="N50" s="7">
        <v>4060.3562112866057</v>
      </c>
      <c r="O50" s="7">
        <v>4003.3642711802531</v>
      </c>
      <c r="P50" s="7">
        <v>3951.3736892850429</v>
      </c>
      <c r="Q50" s="7">
        <v>3933.7244582625863</v>
      </c>
      <c r="R50" s="7">
        <v>3915.8510827490172</v>
      </c>
      <c r="S50" s="7">
        <v>3894.3977006488421</v>
      </c>
      <c r="T50" s="7">
        <v>3872.9769482287229</v>
      </c>
      <c r="U50" s="7">
        <v>3854.9523276800464</v>
      </c>
      <c r="V50" s="7">
        <v>3877.0843017249463</v>
      </c>
      <c r="W50" s="7">
        <v>3944.6548086664989</v>
      </c>
      <c r="X50" s="7">
        <v>4025.9663804244065</v>
      </c>
      <c r="Y50" s="7">
        <v>4108.1644223579424</v>
      </c>
      <c r="Z50" s="7">
        <v>4170.6164187753348</v>
      </c>
      <c r="AA50" s="7">
        <v>4219.0094293176026</v>
      </c>
    </row>
    <row r="51" spans="1:27">
      <c r="A51" s="37">
        <v>41</v>
      </c>
      <c r="B51" s="17"/>
      <c r="C51" s="16"/>
      <c r="D51" s="38" t="s">
        <v>22</v>
      </c>
      <c r="E51" s="45" t="s">
        <v>65</v>
      </c>
      <c r="F51" s="40"/>
      <c r="G51" s="26">
        <v>1445.2338230622086</v>
      </c>
      <c r="H51" s="7">
        <v>1333.4387508675682</v>
      </c>
      <c r="I51" s="7">
        <v>1316.418191077656</v>
      </c>
      <c r="J51" s="7">
        <v>1300.0777763226231</v>
      </c>
      <c r="K51" s="7">
        <v>1285.9509710922132</v>
      </c>
      <c r="L51" s="7">
        <v>1280.7249218079814</v>
      </c>
      <c r="M51" s="7">
        <v>1274.3175932790436</v>
      </c>
      <c r="N51" s="7">
        <v>1267.8012886674674</v>
      </c>
      <c r="O51" s="7">
        <v>1259.4255187089391</v>
      </c>
      <c r="P51" s="7">
        <v>1249.6214469662996</v>
      </c>
      <c r="Q51" s="7">
        <v>1248.8823708307773</v>
      </c>
      <c r="R51" s="7">
        <v>1246.6748755273466</v>
      </c>
      <c r="S51" s="7">
        <v>1242.8422948486407</v>
      </c>
      <c r="T51" s="7">
        <v>1237.6967236348501</v>
      </c>
      <c r="U51" s="7">
        <v>1231.5765591916265</v>
      </c>
      <c r="V51" s="7">
        <v>1232.8882350685635</v>
      </c>
      <c r="W51" s="7">
        <v>1244.5192592303592</v>
      </c>
      <c r="X51" s="7">
        <v>1268.520525130481</v>
      </c>
      <c r="Y51" s="7">
        <v>1302.4057247830292</v>
      </c>
      <c r="Z51" s="7">
        <v>1344.944618148201</v>
      </c>
      <c r="AA51" s="7">
        <v>1394.3979129446277</v>
      </c>
    </row>
    <row r="52" spans="1:27">
      <c r="A52" s="93">
        <v>42</v>
      </c>
      <c r="B52" s="94"/>
      <c r="C52" s="95" t="s">
        <v>66</v>
      </c>
      <c r="D52" s="96" t="s">
        <v>67</v>
      </c>
      <c r="E52" s="97"/>
      <c r="F52" s="98"/>
      <c r="G52" s="100">
        <v>298189.9696329236</v>
      </c>
      <c r="H52" s="101">
        <v>291589.46602372825</v>
      </c>
      <c r="I52" s="101">
        <v>286054.30201084912</v>
      </c>
      <c r="J52" s="101">
        <v>280942.36206254363</v>
      </c>
      <c r="K52" s="101">
        <v>275479.04712671787</v>
      </c>
      <c r="L52" s="101">
        <v>270196.23544560373</v>
      </c>
      <c r="M52" s="101">
        <v>264882.45526668429</v>
      </c>
      <c r="N52" s="101">
        <v>260022.35782960802</v>
      </c>
      <c r="O52" s="101">
        <v>255056.70529025048</v>
      </c>
      <c r="P52" s="101">
        <v>250138.12311671674</v>
      </c>
      <c r="Q52" s="101">
        <v>245302.40949356556</v>
      </c>
      <c r="R52" s="101">
        <v>240547.16813212633</v>
      </c>
      <c r="S52" s="101">
        <v>235888.24202076346</v>
      </c>
      <c r="T52" s="101">
        <v>231434.97989395261</v>
      </c>
      <c r="U52" s="101">
        <v>226920.58670122921</v>
      </c>
      <c r="V52" s="101">
        <v>205905.23285846412</v>
      </c>
      <c r="W52" s="101">
        <v>187547.01864339411</v>
      </c>
      <c r="X52" s="101">
        <v>172201.38952279836</v>
      </c>
      <c r="Y52" s="101">
        <v>158891.50774998218</v>
      </c>
      <c r="Z52" s="101">
        <v>147195.12936819345</v>
      </c>
      <c r="AA52" s="101">
        <v>136792.9666364044</v>
      </c>
    </row>
    <row r="53" spans="1:27">
      <c r="A53" s="93">
        <v>49</v>
      </c>
      <c r="B53" s="94"/>
      <c r="C53" s="95" t="s">
        <v>68</v>
      </c>
      <c r="D53" s="96" t="s">
        <v>69</v>
      </c>
      <c r="E53" s="97"/>
      <c r="F53" s="98"/>
      <c r="G53" s="100">
        <v>2274798.2887417078</v>
      </c>
      <c r="H53" s="101">
        <v>2238550.6667425632</v>
      </c>
      <c r="I53" s="101">
        <v>2201029.9049795866</v>
      </c>
      <c r="J53" s="101">
        <v>2148416.7024879456</v>
      </c>
      <c r="K53" s="101">
        <v>2096771.3132666349</v>
      </c>
      <c r="L53" s="101">
        <v>2048239.7531443834</v>
      </c>
      <c r="M53" s="101">
        <v>1997971.9993541241</v>
      </c>
      <c r="N53" s="101">
        <v>1949666.6503385901</v>
      </c>
      <c r="O53" s="101">
        <v>1900725.5917825103</v>
      </c>
      <c r="P53" s="101">
        <v>1852850.5660364628</v>
      </c>
      <c r="Q53" s="101">
        <v>1807133.7123787701</v>
      </c>
      <c r="R53" s="101">
        <v>1760924.8577696681</v>
      </c>
      <c r="S53" s="101">
        <v>1714913.5799889266</v>
      </c>
      <c r="T53" s="101">
        <v>1669389.8747195303</v>
      </c>
      <c r="U53" s="101">
        <v>1624902.5035165846</v>
      </c>
      <c r="V53" s="101">
        <v>1416863.6241382807</v>
      </c>
      <c r="W53" s="101">
        <v>1228259.6425232813</v>
      </c>
      <c r="X53" s="101">
        <v>1057877.0340825766</v>
      </c>
      <c r="Y53" s="101">
        <v>903794.36587517336</v>
      </c>
      <c r="Z53" s="101">
        <v>766894.22416924499</v>
      </c>
      <c r="AA53" s="101">
        <v>648398.39471768681</v>
      </c>
    </row>
    <row r="54" spans="1:27">
      <c r="A54" s="37">
        <v>50</v>
      </c>
      <c r="B54" s="17"/>
      <c r="C54" s="16"/>
      <c r="D54" s="38" t="s">
        <v>8</v>
      </c>
      <c r="E54" s="47" t="s">
        <v>70</v>
      </c>
      <c r="F54" s="40"/>
      <c r="G54" s="26">
        <v>1013330.3586500883</v>
      </c>
      <c r="H54" s="7">
        <v>1004857.8667542934</v>
      </c>
      <c r="I54" s="7">
        <v>995228.14340984821</v>
      </c>
      <c r="J54" s="7">
        <v>975228.91732090712</v>
      </c>
      <c r="K54" s="7">
        <v>955187.92239617556</v>
      </c>
      <c r="L54" s="7">
        <v>936461.26248078793</v>
      </c>
      <c r="M54" s="7">
        <v>916165.75260646455</v>
      </c>
      <c r="N54" s="7">
        <v>896122.49066581763</v>
      </c>
      <c r="O54" s="7">
        <v>875424.02483600937</v>
      </c>
      <c r="P54" s="7">
        <v>855065.7155412063</v>
      </c>
      <c r="Q54" s="7">
        <v>835328.69381387625</v>
      </c>
      <c r="R54" s="7">
        <v>815271.42320681876</v>
      </c>
      <c r="S54" s="7">
        <v>795285.5700075659</v>
      </c>
      <c r="T54" s="7">
        <v>775388.56405624887</v>
      </c>
      <c r="U54" s="7">
        <v>755752.81123722531</v>
      </c>
      <c r="V54" s="7">
        <v>662562.12749927305</v>
      </c>
      <c r="W54" s="7">
        <v>576900.18511515087</v>
      </c>
      <c r="X54" s="7">
        <v>499107.39086661534</v>
      </c>
      <c r="Y54" s="7">
        <v>428491.88213108073</v>
      </c>
      <c r="Z54" s="7">
        <v>365304.70099425956</v>
      </c>
      <c r="AA54" s="7">
        <v>310235.84175705473</v>
      </c>
    </row>
    <row r="55" spans="1:27">
      <c r="A55" s="37">
        <v>51</v>
      </c>
      <c r="B55" s="10"/>
      <c r="C55" s="16"/>
      <c r="D55" s="38" t="s">
        <v>10</v>
      </c>
      <c r="E55" s="47" t="s">
        <v>71</v>
      </c>
      <c r="F55" s="40"/>
      <c r="G55" s="26">
        <v>678638.30373239517</v>
      </c>
      <c r="H55" s="7">
        <v>660195.1839492768</v>
      </c>
      <c r="I55" s="7">
        <v>642439.77094490826</v>
      </c>
      <c r="J55" s="7">
        <v>624077.36456523836</v>
      </c>
      <c r="K55" s="7">
        <v>606966.68661355227</v>
      </c>
      <c r="L55" s="7">
        <v>591384.97226642817</v>
      </c>
      <c r="M55" s="7">
        <v>576314.30727254227</v>
      </c>
      <c r="N55" s="7">
        <v>562472.22916742135</v>
      </c>
      <c r="O55" s="7">
        <v>549148.90896771755</v>
      </c>
      <c r="P55" s="7">
        <v>536576.68937161984</v>
      </c>
      <c r="Q55" s="7">
        <v>525152.37502749776</v>
      </c>
      <c r="R55" s="7">
        <v>513844.72173626581</v>
      </c>
      <c r="S55" s="7">
        <v>502352.76949085947</v>
      </c>
      <c r="T55" s="7">
        <v>490851.26477249758</v>
      </c>
      <c r="U55" s="7">
        <v>479567.31418238021</v>
      </c>
      <c r="V55" s="7">
        <v>425390.30556440284</v>
      </c>
      <c r="W55" s="7">
        <v>373904.86128795194</v>
      </c>
      <c r="X55" s="7">
        <v>325424.15020710719</v>
      </c>
      <c r="Y55" s="7">
        <v>280119.72982541542</v>
      </c>
      <c r="Z55" s="7">
        <v>239006.23083121877</v>
      </c>
      <c r="AA55" s="7">
        <v>202873.94714024261</v>
      </c>
    </row>
    <row r="56" spans="1:27">
      <c r="A56" s="37">
        <v>52</v>
      </c>
      <c r="B56" s="17"/>
      <c r="C56" s="11"/>
      <c r="D56" s="38" t="s">
        <v>22</v>
      </c>
      <c r="E56" s="47" t="s">
        <v>72</v>
      </c>
      <c r="F56" s="43"/>
      <c r="G56" s="26">
        <v>395583.02280830219</v>
      </c>
      <c r="H56" s="7">
        <v>389945.08349987492</v>
      </c>
      <c r="I56" s="7">
        <v>384162.11055553705</v>
      </c>
      <c r="J56" s="7">
        <v>375290.8713587448</v>
      </c>
      <c r="K56" s="7">
        <v>366744.20202748198</v>
      </c>
      <c r="L56" s="7">
        <v>358867.91507964814</v>
      </c>
      <c r="M56" s="7">
        <v>350782.66958347592</v>
      </c>
      <c r="N56" s="7">
        <v>343113.20495758066</v>
      </c>
      <c r="O56" s="7">
        <v>335404.02205013472</v>
      </c>
      <c r="P56" s="7">
        <v>327916.06708084396</v>
      </c>
      <c r="Q56" s="7">
        <v>320853.71984512475</v>
      </c>
      <c r="R56" s="7">
        <v>313666.74766844208</v>
      </c>
      <c r="S56" s="7">
        <v>306401.93970625103</v>
      </c>
      <c r="T56" s="7">
        <v>299139.26896760531</v>
      </c>
      <c r="U56" s="7">
        <v>291997.08952960756</v>
      </c>
      <c r="V56" s="7">
        <v>257760.7877765547</v>
      </c>
      <c r="W56" s="7">
        <v>225476.33192741888</v>
      </c>
      <c r="X56" s="7">
        <v>195345.01758695371</v>
      </c>
      <c r="Y56" s="7">
        <v>167428.70080759813</v>
      </c>
      <c r="Z56" s="7">
        <v>142291.94593726774</v>
      </c>
      <c r="AA56" s="7">
        <v>120367.91017388046</v>
      </c>
    </row>
    <row r="57" spans="1:27">
      <c r="A57" s="37">
        <v>53</v>
      </c>
      <c r="B57" s="12"/>
      <c r="C57" s="12"/>
      <c r="D57" s="38" t="s">
        <v>24</v>
      </c>
      <c r="E57" s="13" t="s">
        <v>73</v>
      </c>
      <c r="F57" s="43"/>
      <c r="G57" s="26">
        <v>187246.60466890037</v>
      </c>
      <c r="H57" s="7">
        <v>183552.55489851534</v>
      </c>
      <c r="I57" s="7">
        <v>179199.88363626599</v>
      </c>
      <c r="J57" s="7">
        <v>173819.54977411404</v>
      </c>
      <c r="K57" s="7">
        <v>167872.49793218449</v>
      </c>
      <c r="L57" s="7">
        <v>161525.60443457589</v>
      </c>
      <c r="M57" s="7">
        <v>154709.27453700081</v>
      </c>
      <c r="N57" s="7">
        <v>147958.73441025615</v>
      </c>
      <c r="O57" s="7">
        <v>140748.61384803057</v>
      </c>
      <c r="P57" s="7">
        <v>133292.10865389183</v>
      </c>
      <c r="Q57" s="7">
        <v>125798.93163853511</v>
      </c>
      <c r="R57" s="7">
        <v>118141.97208106518</v>
      </c>
      <c r="S57" s="7">
        <v>110873.30598929897</v>
      </c>
      <c r="T57" s="7">
        <v>104010.78142362833</v>
      </c>
      <c r="U57" s="7">
        <v>97585.296333856881</v>
      </c>
      <c r="V57" s="7">
        <v>71150.398410554975</v>
      </c>
      <c r="W57" s="7">
        <v>51978.25915363431</v>
      </c>
      <c r="X57" s="7">
        <v>38000.467036973685</v>
      </c>
      <c r="Y57" s="7">
        <v>27754.055044976994</v>
      </c>
      <c r="Z57" s="7">
        <v>20291.345889964141</v>
      </c>
      <c r="AA57" s="7">
        <v>14920.697176965419</v>
      </c>
    </row>
    <row r="58" spans="1:27">
      <c r="A58" s="93">
        <v>54</v>
      </c>
      <c r="B58" s="94"/>
      <c r="C58" s="95" t="s">
        <v>74</v>
      </c>
      <c r="D58" s="96" t="s">
        <v>75</v>
      </c>
      <c r="E58" s="97"/>
      <c r="F58" s="98"/>
      <c r="G58" s="100">
        <v>452657.07303305715</v>
      </c>
      <c r="H58" s="101">
        <v>455197.38423600048</v>
      </c>
      <c r="I58" s="101">
        <v>458821.73960728943</v>
      </c>
      <c r="J58" s="101">
        <v>458927.00887595117</v>
      </c>
      <c r="K58" s="101">
        <v>457326.64247557521</v>
      </c>
      <c r="L58" s="101">
        <v>459685.00893626362</v>
      </c>
      <c r="M58" s="101">
        <v>460007.23178149015</v>
      </c>
      <c r="N58" s="101">
        <v>458616.37460877001</v>
      </c>
      <c r="O58" s="101">
        <v>455260.90782057494</v>
      </c>
      <c r="P58" s="101">
        <v>450218.88123515993</v>
      </c>
      <c r="Q58" s="101">
        <v>449649.39374110103</v>
      </c>
      <c r="R58" s="101">
        <v>447484.41846312582</v>
      </c>
      <c r="S58" s="101">
        <v>444705.53150796145</v>
      </c>
      <c r="T58" s="101">
        <v>441441.51818307117</v>
      </c>
      <c r="U58" s="101">
        <v>437898.55930154026</v>
      </c>
      <c r="V58" s="101">
        <v>442299.15147766098</v>
      </c>
      <c r="W58" s="101">
        <v>460714.86515815184</v>
      </c>
      <c r="X58" s="101">
        <v>487456.46839293838</v>
      </c>
      <c r="Y58" s="101">
        <v>523696.05963224731</v>
      </c>
      <c r="Z58" s="101">
        <v>566135.94353969023</v>
      </c>
      <c r="AA58" s="101">
        <v>610098.07710586861</v>
      </c>
    </row>
    <row r="59" spans="1:27">
      <c r="A59" s="37">
        <v>55</v>
      </c>
      <c r="B59" s="17"/>
      <c r="C59" s="16"/>
      <c r="D59" s="38" t="s">
        <v>8</v>
      </c>
      <c r="E59" s="45" t="s">
        <v>76</v>
      </c>
      <c r="F59" s="40"/>
      <c r="G59" s="26">
        <v>342319.58834933606</v>
      </c>
      <c r="H59" s="7">
        <v>343660.73260767455</v>
      </c>
      <c r="I59" s="7">
        <v>345439.21739709325</v>
      </c>
      <c r="J59" s="7">
        <v>343805.98896444007</v>
      </c>
      <c r="K59" s="7">
        <v>340503.82048083085</v>
      </c>
      <c r="L59" s="7">
        <v>339934.01103252685</v>
      </c>
      <c r="M59" s="7">
        <v>337471.9868532992</v>
      </c>
      <c r="N59" s="7">
        <v>333427.97164317628</v>
      </c>
      <c r="O59" s="7">
        <v>327574.54247908149</v>
      </c>
      <c r="P59" s="7">
        <v>320153.27429962682</v>
      </c>
      <c r="Q59" s="7">
        <v>315847.0677446237</v>
      </c>
      <c r="R59" s="7">
        <v>310091.89825348649</v>
      </c>
      <c r="S59" s="7">
        <v>303938.6454747403</v>
      </c>
      <c r="T59" s="7">
        <v>297474.56746252603</v>
      </c>
      <c r="U59" s="7">
        <v>290861.16512269911</v>
      </c>
      <c r="V59" s="7">
        <v>275082.10738745995</v>
      </c>
      <c r="W59" s="7">
        <v>270771.23117642477</v>
      </c>
      <c r="X59" s="7">
        <v>272915.01575956104</v>
      </c>
      <c r="Y59" s="7">
        <v>282234.23416555277</v>
      </c>
      <c r="Z59" s="7">
        <v>296067.40811287554</v>
      </c>
      <c r="AA59" s="7">
        <v>310412.53147902247</v>
      </c>
    </row>
    <row r="60" spans="1:27">
      <c r="A60" s="37">
        <v>56</v>
      </c>
      <c r="B60" s="17"/>
      <c r="C60" s="16"/>
      <c r="D60" s="38" t="s">
        <v>10</v>
      </c>
      <c r="E60" s="45" t="s">
        <v>77</v>
      </c>
      <c r="F60" s="40"/>
      <c r="G60" s="26">
        <v>2657.2301567833892</v>
      </c>
      <c r="H60" s="7">
        <v>2677.8065652979481</v>
      </c>
      <c r="I60" s="7">
        <v>2700.0327408593257</v>
      </c>
      <c r="J60" s="7">
        <v>2714.6427095036165</v>
      </c>
      <c r="K60" s="7">
        <v>2722.201970719032</v>
      </c>
      <c r="L60" s="7">
        <v>2726.9621616514078</v>
      </c>
      <c r="M60" s="7">
        <v>2722.9414772133714</v>
      </c>
      <c r="N60" s="7">
        <v>2714.1886915562554</v>
      </c>
      <c r="O60" s="7">
        <v>2695.7987709630843</v>
      </c>
      <c r="P60" s="7">
        <v>2669.5403307133201</v>
      </c>
      <c r="Q60" s="7">
        <v>2643.7147510621344</v>
      </c>
      <c r="R60" s="7">
        <v>2610.2627294105073</v>
      </c>
      <c r="S60" s="7">
        <v>2576.726059631058</v>
      </c>
      <c r="T60" s="7">
        <v>2543.5816551882526</v>
      </c>
      <c r="U60" s="7">
        <v>2511.5384212873441</v>
      </c>
      <c r="V60" s="7">
        <v>2388.4191796462865</v>
      </c>
      <c r="W60" s="7">
        <v>2299.1497316076575</v>
      </c>
      <c r="X60" s="7">
        <v>2238.2663478698378</v>
      </c>
      <c r="Y60" s="7">
        <v>2200.9856035309185</v>
      </c>
      <c r="Z60" s="7">
        <v>2185.9997084941451</v>
      </c>
      <c r="AA60" s="7">
        <v>2187.8032141888052</v>
      </c>
    </row>
    <row r="61" spans="1:27">
      <c r="A61" s="37">
        <v>57</v>
      </c>
      <c r="B61" s="17"/>
      <c r="C61" s="16"/>
      <c r="D61" s="38" t="s">
        <v>22</v>
      </c>
      <c r="E61" s="45" t="s">
        <v>78</v>
      </c>
      <c r="F61" s="40"/>
      <c r="G61" s="26">
        <v>8.4214640557765961</v>
      </c>
      <c r="H61" s="7">
        <v>5.9616220742464066</v>
      </c>
      <c r="I61" s="7">
        <v>5.9737539887428284</v>
      </c>
      <c r="J61" s="7">
        <v>5.9849574714899063</v>
      </c>
      <c r="K61" s="7">
        <v>5.9917384088039398</v>
      </c>
      <c r="L61" s="7">
        <v>6.0716731995344162</v>
      </c>
      <c r="M61" s="7">
        <v>6.126275509595871</v>
      </c>
      <c r="N61" s="7">
        <v>6.1625116318464279</v>
      </c>
      <c r="O61" s="7">
        <v>6.1893942058086395</v>
      </c>
      <c r="P61" s="7">
        <v>6.2157694399356842</v>
      </c>
      <c r="Q61" s="7">
        <v>6.3462381660938263</v>
      </c>
      <c r="R61" s="7">
        <v>6.4771867096424103</v>
      </c>
      <c r="S61" s="7">
        <v>6.596888855099678</v>
      </c>
      <c r="T61" s="7">
        <v>6.6905715316534042</v>
      </c>
      <c r="U61" s="7">
        <v>6.7494528889656067</v>
      </c>
      <c r="V61" s="7">
        <v>7.1738665252923965</v>
      </c>
      <c r="W61" s="7">
        <v>7.6403840035200119</v>
      </c>
      <c r="X61" s="7">
        <v>8.0072822123765945</v>
      </c>
      <c r="Y61" s="7">
        <v>8.3659962564706802</v>
      </c>
      <c r="Z61" s="7">
        <v>8.9722290262579918</v>
      </c>
      <c r="AA61" s="7">
        <v>9.3375384211540222</v>
      </c>
    </row>
    <row r="62" spans="1:27">
      <c r="A62" s="37">
        <v>58</v>
      </c>
      <c r="B62" s="14"/>
      <c r="C62" s="16"/>
      <c r="D62" s="38" t="s">
        <v>24</v>
      </c>
      <c r="E62" s="45" t="s">
        <v>79</v>
      </c>
      <c r="F62" s="40"/>
      <c r="G62" s="26">
        <v>23917.949245890341</v>
      </c>
      <c r="H62" s="7">
        <v>24010.766747108952</v>
      </c>
      <c r="I62" s="7">
        <v>24395.290556796128</v>
      </c>
      <c r="J62" s="7">
        <v>24658.495373767015</v>
      </c>
      <c r="K62" s="7">
        <v>24819.709920499648</v>
      </c>
      <c r="L62" s="7">
        <v>25246.7394504408</v>
      </c>
      <c r="M62" s="7">
        <v>25565.774271464325</v>
      </c>
      <c r="N62" s="7">
        <v>25809.306193288299</v>
      </c>
      <c r="O62" s="7">
        <v>25978.825349467807</v>
      </c>
      <c r="P62" s="7">
        <v>26105.230632316612</v>
      </c>
      <c r="Q62" s="7">
        <v>26483.392711769848</v>
      </c>
      <c r="R62" s="7">
        <v>26770.808792266791</v>
      </c>
      <c r="S62" s="7">
        <v>27013.397762137029</v>
      </c>
      <c r="T62" s="7">
        <v>27247.351326869742</v>
      </c>
      <c r="U62" s="7">
        <v>27504.497859572468</v>
      </c>
      <c r="V62" s="7">
        <v>29678.379789192913</v>
      </c>
      <c r="W62" s="7">
        <v>31804.255860921214</v>
      </c>
      <c r="X62" s="7">
        <v>33882.107743547931</v>
      </c>
      <c r="Y62" s="7">
        <v>35764.996508184027</v>
      </c>
      <c r="Z62" s="7">
        <v>37130.864318791944</v>
      </c>
      <c r="AA62" s="7">
        <v>38175.616100526524</v>
      </c>
    </row>
    <row r="63" spans="1:27">
      <c r="A63" s="37">
        <v>59</v>
      </c>
      <c r="B63" s="12"/>
      <c r="C63" s="14"/>
      <c r="D63" s="38" t="s">
        <v>26</v>
      </c>
      <c r="E63" s="14" t="s">
        <v>80</v>
      </c>
      <c r="F63" s="48"/>
      <c r="G63" s="26">
        <v>83753.887881850504</v>
      </c>
      <c r="H63" s="7">
        <v>84842.107657100059</v>
      </c>
      <c r="I63" s="7">
        <v>86281.236935328794</v>
      </c>
      <c r="J63" s="7">
        <v>87741.903056758412</v>
      </c>
      <c r="K63" s="7">
        <v>89274.922933590526</v>
      </c>
      <c r="L63" s="7">
        <v>91771.219893318746</v>
      </c>
      <c r="M63" s="7">
        <v>94240.39812111207</v>
      </c>
      <c r="N63" s="7">
        <v>96658.743860811446</v>
      </c>
      <c r="O63" s="7">
        <v>99005.555667646448</v>
      </c>
      <c r="P63" s="7">
        <v>101284.62331767676</v>
      </c>
      <c r="Q63" s="7">
        <v>104668.87760407531</v>
      </c>
      <c r="R63" s="7">
        <v>108004.96003006959</v>
      </c>
      <c r="S63" s="7">
        <v>111170.15947117648</v>
      </c>
      <c r="T63" s="7">
        <v>114169.33127410426</v>
      </c>
      <c r="U63" s="7">
        <v>117014.6123864992</v>
      </c>
      <c r="V63" s="7">
        <v>135143.07055370585</v>
      </c>
      <c r="W63" s="7">
        <v>155832.58025649798</v>
      </c>
      <c r="X63" s="7">
        <v>178413.07177168166</v>
      </c>
      <c r="Y63" s="7">
        <v>203487.46870928831</v>
      </c>
      <c r="Z63" s="7">
        <v>230742.69134897797</v>
      </c>
      <c r="AA63" s="7">
        <v>259312.77815131575</v>
      </c>
    </row>
    <row r="64" spans="1:27">
      <c r="A64" s="72">
        <v>60</v>
      </c>
      <c r="B64" s="73" t="s">
        <v>81</v>
      </c>
      <c r="C64" s="77" t="s">
        <v>82</v>
      </c>
      <c r="D64" s="78"/>
      <c r="E64" s="78"/>
      <c r="F64" s="79"/>
      <c r="G64" s="75">
        <v>40507599.288482666</v>
      </c>
      <c r="H64" s="76">
        <v>41279119.288589478</v>
      </c>
      <c r="I64" s="76">
        <v>42086384.895629883</v>
      </c>
      <c r="J64" s="76">
        <v>42786750.132919312</v>
      </c>
      <c r="K64" s="76">
        <v>43391935.543746948</v>
      </c>
      <c r="L64" s="76">
        <v>44451983.897659302</v>
      </c>
      <c r="M64" s="76">
        <v>45404609.998657227</v>
      </c>
      <c r="N64" s="76">
        <v>46276016.320953369</v>
      </c>
      <c r="O64" s="76">
        <v>47041037.762481689</v>
      </c>
      <c r="P64" s="76">
        <v>47732134.863616943</v>
      </c>
      <c r="Q64" s="76">
        <v>48840507.897644043</v>
      </c>
      <c r="R64" s="76">
        <v>49842692.01171875</v>
      </c>
      <c r="S64" s="76">
        <v>50762914.237304688</v>
      </c>
      <c r="T64" s="76">
        <v>51627345.24017334</v>
      </c>
      <c r="U64" s="76">
        <v>52461236.351409912</v>
      </c>
      <c r="V64" s="76">
        <v>58107347.117370605</v>
      </c>
      <c r="W64" s="76">
        <v>63990779.745361328</v>
      </c>
      <c r="X64" s="76">
        <v>69445294.182006836</v>
      </c>
      <c r="Y64" s="76">
        <v>74730231.833312988</v>
      </c>
      <c r="Z64" s="76">
        <v>79661030.911651611</v>
      </c>
      <c r="AA64" s="76">
        <v>84094251.844360352</v>
      </c>
    </row>
    <row r="65" spans="1:27">
      <c r="A65" s="93">
        <v>61</v>
      </c>
      <c r="B65" s="94"/>
      <c r="C65" s="95" t="s">
        <v>6</v>
      </c>
      <c r="D65" s="96" t="s">
        <v>83</v>
      </c>
      <c r="E65" s="97"/>
      <c r="F65" s="98"/>
      <c r="G65" s="100">
        <v>8966294.517326355</v>
      </c>
      <c r="H65" s="101">
        <v>9100886.1614837646</v>
      </c>
      <c r="I65" s="101">
        <v>9262248.872882843</v>
      </c>
      <c r="J65" s="101">
        <v>9420538.4543952942</v>
      </c>
      <c r="K65" s="101">
        <v>9579805.0097122192</v>
      </c>
      <c r="L65" s="101">
        <v>9781847.6244277954</v>
      </c>
      <c r="M65" s="101">
        <v>9977939.344367981</v>
      </c>
      <c r="N65" s="101">
        <v>10171196.648029327</v>
      </c>
      <c r="O65" s="101">
        <v>10364286.468074799</v>
      </c>
      <c r="P65" s="101">
        <v>10564334.278137207</v>
      </c>
      <c r="Q65" s="101">
        <v>10798819.600971222</v>
      </c>
      <c r="R65" s="101">
        <v>11033606.199645996</v>
      </c>
      <c r="S65" s="101">
        <v>11265036.289001465</v>
      </c>
      <c r="T65" s="101">
        <v>11491283.403160095</v>
      </c>
      <c r="U65" s="101">
        <v>11713212.915252686</v>
      </c>
      <c r="V65" s="101">
        <v>12932619.280807495</v>
      </c>
      <c r="W65" s="101">
        <v>14213715.879192352</v>
      </c>
      <c r="X65" s="101">
        <v>15449740.948287964</v>
      </c>
      <c r="Y65" s="101">
        <v>16605436.841819763</v>
      </c>
      <c r="Z65" s="101">
        <v>17626944.507728577</v>
      </c>
      <c r="AA65" s="101">
        <v>18633158.137046814</v>
      </c>
    </row>
    <row r="66" spans="1:27">
      <c r="A66" s="37">
        <v>62</v>
      </c>
      <c r="B66" s="17"/>
      <c r="C66" s="16"/>
      <c r="D66" s="38" t="s">
        <v>8</v>
      </c>
      <c r="E66" s="49" t="s">
        <v>84</v>
      </c>
      <c r="F66" s="40"/>
      <c r="G66" s="26">
        <v>332560.81271117926</v>
      </c>
      <c r="H66" s="7">
        <v>337072.07698007277</v>
      </c>
      <c r="I66" s="7">
        <v>344695.92824475729</v>
      </c>
      <c r="J66" s="7">
        <v>352317.68073386746</v>
      </c>
      <c r="K66" s="7">
        <v>360003.69874822517</v>
      </c>
      <c r="L66" s="7">
        <v>368250.88188693492</v>
      </c>
      <c r="M66" s="7">
        <v>376420.98515630118</v>
      </c>
      <c r="N66" s="7">
        <v>384415.09322449443</v>
      </c>
      <c r="O66" s="7">
        <v>392313.16359426588</v>
      </c>
      <c r="P66" s="7">
        <v>400319.77483569202</v>
      </c>
      <c r="Q66" s="7">
        <v>408395.54364129459</v>
      </c>
      <c r="R66" s="7">
        <v>416267.0857704978</v>
      </c>
      <c r="S66" s="7">
        <v>423999.20138877886</v>
      </c>
      <c r="T66" s="7">
        <v>431636.60629813204</v>
      </c>
      <c r="U66" s="7">
        <v>439211.69836684206</v>
      </c>
      <c r="V66" s="7">
        <v>479481.03184403008</v>
      </c>
      <c r="W66" s="7">
        <v>521633.63823740947</v>
      </c>
      <c r="X66" s="7">
        <v>563115.18619870674</v>
      </c>
      <c r="Y66" s="7">
        <v>603805.29752238619</v>
      </c>
      <c r="Z66" s="7">
        <v>642209.73244860314</v>
      </c>
      <c r="AA66" s="7">
        <v>679941.17869017099</v>
      </c>
    </row>
    <row r="67" spans="1:27">
      <c r="A67" s="37">
        <v>63</v>
      </c>
      <c r="B67" s="17"/>
      <c r="C67" s="16"/>
      <c r="D67" s="38" t="s">
        <v>10</v>
      </c>
      <c r="E67" s="49" t="s">
        <v>85</v>
      </c>
      <c r="F67" s="40"/>
      <c r="G67" s="26">
        <v>429144.73485761881</v>
      </c>
      <c r="H67" s="7">
        <v>432062.23386418074</v>
      </c>
      <c r="I67" s="7">
        <v>437577.20235148817</v>
      </c>
      <c r="J67" s="7">
        <v>443768.90560735762</v>
      </c>
      <c r="K67" s="7">
        <v>450952.77669887245</v>
      </c>
      <c r="L67" s="7">
        <v>460542.54983523488</v>
      </c>
      <c r="M67" s="7">
        <v>470107.44625580311</v>
      </c>
      <c r="N67" s="7">
        <v>479885.26575902104</v>
      </c>
      <c r="O67" s="7">
        <v>490318.00571742654</v>
      </c>
      <c r="P67" s="7">
        <v>501628.80423824489</v>
      </c>
      <c r="Q67" s="7">
        <v>515773.11169488728</v>
      </c>
      <c r="R67" s="7">
        <v>530580.03963382542</v>
      </c>
      <c r="S67" s="7">
        <v>545231.8967654705</v>
      </c>
      <c r="T67" s="7">
        <v>559378.76015000045</v>
      </c>
      <c r="U67" s="7">
        <v>572901.95572064817</v>
      </c>
      <c r="V67" s="7">
        <v>643151.62575489283</v>
      </c>
      <c r="W67" s="7">
        <v>718585.43032106757</v>
      </c>
      <c r="X67" s="7">
        <v>794305.6192741394</v>
      </c>
      <c r="Y67" s="7">
        <v>864595.88499268889</v>
      </c>
      <c r="Z67" s="7">
        <v>922797.03297820687</v>
      </c>
      <c r="AA67" s="7">
        <v>977283.42035526037</v>
      </c>
    </row>
    <row r="68" spans="1:27">
      <c r="A68" s="37">
        <v>64</v>
      </c>
      <c r="B68" s="17"/>
      <c r="C68" s="16"/>
      <c r="D68" s="38" t="s">
        <v>22</v>
      </c>
      <c r="E68" s="49" t="s">
        <v>86</v>
      </c>
      <c r="F68" s="40"/>
      <c r="G68" s="26">
        <v>760171.75150859356</v>
      </c>
      <c r="H68" s="7">
        <v>761967.30775642395</v>
      </c>
      <c r="I68" s="7">
        <v>765072.72309088707</v>
      </c>
      <c r="J68" s="7">
        <v>769769.62042295933</v>
      </c>
      <c r="K68" s="7">
        <v>777047.63679981232</v>
      </c>
      <c r="L68" s="7">
        <v>789893.4893900156</v>
      </c>
      <c r="M68" s="7">
        <v>803204.12137925625</v>
      </c>
      <c r="N68" s="7">
        <v>817250.07373559475</v>
      </c>
      <c r="O68" s="7">
        <v>832474.65581572056</v>
      </c>
      <c r="P68" s="7">
        <v>849276.02490127087</v>
      </c>
      <c r="Q68" s="7">
        <v>871655.32711982727</v>
      </c>
      <c r="R68" s="7">
        <v>895322.62514209747</v>
      </c>
      <c r="S68" s="7">
        <v>918529.9519712925</v>
      </c>
      <c r="T68" s="7">
        <v>940974.34460544586</v>
      </c>
      <c r="U68" s="7">
        <v>962623.01766371727</v>
      </c>
      <c r="V68" s="7">
        <v>1078368.9313650131</v>
      </c>
      <c r="W68" s="7">
        <v>1201540.4938173294</v>
      </c>
      <c r="X68" s="7">
        <v>1317036.656075716</v>
      </c>
      <c r="Y68" s="7">
        <v>1419143.0670893192</v>
      </c>
      <c r="Z68" s="7">
        <v>1501133.0218443871</v>
      </c>
      <c r="AA68" s="7">
        <v>1574421.0453619957</v>
      </c>
    </row>
    <row r="69" spans="1:27">
      <c r="A69" s="37">
        <v>65</v>
      </c>
      <c r="B69" s="17"/>
      <c r="C69" s="16"/>
      <c r="D69" s="38" t="s">
        <v>24</v>
      </c>
      <c r="E69" s="49" t="s">
        <v>87</v>
      </c>
      <c r="F69" s="40"/>
      <c r="G69" s="26">
        <v>794495.33525109291</v>
      </c>
      <c r="H69" s="7">
        <v>807021.05904245377</v>
      </c>
      <c r="I69" s="7">
        <v>821895.00713038445</v>
      </c>
      <c r="J69" s="7">
        <v>836153.6726372242</v>
      </c>
      <c r="K69" s="7">
        <v>850163.91814279556</v>
      </c>
      <c r="L69" s="7">
        <v>869685.17331027985</v>
      </c>
      <c r="M69" s="7">
        <v>888569.41357111931</v>
      </c>
      <c r="N69" s="7">
        <v>907228.93435406685</v>
      </c>
      <c r="O69" s="7">
        <v>925796.09351062775</v>
      </c>
      <c r="P69" s="7">
        <v>944906.27404618263</v>
      </c>
      <c r="Q69" s="7">
        <v>968753.2311565876</v>
      </c>
      <c r="R69" s="7">
        <v>992329.57741332054</v>
      </c>
      <c r="S69" s="7">
        <v>1015271.4258239269</v>
      </c>
      <c r="T69" s="7">
        <v>1037480.7474827766</v>
      </c>
      <c r="U69" s="7">
        <v>1059089.582113266</v>
      </c>
      <c r="V69" s="7">
        <v>1178593.7362525463</v>
      </c>
      <c r="W69" s="7">
        <v>1305482.6852257252</v>
      </c>
      <c r="X69" s="7">
        <v>1426172.1761417389</v>
      </c>
      <c r="Y69" s="7">
        <v>1535830.1286797523</v>
      </c>
      <c r="Z69" s="7">
        <v>1624470.3212137222</v>
      </c>
      <c r="AA69" s="7">
        <v>1705769.326859951</v>
      </c>
    </row>
    <row r="70" spans="1:27">
      <c r="A70" s="37">
        <v>66</v>
      </c>
      <c r="B70" s="17"/>
      <c r="C70" s="16"/>
      <c r="D70" s="38" t="s">
        <v>26</v>
      </c>
      <c r="E70" s="49" t="s">
        <v>88</v>
      </c>
      <c r="F70" s="40"/>
      <c r="G70" s="26">
        <v>829599.49958211184</v>
      </c>
      <c r="H70" s="7">
        <v>842716.39362680912</v>
      </c>
      <c r="I70" s="7">
        <v>860426.00398927927</v>
      </c>
      <c r="J70" s="7">
        <v>878308.31664991379</v>
      </c>
      <c r="K70" s="7">
        <v>896569.07535272837</v>
      </c>
      <c r="L70" s="7">
        <v>917500.25766336918</v>
      </c>
      <c r="M70" s="7">
        <v>937798.43129563332</v>
      </c>
      <c r="N70" s="7">
        <v>957796.53921097517</v>
      </c>
      <c r="O70" s="7">
        <v>977933.84875780344</v>
      </c>
      <c r="P70" s="7">
        <v>998298.98027092218</v>
      </c>
      <c r="Q70" s="7">
        <v>1021595.852876544</v>
      </c>
      <c r="R70" s="7">
        <v>1044925.6568209529</v>
      </c>
      <c r="S70" s="7">
        <v>1067923.722953558</v>
      </c>
      <c r="T70" s="7">
        <v>1090232.4886832237</v>
      </c>
      <c r="U70" s="7">
        <v>1111788.366301775</v>
      </c>
      <c r="V70" s="7">
        <v>1221035.0035409927</v>
      </c>
      <c r="W70" s="7">
        <v>1334002.353654027</v>
      </c>
      <c r="X70" s="7">
        <v>1441446.2836705446</v>
      </c>
      <c r="Y70" s="7">
        <v>1527436.8293766975</v>
      </c>
      <c r="Z70" s="7">
        <v>1593699.6641376019</v>
      </c>
      <c r="AA70" s="7">
        <v>1660804.7044186592</v>
      </c>
    </row>
    <row r="71" spans="1:27">
      <c r="A71" s="37">
        <v>67</v>
      </c>
      <c r="B71" s="17"/>
      <c r="C71" s="16"/>
      <c r="D71" s="38" t="s">
        <v>32</v>
      </c>
      <c r="E71" s="49" t="s">
        <v>89</v>
      </c>
      <c r="F71" s="40"/>
      <c r="G71" s="26">
        <v>371813.8762100935</v>
      </c>
      <c r="H71" s="7">
        <v>378497.02064466476</v>
      </c>
      <c r="I71" s="7">
        <v>388652.23060667515</v>
      </c>
      <c r="J71" s="7">
        <v>398371.47162377834</v>
      </c>
      <c r="K71" s="7">
        <v>407698.43974459171</v>
      </c>
      <c r="L71" s="7">
        <v>418021.11681461334</v>
      </c>
      <c r="M71" s="7">
        <v>427759.16375267506</v>
      </c>
      <c r="N71" s="7">
        <v>437223.30122101307</v>
      </c>
      <c r="O71" s="7">
        <v>446465.83393144608</v>
      </c>
      <c r="P71" s="7">
        <v>455767.61076009274</v>
      </c>
      <c r="Q71" s="7">
        <v>465838.38360321522</v>
      </c>
      <c r="R71" s="7">
        <v>475648.58416366577</v>
      </c>
      <c r="S71" s="7">
        <v>485325.74827289581</v>
      </c>
      <c r="T71" s="7">
        <v>494754.67997395992</v>
      </c>
      <c r="U71" s="7">
        <v>503953.08584284782</v>
      </c>
      <c r="V71" s="7">
        <v>550603.50484597683</v>
      </c>
      <c r="W71" s="7">
        <v>597832.52155470848</v>
      </c>
      <c r="X71" s="7">
        <v>641076.86148476601</v>
      </c>
      <c r="Y71" s="7">
        <v>678171.62391471863</v>
      </c>
      <c r="Z71" s="7">
        <v>706956.56303238869</v>
      </c>
      <c r="AA71" s="7">
        <v>733366.59463512897</v>
      </c>
    </row>
    <row r="72" spans="1:27">
      <c r="A72" s="37">
        <v>68</v>
      </c>
      <c r="B72" s="17"/>
      <c r="C72" s="16"/>
      <c r="D72" s="38" t="s">
        <v>34</v>
      </c>
      <c r="E72" s="49" t="s">
        <v>90</v>
      </c>
      <c r="F72" s="40"/>
      <c r="G72" s="26">
        <v>1707739.9338204861</v>
      </c>
      <c r="H72" s="7">
        <v>1743672.5774441957</v>
      </c>
      <c r="I72" s="7">
        <v>1772806.9348199368</v>
      </c>
      <c r="J72" s="7">
        <v>1798427.4018719196</v>
      </c>
      <c r="K72" s="7">
        <v>1821405.294852972</v>
      </c>
      <c r="L72" s="7">
        <v>1848942.8874709606</v>
      </c>
      <c r="M72" s="7">
        <v>1872557.0478701591</v>
      </c>
      <c r="N72" s="7">
        <v>1892933.6842458248</v>
      </c>
      <c r="O72" s="7">
        <v>1910858.8908116817</v>
      </c>
      <c r="P72" s="7">
        <v>1929696.8613932133</v>
      </c>
      <c r="Q72" s="7">
        <v>1947769.6188085079</v>
      </c>
      <c r="R72" s="7">
        <v>1964718.4248762131</v>
      </c>
      <c r="S72" s="7">
        <v>1982566.5100822449</v>
      </c>
      <c r="T72" s="7">
        <v>2000437.3513989449</v>
      </c>
      <c r="U72" s="7">
        <v>2018521.23878932</v>
      </c>
      <c r="V72" s="7">
        <v>2135717.5789570808</v>
      </c>
      <c r="W72" s="7">
        <v>2251108.4288682938</v>
      </c>
      <c r="X72" s="7">
        <v>2340373.0577216148</v>
      </c>
      <c r="Y72" s="7">
        <v>2400690.7342085838</v>
      </c>
      <c r="Z72" s="7">
        <v>2424676.7576913834</v>
      </c>
      <c r="AA72" s="7">
        <v>2448805.5234375</v>
      </c>
    </row>
    <row r="73" spans="1:27">
      <c r="A73" s="37">
        <v>69</v>
      </c>
      <c r="B73" s="17"/>
      <c r="C73" s="16"/>
      <c r="D73" s="38" t="s">
        <v>36</v>
      </c>
      <c r="E73" s="49" t="s">
        <v>91</v>
      </c>
      <c r="F73" s="40"/>
      <c r="G73" s="26">
        <v>113080.01850222051</v>
      </c>
      <c r="H73" s="7">
        <v>115883.77202154696</v>
      </c>
      <c r="I73" s="7">
        <v>118831.61150692403</v>
      </c>
      <c r="J73" s="7">
        <v>121517.95640265942</v>
      </c>
      <c r="K73" s="7">
        <v>123968.99048380554</v>
      </c>
      <c r="L73" s="7">
        <v>127377.53503319621</v>
      </c>
      <c r="M73" s="7">
        <v>130542.05015657842</v>
      </c>
      <c r="N73" s="7">
        <v>133516.29496373236</v>
      </c>
      <c r="O73" s="7">
        <v>136280.45649121702</v>
      </c>
      <c r="P73" s="7">
        <v>138919.52803176641</v>
      </c>
      <c r="Q73" s="7">
        <v>142466.24783605337</v>
      </c>
      <c r="R73" s="7">
        <v>145799.76887503266</v>
      </c>
      <c r="S73" s="7">
        <v>148990.69799101353</v>
      </c>
      <c r="T73" s="7">
        <v>152107.51761412621</v>
      </c>
      <c r="U73" s="7">
        <v>155209.75756493211</v>
      </c>
      <c r="V73" s="7">
        <v>174399.4177724719</v>
      </c>
      <c r="W73" s="7">
        <v>194720.91774728894</v>
      </c>
      <c r="X73" s="7">
        <v>214164.6209666729</v>
      </c>
      <c r="Y73" s="7">
        <v>233424.24095696211</v>
      </c>
      <c r="Z73" s="7">
        <v>251343.03140717745</v>
      </c>
      <c r="AA73" s="7">
        <v>268133.03795021772</v>
      </c>
    </row>
    <row r="74" spans="1:27">
      <c r="A74" s="37">
        <v>70</v>
      </c>
      <c r="B74" s="17"/>
      <c r="C74" s="16"/>
      <c r="D74" s="38" t="s">
        <v>38</v>
      </c>
      <c r="E74" s="49" t="s">
        <v>92</v>
      </c>
      <c r="F74" s="40"/>
      <c r="G74" s="26">
        <v>586012.34488299675</v>
      </c>
      <c r="H74" s="7">
        <v>596474.41752104275</v>
      </c>
      <c r="I74" s="7">
        <v>607471.24576703645</v>
      </c>
      <c r="J74" s="7">
        <v>619061.31685766764</v>
      </c>
      <c r="K74" s="7">
        <v>631207.28893108107</v>
      </c>
      <c r="L74" s="7">
        <v>644893.68614244461</v>
      </c>
      <c r="M74" s="7">
        <v>659157.40914478712</v>
      </c>
      <c r="N74" s="7">
        <v>674819.83011881448</v>
      </c>
      <c r="O74" s="7">
        <v>691195.15811889991</v>
      </c>
      <c r="P74" s="7">
        <v>708597.18487031572</v>
      </c>
      <c r="Q74" s="7">
        <v>727329.07341364585</v>
      </c>
      <c r="R74" s="7">
        <v>747010.69834198058</v>
      </c>
      <c r="S74" s="7">
        <v>766840.90212003142</v>
      </c>
      <c r="T74" s="7">
        <v>786907.64219982363</v>
      </c>
      <c r="U74" s="7">
        <v>807244.16125313565</v>
      </c>
      <c r="V74" s="7">
        <v>913136.91555142775</v>
      </c>
      <c r="W74" s="7">
        <v>1023954.5239022709</v>
      </c>
      <c r="X74" s="7">
        <v>1136021.105434835</v>
      </c>
      <c r="Y74" s="7">
        <v>1250088.5965945944</v>
      </c>
      <c r="Z74" s="7">
        <v>1363843.6664856188</v>
      </c>
      <c r="AA74" s="7">
        <v>1480049.2097132355</v>
      </c>
    </row>
    <row r="75" spans="1:27">
      <c r="A75" s="37">
        <v>71</v>
      </c>
      <c r="B75" s="17"/>
      <c r="C75" s="16"/>
      <c r="D75" s="38" t="s">
        <v>40</v>
      </c>
      <c r="E75" s="49" t="s">
        <v>93</v>
      </c>
      <c r="F75" s="40"/>
      <c r="G75" s="26">
        <v>283439.30352181196</v>
      </c>
      <c r="H75" s="7">
        <v>286272.16732609272</v>
      </c>
      <c r="I75" s="7">
        <v>290039.21362286806</v>
      </c>
      <c r="J75" s="7">
        <v>294194.53430503607</v>
      </c>
      <c r="K75" s="7">
        <v>298861.25104099512</v>
      </c>
      <c r="L75" s="7">
        <v>303932.18807381392</v>
      </c>
      <c r="M75" s="7">
        <v>309432.04985839128</v>
      </c>
      <c r="N75" s="7">
        <v>315257.60941576958</v>
      </c>
      <c r="O75" s="7">
        <v>321534.68627744913</v>
      </c>
      <c r="P75" s="7">
        <v>328260.30005782843</v>
      </c>
      <c r="Q75" s="7">
        <v>335435.75704103708</v>
      </c>
      <c r="R75" s="7">
        <v>343030.10922527313</v>
      </c>
      <c r="S75" s="7">
        <v>350681.83163493872</v>
      </c>
      <c r="T75" s="7">
        <v>358395.73030161858</v>
      </c>
      <c r="U75" s="7">
        <v>366186.50167942047</v>
      </c>
      <c r="V75" s="7">
        <v>405858.96336817741</v>
      </c>
      <c r="W75" s="7">
        <v>447806.23916697502</v>
      </c>
      <c r="X75" s="7">
        <v>491331.31008028984</v>
      </c>
      <c r="Y75" s="7">
        <v>536982.59188568592</v>
      </c>
      <c r="Z75" s="7">
        <v>584330.63557565212</v>
      </c>
      <c r="AA75" s="7">
        <v>633960.84534931183</v>
      </c>
    </row>
    <row r="76" spans="1:27">
      <c r="A76" s="37">
        <v>72</v>
      </c>
      <c r="B76" s="17"/>
      <c r="C76" s="16"/>
      <c r="D76" s="38" t="s">
        <v>54</v>
      </c>
      <c r="E76" s="49" t="s">
        <v>94</v>
      </c>
      <c r="F76" s="40"/>
      <c r="G76" s="26">
        <v>84161.46297699213</v>
      </c>
      <c r="H76" s="7">
        <v>84430.382031857967</v>
      </c>
      <c r="I76" s="7">
        <v>85508.700180709362</v>
      </c>
      <c r="J76" s="7">
        <v>86641.437624871731</v>
      </c>
      <c r="K76" s="7">
        <v>87874.736127734184</v>
      </c>
      <c r="L76" s="7">
        <v>89212.44952583313</v>
      </c>
      <c r="M76" s="7">
        <v>90532.459593176842</v>
      </c>
      <c r="N76" s="7">
        <v>91893.502371191978</v>
      </c>
      <c r="O76" s="7">
        <v>93287.935468196869</v>
      </c>
      <c r="P76" s="7">
        <v>94745.230598688126</v>
      </c>
      <c r="Q76" s="7">
        <v>96290.030425310135</v>
      </c>
      <c r="R76" s="7">
        <v>97878.34364014864</v>
      </c>
      <c r="S76" s="7">
        <v>99465.954881668091</v>
      </c>
      <c r="T76" s="7">
        <v>101050.9382635355</v>
      </c>
      <c r="U76" s="7">
        <v>102642.99566310644</v>
      </c>
      <c r="V76" s="7">
        <v>110601.36256974936</v>
      </c>
      <c r="W76" s="7">
        <v>118677.70528531075</v>
      </c>
      <c r="X76" s="7">
        <v>126126.81069165468</v>
      </c>
      <c r="Y76" s="7">
        <v>133346.70765054226</v>
      </c>
      <c r="Z76" s="7">
        <v>140189.65239489079</v>
      </c>
      <c r="AA76" s="7">
        <v>146767.96015429497</v>
      </c>
    </row>
    <row r="77" spans="1:27">
      <c r="A77" s="37">
        <v>73</v>
      </c>
      <c r="B77" s="17"/>
      <c r="C77" s="16"/>
      <c r="D77" s="38" t="s">
        <v>59</v>
      </c>
      <c r="E77" s="49" t="s">
        <v>95</v>
      </c>
      <c r="F77" s="40"/>
      <c r="G77" s="26">
        <v>164568.09001302719</v>
      </c>
      <c r="H77" s="7">
        <v>167827.08670592308</v>
      </c>
      <c r="I77" s="7">
        <v>171075.2036908865</v>
      </c>
      <c r="J77" s="7">
        <v>174363.30147969723</v>
      </c>
      <c r="K77" s="7">
        <v>177703.30408012867</v>
      </c>
      <c r="L77" s="7">
        <v>181009.42880487442</v>
      </c>
      <c r="M77" s="7">
        <v>184334.42451786995</v>
      </c>
      <c r="N77" s="7">
        <v>187775.52999782562</v>
      </c>
      <c r="O77" s="7">
        <v>191300.14084267616</v>
      </c>
      <c r="P77" s="7">
        <v>194937.12671995163</v>
      </c>
      <c r="Q77" s="7">
        <v>198455.48990643024</v>
      </c>
      <c r="R77" s="7">
        <v>202047.67192983627</v>
      </c>
      <c r="S77" s="7">
        <v>205684.84093010426</v>
      </c>
      <c r="T77" s="7">
        <v>209345.22082734108</v>
      </c>
      <c r="U77" s="7">
        <v>213032.84145820141</v>
      </c>
      <c r="V77" s="7">
        <v>230402.92179167271</v>
      </c>
      <c r="W77" s="7">
        <v>247292.58409488201</v>
      </c>
      <c r="X77" s="7">
        <v>262682.96684718132</v>
      </c>
      <c r="Y77" s="7">
        <v>276927.91352725029</v>
      </c>
      <c r="Z77" s="7">
        <v>290305.42107915878</v>
      </c>
      <c r="AA77" s="7">
        <v>303329.21911215782</v>
      </c>
    </row>
    <row r="78" spans="1:27">
      <c r="A78" s="37">
        <v>74</v>
      </c>
      <c r="B78" s="17"/>
      <c r="C78" s="16"/>
      <c r="D78" s="38" t="s">
        <v>96</v>
      </c>
      <c r="E78" s="49" t="s">
        <v>97</v>
      </c>
      <c r="F78" s="40"/>
      <c r="G78" s="26">
        <v>355505.69295942783</v>
      </c>
      <c r="H78" s="7">
        <v>363557.74144780636</v>
      </c>
      <c r="I78" s="7">
        <v>371652.87928140163</v>
      </c>
      <c r="J78" s="7">
        <v>378638.31028652191</v>
      </c>
      <c r="K78" s="7">
        <v>384691.07927882671</v>
      </c>
      <c r="L78" s="7">
        <v>398326.94144535065</v>
      </c>
      <c r="M78" s="7">
        <v>411232.06092476845</v>
      </c>
      <c r="N78" s="7">
        <v>423364.36554336548</v>
      </c>
      <c r="O78" s="7">
        <v>434755.25062203407</v>
      </c>
      <c r="P78" s="7">
        <v>445768.71327161789</v>
      </c>
      <c r="Q78" s="7">
        <v>464129.98925542831</v>
      </c>
      <c r="R78" s="7">
        <v>481639.99259328842</v>
      </c>
      <c r="S78" s="7">
        <v>497752.03442597389</v>
      </c>
      <c r="T78" s="7">
        <v>512556.74757170677</v>
      </c>
      <c r="U78" s="7">
        <v>526253.93154072762</v>
      </c>
      <c r="V78" s="7">
        <v>619731.63062930107</v>
      </c>
      <c r="W78" s="7">
        <v>726458.80736875534</v>
      </c>
      <c r="X78" s="7">
        <v>843921.38337993622</v>
      </c>
      <c r="Y78" s="7">
        <v>975508.25352430344</v>
      </c>
      <c r="Z78" s="7">
        <v>1114588.8397192955</v>
      </c>
      <c r="AA78" s="7">
        <v>1263805.9209651947</v>
      </c>
    </row>
    <row r="79" spans="1:27">
      <c r="A79" s="37">
        <v>75</v>
      </c>
      <c r="B79" s="17"/>
      <c r="C79" s="16"/>
      <c r="D79" s="38" t="s">
        <v>98</v>
      </c>
      <c r="E79" s="49" t="s">
        <v>99</v>
      </c>
      <c r="F79" s="40"/>
      <c r="G79" s="26">
        <v>191635.03081586957</v>
      </c>
      <c r="H79" s="7">
        <v>194780.87844389278</v>
      </c>
      <c r="I79" s="7">
        <v>198960.46812223052</v>
      </c>
      <c r="J79" s="7">
        <v>202739.29755215507</v>
      </c>
      <c r="K79" s="7">
        <v>206196.66586111166</v>
      </c>
      <c r="L79" s="7">
        <v>212217.6852949858</v>
      </c>
      <c r="M79" s="7">
        <v>217894.9162894389</v>
      </c>
      <c r="N79" s="7">
        <v>223288.57392221861</v>
      </c>
      <c r="O79" s="7">
        <v>228445.84618668072</v>
      </c>
      <c r="P79" s="7">
        <v>233555.55866222974</v>
      </c>
      <c r="Q79" s="7">
        <v>241055.60846870183</v>
      </c>
      <c r="R79" s="7">
        <v>248298.20967647166</v>
      </c>
      <c r="S79" s="7">
        <v>255182.45283804805</v>
      </c>
      <c r="T79" s="7">
        <v>261769.98184485559</v>
      </c>
      <c r="U79" s="7">
        <v>268164.52897689643</v>
      </c>
      <c r="V79" s="7">
        <v>308240.17578395916</v>
      </c>
      <c r="W79" s="7">
        <v>351566.24401937239</v>
      </c>
      <c r="X79" s="7">
        <v>394881.30292278097</v>
      </c>
      <c r="Y79" s="7">
        <v>438218.77323699667</v>
      </c>
      <c r="Z79" s="7">
        <v>477658.43106617313</v>
      </c>
      <c r="AA79" s="7">
        <v>513989.03254800441</v>
      </c>
    </row>
    <row r="80" spans="1:27">
      <c r="A80" s="37">
        <v>76</v>
      </c>
      <c r="B80" s="17"/>
      <c r="C80" s="16"/>
      <c r="D80" s="38" t="s">
        <v>100</v>
      </c>
      <c r="E80" s="49" t="s">
        <v>101</v>
      </c>
      <c r="F80" s="40"/>
      <c r="G80" s="26">
        <v>354725.57085239887</v>
      </c>
      <c r="H80" s="7">
        <v>360087.56600058079</v>
      </c>
      <c r="I80" s="7">
        <v>368250.68196618557</v>
      </c>
      <c r="J80" s="7">
        <v>376315.75019848347</v>
      </c>
      <c r="K80" s="7">
        <v>384367.94936609268</v>
      </c>
      <c r="L80" s="7">
        <v>393515.11975252628</v>
      </c>
      <c r="M80" s="7">
        <v>402550.98058605194</v>
      </c>
      <c r="N80" s="7">
        <v>411587.07609629631</v>
      </c>
      <c r="O80" s="7">
        <v>420689.56202483177</v>
      </c>
      <c r="P80" s="7">
        <v>430055.42846500874</v>
      </c>
      <c r="Q80" s="7">
        <v>440134.04055178165</v>
      </c>
      <c r="R80" s="7">
        <v>450129.98773288727</v>
      </c>
      <c r="S80" s="7">
        <v>460031.27099573612</v>
      </c>
      <c r="T80" s="7">
        <v>469896.57955002785</v>
      </c>
      <c r="U80" s="7">
        <v>479839.81044352055</v>
      </c>
      <c r="V80" s="7">
        <v>531964.44337391853</v>
      </c>
      <c r="W80" s="7">
        <v>583774.20626819134</v>
      </c>
      <c r="X80" s="7">
        <v>632991.00444984436</v>
      </c>
      <c r="Y80" s="7">
        <v>679293.20992231369</v>
      </c>
      <c r="Z80" s="7">
        <v>722812.58507156372</v>
      </c>
      <c r="AA80" s="7">
        <v>764923.7669672966</v>
      </c>
    </row>
    <row r="81" spans="1:27">
      <c r="A81" s="37">
        <v>77</v>
      </c>
      <c r="B81" s="10"/>
      <c r="C81" s="16"/>
      <c r="D81" s="38" t="s">
        <v>102</v>
      </c>
      <c r="E81" s="49" t="s">
        <v>103</v>
      </c>
      <c r="F81" s="40"/>
      <c r="G81" s="26">
        <v>292341.5253008604</v>
      </c>
      <c r="H81" s="7">
        <v>294764.08644104004</v>
      </c>
      <c r="I81" s="7">
        <v>298336.82459211349</v>
      </c>
      <c r="J81" s="7">
        <v>301806.91571819782</v>
      </c>
      <c r="K81" s="7">
        <v>305337.83844542503</v>
      </c>
      <c r="L81" s="7">
        <v>309898.58905625343</v>
      </c>
      <c r="M81" s="7">
        <v>314459.9971319437</v>
      </c>
      <c r="N81" s="7">
        <v>319099.82054328918</v>
      </c>
      <c r="O81" s="7">
        <v>323830.28592896461</v>
      </c>
      <c r="P81" s="7">
        <v>328767.28935980797</v>
      </c>
      <c r="Q81" s="7">
        <v>334496.23072421551</v>
      </c>
      <c r="R81" s="7">
        <v>340228.42262887955</v>
      </c>
      <c r="S81" s="7">
        <v>345837.86828494072</v>
      </c>
      <c r="T81" s="7">
        <v>351366.22443389893</v>
      </c>
      <c r="U81" s="7">
        <v>356878.25239872932</v>
      </c>
      <c r="V81" s="7">
        <v>386372.82701873779</v>
      </c>
      <c r="W81" s="7">
        <v>415967.85710513592</v>
      </c>
      <c r="X81" s="7">
        <v>443437.41118788719</v>
      </c>
      <c r="Y81" s="7">
        <v>468290.40245079994</v>
      </c>
      <c r="Z81" s="7">
        <v>490465.18327796459</v>
      </c>
      <c r="AA81" s="7">
        <v>511909.12257111073</v>
      </c>
    </row>
    <row r="82" spans="1:27">
      <c r="A82" s="37">
        <v>78</v>
      </c>
      <c r="B82" s="12"/>
      <c r="C82" s="11"/>
      <c r="D82" s="50"/>
      <c r="E82" s="9" t="s">
        <v>104</v>
      </c>
      <c r="F82" s="46"/>
      <c r="G82" s="26">
        <v>1315299.3927202225</v>
      </c>
      <c r="H82" s="7">
        <v>1333799.3039205074</v>
      </c>
      <c r="I82" s="7">
        <v>1360995.901185751</v>
      </c>
      <c r="J82" s="7">
        <v>1388142.7430455685</v>
      </c>
      <c r="K82" s="7">
        <v>1415754.9702782631</v>
      </c>
      <c r="L82" s="7">
        <v>1448627.6003689766</v>
      </c>
      <c r="M82" s="7">
        <v>1481386.3559865952</v>
      </c>
      <c r="N82" s="7">
        <v>1513861.253680706</v>
      </c>
      <c r="O82" s="7">
        <v>1546806.4891262054</v>
      </c>
      <c r="P82" s="7">
        <v>1580833.5070776939</v>
      </c>
      <c r="Q82" s="7">
        <v>1619246.1040084362</v>
      </c>
      <c r="R82" s="7">
        <v>1657750.9834918976</v>
      </c>
      <c r="S82" s="7">
        <v>1695719.8800644875</v>
      </c>
      <c r="T82" s="7">
        <v>1732991.8944978714</v>
      </c>
      <c r="U82" s="7">
        <v>1769671.2665469646</v>
      </c>
      <c r="V82" s="7">
        <v>1964959.282017231</v>
      </c>
      <c r="W82" s="7">
        <v>2173311.3705692291</v>
      </c>
      <c r="X82" s="7">
        <v>2380657.1362519264</v>
      </c>
      <c r="Y82" s="7">
        <v>2583682.4734244347</v>
      </c>
      <c r="Z82" s="7">
        <v>2775464.0421257019</v>
      </c>
      <c r="AA82" s="7">
        <v>2965898.0762791634</v>
      </c>
    </row>
    <row r="83" spans="1:27">
      <c r="A83" s="93">
        <v>79</v>
      </c>
      <c r="B83" s="94"/>
      <c r="C83" s="95" t="s">
        <v>61</v>
      </c>
      <c r="D83" s="96" t="s">
        <v>105</v>
      </c>
      <c r="E83" s="97"/>
      <c r="F83" s="98"/>
      <c r="G83" s="100">
        <v>215193.57866731286</v>
      </c>
      <c r="H83" s="101">
        <v>219197.80542054772</v>
      </c>
      <c r="I83" s="101">
        <v>223424.76702038944</v>
      </c>
      <c r="J83" s="101">
        <v>227547.37205006182</v>
      </c>
      <c r="K83" s="101">
        <v>231626.06585924327</v>
      </c>
      <c r="L83" s="101">
        <v>237123.95351806283</v>
      </c>
      <c r="M83" s="101">
        <v>242378.59060175717</v>
      </c>
      <c r="N83" s="101">
        <v>247503.46782399714</v>
      </c>
      <c r="O83" s="101">
        <v>252590.90532104671</v>
      </c>
      <c r="P83" s="101">
        <v>257817.25972075015</v>
      </c>
      <c r="Q83" s="101">
        <v>264573.39351478219</v>
      </c>
      <c r="R83" s="101">
        <v>271260.72445118427</v>
      </c>
      <c r="S83" s="101">
        <v>277771.76002679765</v>
      </c>
      <c r="T83" s="101">
        <v>284237.42259280384</v>
      </c>
      <c r="U83" s="101">
        <v>290802.47108413279</v>
      </c>
      <c r="V83" s="101">
        <v>328194.70920962095</v>
      </c>
      <c r="W83" s="101">
        <v>364586.0353962481</v>
      </c>
      <c r="X83" s="101">
        <v>402022.87557011843</v>
      </c>
      <c r="Y83" s="101">
        <v>439671.68977299333</v>
      </c>
      <c r="Z83" s="101">
        <v>473342.73100614548</v>
      </c>
      <c r="AA83" s="101">
        <v>504445.04861265421</v>
      </c>
    </row>
    <row r="84" spans="1:27">
      <c r="A84" s="93">
        <v>80</v>
      </c>
      <c r="B84" s="94"/>
      <c r="C84" s="95" t="s">
        <v>66</v>
      </c>
      <c r="D84" s="96" t="s">
        <v>106</v>
      </c>
      <c r="E84" s="97"/>
      <c r="F84" s="98"/>
      <c r="G84" s="100">
        <v>1598525.9797000885</v>
      </c>
      <c r="H84" s="101">
        <v>1646411.4695692062</v>
      </c>
      <c r="I84" s="101">
        <v>1697530.5797939301</v>
      </c>
      <c r="J84" s="101">
        <v>1746395.9802694321</v>
      </c>
      <c r="K84" s="101">
        <v>1793090.4079504013</v>
      </c>
      <c r="L84" s="101">
        <v>1853482.8985009193</v>
      </c>
      <c r="M84" s="101">
        <v>1911579.4472284317</v>
      </c>
      <c r="N84" s="101">
        <v>1968765.7895536423</v>
      </c>
      <c r="O84" s="101">
        <v>2024262.9473791122</v>
      </c>
      <c r="P84" s="101">
        <v>2079259.4247369766</v>
      </c>
      <c r="Q84" s="101">
        <v>2148736.1116962433</v>
      </c>
      <c r="R84" s="101">
        <v>2216770.8644580841</v>
      </c>
      <c r="S84" s="101">
        <v>2283055.2106552124</v>
      </c>
      <c r="T84" s="101">
        <v>2348006.7891950607</v>
      </c>
      <c r="U84" s="101">
        <v>2412635.5270204544</v>
      </c>
      <c r="V84" s="101">
        <v>2792554.6472806931</v>
      </c>
      <c r="W84" s="101">
        <v>3212605.1533098221</v>
      </c>
      <c r="X84" s="101">
        <v>3663459.2862949371</v>
      </c>
      <c r="Y84" s="101">
        <v>4136107.4246139526</v>
      </c>
      <c r="Z84" s="101">
        <v>4624028.7493953705</v>
      </c>
      <c r="AA84" s="101">
        <v>5128558.878074646</v>
      </c>
    </row>
    <row r="85" spans="1:27">
      <c r="A85" s="93">
        <v>81</v>
      </c>
      <c r="B85" s="94"/>
      <c r="C85" s="95" t="s">
        <v>68</v>
      </c>
      <c r="D85" s="96" t="s">
        <v>107</v>
      </c>
      <c r="E85" s="97"/>
      <c r="F85" s="98"/>
      <c r="G85" s="100">
        <v>362048.62425231934</v>
      </c>
      <c r="H85" s="101">
        <v>367410.58548378944</v>
      </c>
      <c r="I85" s="101">
        <v>376616.11708068848</v>
      </c>
      <c r="J85" s="101">
        <v>384331.45480394363</v>
      </c>
      <c r="K85" s="101">
        <v>391177.5180978775</v>
      </c>
      <c r="L85" s="101">
        <v>400184.3498249054</v>
      </c>
      <c r="M85" s="101">
        <v>408457.32238125801</v>
      </c>
      <c r="N85" s="101">
        <v>416293.61366415024</v>
      </c>
      <c r="O85" s="101">
        <v>423456.37678456306</v>
      </c>
      <c r="P85" s="101">
        <v>430121.72822093964</v>
      </c>
      <c r="Q85" s="101">
        <v>439022.2512691021</v>
      </c>
      <c r="R85" s="101">
        <v>447219.24673771858</v>
      </c>
      <c r="S85" s="101">
        <v>454953.56761336327</v>
      </c>
      <c r="T85" s="101">
        <v>462379.31294703484</v>
      </c>
      <c r="U85" s="101">
        <v>469714.16966676712</v>
      </c>
      <c r="V85" s="101">
        <v>514370.83959937096</v>
      </c>
      <c r="W85" s="101">
        <v>560162.77369356155</v>
      </c>
      <c r="X85" s="101">
        <v>605038.40218853951</v>
      </c>
      <c r="Y85" s="101">
        <v>648992.99530553818</v>
      </c>
      <c r="Z85" s="101">
        <v>689881.05470275879</v>
      </c>
      <c r="AA85" s="101">
        <v>728609.00750827789</v>
      </c>
    </row>
    <row r="86" spans="1:27">
      <c r="A86" s="93">
        <v>82</v>
      </c>
      <c r="B86" s="94"/>
      <c r="C86" s="95" t="s">
        <v>74</v>
      </c>
      <c r="D86" s="96" t="s">
        <v>108</v>
      </c>
      <c r="E86" s="97"/>
      <c r="F86" s="98"/>
      <c r="G86" s="100">
        <v>315397.21236482263</v>
      </c>
      <c r="H86" s="101">
        <v>320891.04832391441</v>
      </c>
      <c r="I86" s="101">
        <v>325209.74283058941</v>
      </c>
      <c r="J86" s="101">
        <v>328792.22825144231</v>
      </c>
      <c r="K86" s="101">
        <v>331484.69908326864</v>
      </c>
      <c r="L86" s="101">
        <v>334087.38614541292</v>
      </c>
      <c r="M86" s="101">
        <v>336213.47468975186</v>
      </c>
      <c r="N86" s="101">
        <v>338312.48821492493</v>
      </c>
      <c r="O86" s="101">
        <v>340016.73213677108</v>
      </c>
      <c r="P86" s="101">
        <v>341476.61729051173</v>
      </c>
      <c r="Q86" s="101">
        <v>342939.12715059519</v>
      </c>
      <c r="R86" s="101">
        <v>344175.23191672564</v>
      </c>
      <c r="S86" s="101">
        <v>345355.34305879474</v>
      </c>
      <c r="T86" s="101">
        <v>346503.55884805322</v>
      </c>
      <c r="U86" s="101">
        <v>347680.77705459297</v>
      </c>
      <c r="V86" s="101">
        <v>355067.32687973976</v>
      </c>
      <c r="W86" s="101">
        <v>362330.19805540144</v>
      </c>
      <c r="X86" s="101">
        <v>368307.84555476904</v>
      </c>
      <c r="Y86" s="101">
        <v>372482.14352162182</v>
      </c>
      <c r="Z86" s="101">
        <v>375067.99904502928</v>
      </c>
      <c r="AA86" s="101">
        <v>376977.75576776266</v>
      </c>
    </row>
    <row r="87" spans="1:27">
      <c r="A87" s="37">
        <v>83</v>
      </c>
      <c r="B87" s="17"/>
      <c r="C87" s="16"/>
      <c r="D87" s="38" t="s">
        <v>8</v>
      </c>
      <c r="E87" s="49" t="s">
        <v>109</v>
      </c>
      <c r="F87" s="40"/>
      <c r="G87" s="26">
        <v>0</v>
      </c>
      <c r="H87" s="7">
        <v>0</v>
      </c>
      <c r="I87" s="7">
        <v>0</v>
      </c>
      <c r="J87" s="7">
        <v>0</v>
      </c>
      <c r="K87" s="7">
        <v>0</v>
      </c>
      <c r="L87" s="7">
        <v>0</v>
      </c>
      <c r="M87" s="7">
        <v>0</v>
      </c>
      <c r="N87" s="7">
        <v>0</v>
      </c>
      <c r="O87" s="7">
        <v>0</v>
      </c>
      <c r="P87" s="7">
        <v>0</v>
      </c>
      <c r="Q87" s="7">
        <v>0</v>
      </c>
      <c r="R87" s="7">
        <v>0</v>
      </c>
      <c r="S87" s="7">
        <v>0</v>
      </c>
      <c r="T87" s="7">
        <v>0</v>
      </c>
      <c r="U87" s="7">
        <v>0</v>
      </c>
      <c r="V87" s="7">
        <v>0</v>
      </c>
      <c r="W87" s="7">
        <v>0</v>
      </c>
      <c r="X87" s="7">
        <v>0</v>
      </c>
      <c r="Y87" s="7">
        <v>0</v>
      </c>
      <c r="Z87" s="7">
        <v>0</v>
      </c>
      <c r="AA87" s="7">
        <v>0</v>
      </c>
    </row>
    <row r="88" spans="1:27">
      <c r="A88" s="37">
        <v>84</v>
      </c>
      <c r="B88" s="17"/>
      <c r="C88" s="16"/>
      <c r="D88" s="38" t="s">
        <v>10</v>
      </c>
      <c r="E88" s="49" t="s">
        <v>110</v>
      </c>
      <c r="F88" s="40"/>
      <c r="G88" s="26">
        <v>785.24820613861084</v>
      </c>
      <c r="H88" s="7">
        <v>634.236835796386</v>
      </c>
      <c r="I88" s="7">
        <v>643.79273597151041</v>
      </c>
      <c r="J88" s="7">
        <v>652.67696692980826</v>
      </c>
      <c r="K88" s="7">
        <v>661.2831216044724</v>
      </c>
      <c r="L88" s="7">
        <v>670.81355095095932</v>
      </c>
      <c r="M88" s="7">
        <v>679.67788784578443</v>
      </c>
      <c r="N88" s="7">
        <v>688.85598990134895</v>
      </c>
      <c r="O88" s="7">
        <v>698.02787870541215</v>
      </c>
      <c r="P88" s="7">
        <v>707.30950575694442</v>
      </c>
      <c r="Q88" s="7">
        <v>716.82769057527184</v>
      </c>
      <c r="R88" s="7">
        <v>725.93464996665716</v>
      </c>
      <c r="S88" s="7">
        <v>734.99650611355901</v>
      </c>
      <c r="T88" s="7">
        <v>744.45788877829909</v>
      </c>
      <c r="U88" s="7">
        <v>754.83586030080914</v>
      </c>
      <c r="V88" s="7">
        <v>805.16950799152255</v>
      </c>
      <c r="W88" s="7">
        <v>842.92542988061905</v>
      </c>
      <c r="X88" s="7">
        <v>865.77600943669677</v>
      </c>
      <c r="Y88" s="7">
        <v>881.35296296328306</v>
      </c>
      <c r="Z88" s="7">
        <v>888.36562136188149</v>
      </c>
      <c r="AA88" s="7">
        <v>890.87979003787041</v>
      </c>
    </row>
    <row r="89" spans="1:27">
      <c r="A89" s="37">
        <v>85</v>
      </c>
      <c r="B89" s="17"/>
      <c r="C89" s="16"/>
      <c r="D89" s="38" t="s">
        <v>22</v>
      </c>
      <c r="E89" s="49" t="s">
        <v>111</v>
      </c>
      <c r="F89" s="40"/>
      <c r="G89" s="26">
        <v>5197.9721271246672</v>
      </c>
      <c r="H89" s="7">
        <v>4871.1445819139481</v>
      </c>
      <c r="I89" s="7">
        <v>5046.3741607069969</v>
      </c>
      <c r="J89" s="7">
        <v>5217.6068847849965</v>
      </c>
      <c r="K89" s="7">
        <v>5382.7141748294234</v>
      </c>
      <c r="L89" s="7">
        <v>5536.614957280457</v>
      </c>
      <c r="M89" s="7">
        <v>5667.6743029654026</v>
      </c>
      <c r="N89" s="7">
        <v>5781.083403646946</v>
      </c>
      <c r="O89" s="7">
        <v>5876.6292677596211</v>
      </c>
      <c r="P89" s="7">
        <v>5957.9685458689928</v>
      </c>
      <c r="Q89" s="7">
        <v>6028.9846539124846</v>
      </c>
      <c r="R89" s="7">
        <v>6084.4438815414906</v>
      </c>
      <c r="S89" s="7">
        <v>6137.9835457801819</v>
      </c>
      <c r="T89" s="7">
        <v>6192.9254035279155</v>
      </c>
      <c r="U89" s="7">
        <v>6252.4366043135524</v>
      </c>
      <c r="V89" s="7">
        <v>6530.7664812654257</v>
      </c>
      <c r="W89" s="7">
        <v>6697.6100809276104</v>
      </c>
      <c r="X89" s="7">
        <v>6807.0358797609806</v>
      </c>
      <c r="Y89" s="7">
        <v>6876.6123791635036</v>
      </c>
      <c r="Z89" s="7">
        <v>6932.6036856025457</v>
      </c>
      <c r="AA89" s="7">
        <v>6942.1212894096971</v>
      </c>
    </row>
    <row r="90" spans="1:27">
      <c r="A90" s="37">
        <v>86</v>
      </c>
      <c r="B90" s="17"/>
      <c r="C90" s="16"/>
      <c r="D90" s="38" t="s">
        <v>24</v>
      </c>
      <c r="E90" s="49" t="s">
        <v>112</v>
      </c>
      <c r="F90" s="40"/>
      <c r="G90" s="26">
        <v>145565.286333289</v>
      </c>
      <c r="H90" s="7">
        <v>146250.72650538757</v>
      </c>
      <c r="I90" s="7">
        <v>147024.2619436793</v>
      </c>
      <c r="J90" s="7">
        <v>147997.79154307581</v>
      </c>
      <c r="K90" s="7">
        <v>149020.93670482747</v>
      </c>
      <c r="L90" s="7">
        <v>149925.30574936047</v>
      </c>
      <c r="M90" s="7">
        <v>150673.09536491334</v>
      </c>
      <c r="N90" s="7">
        <v>151424.85483043082</v>
      </c>
      <c r="O90" s="7">
        <v>152067.43365255743</v>
      </c>
      <c r="P90" s="7">
        <v>152661.1426294744</v>
      </c>
      <c r="Q90" s="7">
        <v>153160.46676821634</v>
      </c>
      <c r="R90" s="7">
        <v>153618.68457068503</v>
      </c>
      <c r="S90" s="7">
        <v>154057.75076049194</v>
      </c>
      <c r="T90" s="7">
        <v>154474.10809621215</v>
      </c>
      <c r="U90" s="7">
        <v>154875.32418731414</v>
      </c>
      <c r="V90" s="7">
        <v>156713.39199391007</v>
      </c>
      <c r="W90" s="7">
        <v>158357.69857491553</v>
      </c>
      <c r="X90" s="7">
        <v>159839.64038686827</v>
      </c>
      <c r="Y90" s="7">
        <v>160964.16763981804</v>
      </c>
      <c r="Z90" s="7">
        <v>161705.61823368073</v>
      </c>
      <c r="AA90" s="7">
        <v>162312.31638818607</v>
      </c>
    </row>
    <row r="91" spans="1:27">
      <c r="A91" s="37">
        <v>87</v>
      </c>
      <c r="B91" s="17"/>
      <c r="C91" s="16"/>
      <c r="D91" s="38" t="s">
        <v>26</v>
      </c>
      <c r="E91" s="49" t="s">
        <v>113</v>
      </c>
      <c r="F91" s="40"/>
      <c r="G91" s="26">
        <v>160234.88371329755</v>
      </c>
      <c r="H91" s="7">
        <v>165749.1410863772</v>
      </c>
      <c r="I91" s="7">
        <v>169082.36906173825</v>
      </c>
      <c r="J91" s="7">
        <v>171495.95980039984</v>
      </c>
      <c r="K91" s="7">
        <v>172986.59163059294</v>
      </c>
      <c r="L91" s="7">
        <v>174521.10101528466</v>
      </c>
      <c r="M91" s="7">
        <v>175761.83257389069</v>
      </c>
      <c r="N91" s="7">
        <v>176985.93566489965</v>
      </c>
      <c r="O91" s="7">
        <v>177944.92149852961</v>
      </c>
      <c r="P91" s="7">
        <v>178723.6559471041</v>
      </c>
      <c r="Q91" s="7">
        <v>179610.6115783155</v>
      </c>
      <c r="R91" s="7">
        <v>180328.3052149415</v>
      </c>
      <c r="S91" s="7">
        <v>181011.70639867336</v>
      </c>
      <c r="T91" s="7">
        <v>181685.02964599431</v>
      </c>
      <c r="U91" s="7">
        <v>182397.66612335294</v>
      </c>
      <c r="V91" s="7">
        <v>187661.5672191903</v>
      </c>
      <c r="W91" s="7">
        <v>193140.82155826688</v>
      </c>
      <c r="X91" s="7">
        <v>197580.76575241238</v>
      </c>
      <c r="Y91" s="7">
        <v>200617.86371462047</v>
      </c>
      <c r="Z91" s="7">
        <v>202477.00245463848</v>
      </c>
      <c r="AA91" s="7">
        <v>203849.76838730276</v>
      </c>
    </row>
    <row r="92" spans="1:27">
      <c r="A92" s="37">
        <v>88</v>
      </c>
      <c r="B92" s="17"/>
      <c r="C92" s="16"/>
      <c r="D92" s="38" t="s">
        <v>32</v>
      </c>
      <c r="E92" s="49" t="s">
        <v>114</v>
      </c>
      <c r="F92" s="40"/>
      <c r="G92" s="26">
        <v>0</v>
      </c>
      <c r="H92" s="7">
        <v>0</v>
      </c>
      <c r="I92" s="7">
        <v>0</v>
      </c>
      <c r="J92" s="7">
        <v>0</v>
      </c>
      <c r="K92" s="7">
        <v>0</v>
      </c>
      <c r="L92" s="7">
        <v>0</v>
      </c>
      <c r="M92" s="7">
        <v>0</v>
      </c>
      <c r="N92" s="7">
        <v>0</v>
      </c>
      <c r="O92" s="7">
        <v>0</v>
      </c>
      <c r="P92" s="7">
        <v>0</v>
      </c>
      <c r="Q92" s="7">
        <v>0</v>
      </c>
      <c r="R92" s="7">
        <v>0</v>
      </c>
      <c r="S92" s="7">
        <v>0</v>
      </c>
      <c r="T92" s="7">
        <v>0</v>
      </c>
      <c r="U92" s="7">
        <v>0</v>
      </c>
      <c r="V92" s="7">
        <v>0</v>
      </c>
      <c r="W92" s="7">
        <v>0</v>
      </c>
      <c r="X92" s="7">
        <v>0</v>
      </c>
      <c r="Y92" s="7">
        <v>0</v>
      </c>
      <c r="Z92" s="7">
        <v>0</v>
      </c>
      <c r="AA92" s="7">
        <v>0</v>
      </c>
    </row>
    <row r="93" spans="1:27">
      <c r="A93" s="37">
        <v>89</v>
      </c>
      <c r="B93" s="17"/>
      <c r="C93" s="16"/>
      <c r="D93" s="38" t="s">
        <v>34</v>
      </c>
      <c r="E93" s="49" t="s">
        <v>115</v>
      </c>
      <c r="F93" s="40"/>
      <c r="G93" s="26">
        <v>1845.1708314025309</v>
      </c>
      <c r="H93" s="7">
        <v>1791.4266732811047</v>
      </c>
      <c r="I93" s="7">
        <v>1808.2383810264582</v>
      </c>
      <c r="J93" s="7">
        <v>1816.953949265373</v>
      </c>
      <c r="K93" s="7">
        <v>1818.509742421531</v>
      </c>
      <c r="L93" s="7">
        <v>1817.0551200213758</v>
      </c>
      <c r="M93" s="7">
        <v>1813.3389187206121</v>
      </c>
      <c r="N93" s="7">
        <v>1810.6118063439262</v>
      </c>
      <c r="O93" s="7">
        <v>1805.4284150224084</v>
      </c>
      <c r="P93" s="7">
        <v>1798.7837984409907</v>
      </c>
      <c r="Q93" s="7">
        <v>1791.7278794450431</v>
      </c>
      <c r="R93" s="7">
        <v>1784.0294977650046</v>
      </c>
      <c r="S93" s="7">
        <v>1775.8770838388809</v>
      </c>
      <c r="T93" s="7">
        <v>1767.0238963191186</v>
      </c>
      <c r="U93" s="7">
        <v>1757.4686281636532</v>
      </c>
      <c r="V93" s="7">
        <v>1706.8535118450072</v>
      </c>
      <c r="W93" s="7">
        <v>1647.0403856096855</v>
      </c>
      <c r="X93" s="7">
        <v>1588.9352912595168</v>
      </c>
      <c r="Y93" s="7">
        <v>1534.7494851164538</v>
      </c>
      <c r="Z93" s="7">
        <v>1482.9626806234191</v>
      </c>
      <c r="AA93" s="7">
        <v>1431.0288088117341</v>
      </c>
    </row>
    <row r="94" spans="1:27">
      <c r="A94" s="37">
        <v>90</v>
      </c>
      <c r="B94" s="17"/>
      <c r="C94" s="16"/>
      <c r="D94" s="38" t="s">
        <v>36</v>
      </c>
      <c r="E94" s="49" t="s">
        <v>116</v>
      </c>
      <c r="F94" s="40"/>
      <c r="G94" s="26">
        <v>0</v>
      </c>
      <c r="H94" s="7">
        <v>0</v>
      </c>
      <c r="I94" s="7">
        <v>0</v>
      </c>
      <c r="J94" s="7">
        <v>0</v>
      </c>
      <c r="K94" s="7">
        <v>0</v>
      </c>
      <c r="L94" s="7">
        <v>0</v>
      </c>
      <c r="M94" s="7">
        <v>0</v>
      </c>
      <c r="N94" s="7">
        <v>0</v>
      </c>
      <c r="O94" s="7">
        <v>0</v>
      </c>
      <c r="P94" s="7">
        <v>0</v>
      </c>
      <c r="Q94" s="7">
        <v>0</v>
      </c>
      <c r="R94" s="7">
        <v>0</v>
      </c>
      <c r="S94" s="7">
        <v>0</v>
      </c>
      <c r="T94" s="7">
        <v>0</v>
      </c>
      <c r="U94" s="7">
        <v>0</v>
      </c>
      <c r="V94" s="7">
        <v>0</v>
      </c>
      <c r="W94" s="7">
        <v>0</v>
      </c>
      <c r="X94" s="7">
        <v>0</v>
      </c>
      <c r="Y94" s="7">
        <v>0</v>
      </c>
      <c r="Z94" s="7">
        <v>0</v>
      </c>
      <c r="AA94" s="7">
        <v>0</v>
      </c>
    </row>
    <row r="95" spans="1:27">
      <c r="A95" s="37">
        <v>91</v>
      </c>
      <c r="B95" s="17"/>
      <c r="C95" s="16"/>
      <c r="D95" s="38" t="s">
        <v>38</v>
      </c>
      <c r="E95" s="49" t="s">
        <v>117</v>
      </c>
      <c r="F95" s="40"/>
      <c r="G95" s="26">
        <v>0</v>
      </c>
      <c r="H95" s="7">
        <v>0</v>
      </c>
      <c r="I95" s="7">
        <v>0</v>
      </c>
      <c r="J95" s="7">
        <v>0</v>
      </c>
      <c r="K95" s="7">
        <v>0</v>
      </c>
      <c r="L95" s="7">
        <v>0</v>
      </c>
      <c r="M95" s="7">
        <v>0</v>
      </c>
      <c r="N95" s="7">
        <v>0</v>
      </c>
      <c r="O95" s="7">
        <v>0</v>
      </c>
      <c r="P95" s="7">
        <v>0</v>
      </c>
      <c r="Q95" s="7">
        <v>0</v>
      </c>
      <c r="R95" s="7">
        <v>0</v>
      </c>
      <c r="S95" s="7">
        <v>0</v>
      </c>
      <c r="T95" s="7">
        <v>0</v>
      </c>
      <c r="U95" s="7">
        <v>0</v>
      </c>
      <c r="V95" s="7">
        <v>0</v>
      </c>
      <c r="W95" s="7">
        <v>0</v>
      </c>
      <c r="X95" s="7">
        <v>0</v>
      </c>
      <c r="Y95" s="7">
        <v>0</v>
      </c>
      <c r="Z95" s="7">
        <v>0</v>
      </c>
      <c r="AA95" s="7">
        <v>0</v>
      </c>
    </row>
    <row r="96" spans="1:27">
      <c r="A96" s="37">
        <v>92</v>
      </c>
      <c r="B96" s="17"/>
      <c r="C96" s="16"/>
      <c r="D96" s="38" t="s">
        <v>40</v>
      </c>
      <c r="E96" s="49" t="s">
        <v>118</v>
      </c>
      <c r="F96" s="40"/>
      <c r="G96" s="26">
        <v>1768.6532543674111</v>
      </c>
      <c r="H96" s="7">
        <v>1594.3733732402325</v>
      </c>
      <c r="I96" s="7">
        <v>1604.7150543704629</v>
      </c>
      <c r="J96" s="7">
        <v>1611.2375092804432</v>
      </c>
      <c r="K96" s="7">
        <v>1614.6687821224332</v>
      </c>
      <c r="L96" s="7">
        <v>1616.4906200915575</v>
      </c>
      <c r="M96" s="7">
        <v>1617.8538802415133</v>
      </c>
      <c r="N96" s="7">
        <v>1621.1411135494709</v>
      </c>
      <c r="O96" s="7">
        <v>1624.2962391152978</v>
      </c>
      <c r="P96" s="7">
        <v>1627.7608850225806</v>
      </c>
      <c r="Q96" s="7">
        <v>1630.5084304213524</v>
      </c>
      <c r="R96" s="7">
        <v>1633.8319644443691</v>
      </c>
      <c r="S96" s="7">
        <v>1637.040298204869</v>
      </c>
      <c r="T96" s="7">
        <v>1640.0083854347467</v>
      </c>
      <c r="U96" s="7">
        <v>1643.0484294891357</v>
      </c>
      <c r="V96" s="7">
        <v>1649.5671111829579</v>
      </c>
      <c r="W96" s="7">
        <v>1644.1034349091351</v>
      </c>
      <c r="X96" s="7">
        <v>1625.6896547749639</v>
      </c>
      <c r="Y96" s="7">
        <v>1607.4068211130798</v>
      </c>
      <c r="Z96" s="7">
        <v>1581.4368914477527</v>
      </c>
      <c r="AA96" s="7">
        <v>1551.6448145471513</v>
      </c>
    </row>
    <row r="97" spans="1:27">
      <c r="A97" s="37">
        <v>93</v>
      </c>
      <c r="B97" s="17"/>
      <c r="C97" s="16"/>
      <c r="D97" s="38" t="s">
        <v>54</v>
      </c>
      <c r="E97" s="49" t="s">
        <v>119</v>
      </c>
      <c r="F97" s="40"/>
      <c r="G97" s="26">
        <v>0</v>
      </c>
      <c r="H97" s="7">
        <v>0</v>
      </c>
      <c r="I97" s="7">
        <v>0</v>
      </c>
      <c r="J97" s="7">
        <v>0</v>
      </c>
      <c r="K97" s="7">
        <v>0</v>
      </c>
      <c r="L97" s="7">
        <v>0</v>
      </c>
      <c r="M97" s="7">
        <v>0</v>
      </c>
      <c r="N97" s="7">
        <v>0</v>
      </c>
      <c r="O97" s="7">
        <v>0</v>
      </c>
      <c r="P97" s="7">
        <v>0</v>
      </c>
      <c r="Q97" s="7">
        <v>0</v>
      </c>
      <c r="R97" s="7">
        <v>0</v>
      </c>
      <c r="S97" s="7">
        <v>0</v>
      </c>
      <c r="T97" s="7">
        <v>0</v>
      </c>
      <c r="U97" s="7">
        <v>0</v>
      </c>
      <c r="V97" s="7">
        <v>0</v>
      </c>
      <c r="W97" s="7">
        <v>0</v>
      </c>
      <c r="X97" s="7">
        <v>0</v>
      </c>
      <c r="Y97" s="7">
        <v>0</v>
      </c>
      <c r="Z97" s="7">
        <v>0</v>
      </c>
      <c r="AA97" s="7">
        <v>0</v>
      </c>
    </row>
    <row r="98" spans="1:27">
      <c r="A98" s="93">
        <v>94</v>
      </c>
      <c r="B98" s="102"/>
      <c r="C98" s="95" t="s">
        <v>120</v>
      </c>
      <c r="D98" s="96" t="s">
        <v>121</v>
      </c>
      <c r="E98" s="97"/>
      <c r="F98" s="98"/>
      <c r="G98" s="100">
        <v>2538459.8225951195</v>
      </c>
      <c r="H98" s="101">
        <v>2675314.7730340958</v>
      </c>
      <c r="I98" s="101">
        <v>2799794.5659575462</v>
      </c>
      <c r="J98" s="101">
        <v>2901697.2496166229</v>
      </c>
      <c r="K98" s="101">
        <v>2980180.1508364677</v>
      </c>
      <c r="L98" s="101">
        <v>3118992.927628994</v>
      </c>
      <c r="M98" s="101">
        <v>3238671.9544854164</v>
      </c>
      <c r="N98" s="101">
        <v>3340039.6666355133</v>
      </c>
      <c r="O98" s="101">
        <v>3422617.2735147476</v>
      </c>
      <c r="P98" s="101">
        <v>3489398.6659312248</v>
      </c>
      <c r="Q98" s="101">
        <v>3618749.7665247917</v>
      </c>
      <c r="R98" s="101">
        <v>3729721.543803215</v>
      </c>
      <c r="S98" s="101">
        <v>3830553.4594750404</v>
      </c>
      <c r="T98" s="101">
        <v>3925752.3968434334</v>
      </c>
      <c r="U98" s="101">
        <v>4019380.4555783272</v>
      </c>
      <c r="V98" s="101">
        <v>4746230.492957592</v>
      </c>
      <c r="W98" s="101">
        <v>5557411.7101826668</v>
      </c>
      <c r="X98" s="101">
        <v>6333708.1709861755</v>
      </c>
      <c r="Y98" s="101">
        <v>7114390.6490507126</v>
      </c>
      <c r="Z98" s="101">
        <v>7802776.746430397</v>
      </c>
      <c r="AA98" s="101">
        <v>8348100.0801763535</v>
      </c>
    </row>
    <row r="99" spans="1:27">
      <c r="A99" s="37">
        <v>95</v>
      </c>
      <c r="B99" s="10"/>
      <c r="C99" s="11"/>
      <c r="D99" s="38" t="s">
        <v>8</v>
      </c>
      <c r="E99" s="49" t="s">
        <v>122</v>
      </c>
      <c r="F99" s="51"/>
      <c r="G99" s="26">
        <v>1991708.262059927</v>
      </c>
      <c r="H99" s="7">
        <v>2114043.2649694681</v>
      </c>
      <c r="I99" s="7">
        <v>2221548.4802789092</v>
      </c>
      <c r="J99" s="7">
        <v>2308401.594235301</v>
      </c>
      <c r="K99" s="7">
        <v>2373602.2077044249</v>
      </c>
      <c r="L99" s="7">
        <v>2495812.1343818903</v>
      </c>
      <c r="M99" s="7">
        <v>2600710.3802759647</v>
      </c>
      <c r="N99" s="7">
        <v>2688532.833741188</v>
      </c>
      <c r="O99" s="7">
        <v>2759023.217692256</v>
      </c>
      <c r="P99" s="7">
        <v>2814771.7541390657</v>
      </c>
      <c r="Q99" s="7">
        <v>2929663.6124039888</v>
      </c>
      <c r="R99" s="7">
        <v>3027704.8047766685</v>
      </c>
      <c r="S99" s="7">
        <v>3116232.7781187296</v>
      </c>
      <c r="T99" s="7">
        <v>3199459.061927557</v>
      </c>
      <c r="U99" s="7">
        <v>3281069.2827112675</v>
      </c>
      <c r="V99" s="7">
        <v>3935433.6076313257</v>
      </c>
      <c r="W99" s="7">
        <v>4674903.2275488377</v>
      </c>
      <c r="X99" s="7">
        <v>5384592.1002397537</v>
      </c>
      <c r="Y99" s="7">
        <v>6108269.5217093229</v>
      </c>
      <c r="Z99" s="7">
        <v>6751681.9512981176</v>
      </c>
      <c r="AA99" s="7">
        <v>7258228.4963333607</v>
      </c>
    </row>
    <row r="100" spans="1:27">
      <c r="A100" s="37">
        <v>96</v>
      </c>
      <c r="B100" s="10"/>
      <c r="C100" s="11"/>
      <c r="D100" s="38" t="s">
        <v>10</v>
      </c>
      <c r="E100" s="49" t="s">
        <v>123</v>
      </c>
      <c r="F100" s="51"/>
      <c r="G100" s="26">
        <v>213652.11618322134</v>
      </c>
      <c r="H100" s="7">
        <v>222629.06385408342</v>
      </c>
      <c r="I100" s="7">
        <v>232539.82983461022</v>
      </c>
      <c r="J100" s="7">
        <v>241250.41637259722</v>
      </c>
      <c r="K100" s="7">
        <v>248707.7331674993</v>
      </c>
      <c r="L100" s="7">
        <v>259418.35306742787</v>
      </c>
      <c r="M100" s="7">
        <v>268923.87257799506</v>
      </c>
      <c r="N100" s="7">
        <v>277457.75065754354</v>
      </c>
      <c r="O100" s="7">
        <v>285105.12283936143</v>
      </c>
      <c r="P100" s="7">
        <v>292109.35315383971</v>
      </c>
      <c r="Q100" s="7">
        <v>302352.60696843266</v>
      </c>
      <c r="R100" s="7">
        <v>311536.32253438234</v>
      </c>
      <c r="S100" s="7">
        <v>320261.49651379883</v>
      </c>
      <c r="T100" s="7">
        <v>328750.62786200643</v>
      </c>
      <c r="U100" s="7">
        <v>337265.41360448301</v>
      </c>
      <c r="V100" s="7">
        <v>391471.3693125248</v>
      </c>
      <c r="W100" s="7">
        <v>447043.66344425082</v>
      </c>
      <c r="X100" s="7">
        <v>500029.34310543537</v>
      </c>
      <c r="Y100" s="7">
        <v>545752.18175518513</v>
      </c>
      <c r="Z100" s="7">
        <v>581632.36585301161</v>
      </c>
      <c r="AA100" s="7">
        <v>612528.4145168066</v>
      </c>
    </row>
    <row r="101" spans="1:27">
      <c r="A101" s="37">
        <v>97</v>
      </c>
      <c r="B101" s="10"/>
      <c r="C101" s="11"/>
      <c r="D101" s="38" t="s">
        <v>22</v>
      </c>
      <c r="E101" s="49" t="s">
        <v>124</v>
      </c>
      <c r="F101" s="51"/>
      <c r="G101" s="26">
        <v>137203.24167392403</v>
      </c>
      <c r="H101" s="7">
        <v>137934.45822504163</v>
      </c>
      <c r="I101" s="7">
        <v>139579.06198244542</v>
      </c>
      <c r="J101" s="7">
        <v>141110.91307712346</v>
      </c>
      <c r="K101" s="7">
        <v>142713.33002210408</v>
      </c>
      <c r="L101" s="7">
        <v>144573.47475946695</v>
      </c>
      <c r="M101" s="7">
        <v>146298.62493971735</v>
      </c>
      <c r="N101" s="7">
        <v>147987.82071813941</v>
      </c>
      <c r="O101" s="7">
        <v>149548.23996869475</v>
      </c>
      <c r="P101" s="7">
        <v>151034.54524812102</v>
      </c>
      <c r="Q101" s="7">
        <v>152824.1837580353</v>
      </c>
      <c r="R101" s="7">
        <v>154527.75157540292</v>
      </c>
      <c r="S101" s="7">
        <v>156153.83231279999</v>
      </c>
      <c r="T101" s="7">
        <v>157719.80735724419</v>
      </c>
      <c r="U101" s="7">
        <v>159256.7626337558</v>
      </c>
      <c r="V101" s="7">
        <v>167870.18535086513</v>
      </c>
      <c r="W101" s="7">
        <v>176380.66270682961</v>
      </c>
      <c r="X101" s="7">
        <v>184637.71029969305</v>
      </c>
      <c r="Y101" s="7">
        <v>192491.74520970136</v>
      </c>
      <c r="Z101" s="7">
        <v>199683.15885639191</v>
      </c>
      <c r="AA101" s="7">
        <v>206361.31404358894</v>
      </c>
    </row>
    <row r="102" spans="1:27">
      <c r="A102" s="37">
        <v>98</v>
      </c>
      <c r="B102" s="17"/>
      <c r="C102" s="11"/>
      <c r="D102" s="38" t="s">
        <v>24</v>
      </c>
      <c r="E102" s="49" t="s">
        <v>125</v>
      </c>
      <c r="F102" s="51"/>
      <c r="G102" s="26">
        <v>24065.093772917986</v>
      </c>
      <c r="H102" s="7">
        <v>24430.806072698695</v>
      </c>
      <c r="I102" s="7">
        <v>24978.481340336883</v>
      </c>
      <c r="J102" s="7">
        <v>25491.309806697631</v>
      </c>
      <c r="K102" s="7">
        <v>25962.581290696682</v>
      </c>
      <c r="L102" s="7">
        <v>26352.164719116023</v>
      </c>
      <c r="M102" s="7">
        <v>26692.028785643997</v>
      </c>
      <c r="N102" s="7">
        <v>27014.617374296795</v>
      </c>
      <c r="O102" s="7">
        <v>27285.624162678803</v>
      </c>
      <c r="P102" s="7">
        <v>27517.101816792136</v>
      </c>
      <c r="Q102" s="7">
        <v>27684.844055238995</v>
      </c>
      <c r="R102" s="7">
        <v>27819.935653080855</v>
      </c>
      <c r="S102" s="7">
        <v>27948.530231218618</v>
      </c>
      <c r="T102" s="7">
        <v>28069.363495458736</v>
      </c>
      <c r="U102" s="7">
        <v>28185.958228863456</v>
      </c>
      <c r="V102" s="7">
        <v>28533.460901657378</v>
      </c>
      <c r="W102" s="7">
        <v>28594.037413976377</v>
      </c>
      <c r="X102" s="7">
        <v>28408.460015600063</v>
      </c>
      <c r="Y102" s="7">
        <v>28086.645132555288</v>
      </c>
      <c r="Z102" s="7">
        <v>27784.445684291266</v>
      </c>
      <c r="AA102" s="7">
        <v>27493.67201550036</v>
      </c>
    </row>
    <row r="103" spans="1:27">
      <c r="A103" s="37">
        <v>99</v>
      </c>
      <c r="B103" s="12"/>
      <c r="C103" s="12"/>
      <c r="D103" s="38" t="s">
        <v>26</v>
      </c>
      <c r="E103" s="49" t="s">
        <v>126</v>
      </c>
      <c r="F103" s="43"/>
      <c r="G103" s="26">
        <v>21.669256687164307</v>
      </c>
      <c r="H103" s="7">
        <v>14.760558784008026</v>
      </c>
      <c r="I103" s="7">
        <v>14.74678698182106</v>
      </c>
      <c r="J103" s="7">
        <v>14.724001631140709</v>
      </c>
      <c r="K103" s="7">
        <v>14.701197639107704</v>
      </c>
      <c r="L103" s="7">
        <v>14.710946813225746</v>
      </c>
      <c r="M103" s="7">
        <v>14.74518209695816</v>
      </c>
      <c r="N103" s="7">
        <v>14.801183000206947</v>
      </c>
      <c r="O103" s="7">
        <v>14.862844482064247</v>
      </c>
      <c r="P103" s="7">
        <v>14.926805153489113</v>
      </c>
      <c r="Q103" s="7">
        <v>14.995907858014107</v>
      </c>
      <c r="R103" s="7">
        <v>15.061138838529587</v>
      </c>
      <c r="S103" s="7">
        <v>15.115309655666351</v>
      </c>
      <c r="T103" s="7">
        <v>15.179325729608536</v>
      </c>
      <c r="U103" s="7">
        <v>15.267980918288231</v>
      </c>
      <c r="V103" s="7">
        <v>15.87367345392704</v>
      </c>
      <c r="W103" s="7">
        <v>16.638115793466568</v>
      </c>
      <c r="X103" s="7">
        <v>17.478228099644184</v>
      </c>
      <c r="Y103" s="7">
        <v>18.223939955234528</v>
      </c>
      <c r="Z103" s="7">
        <v>19.029962942004204</v>
      </c>
      <c r="AA103" s="7">
        <v>19.659082189202309</v>
      </c>
    </row>
    <row r="104" spans="1:27">
      <c r="A104" s="37">
        <v>100</v>
      </c>
      <c r="B104" s="12"/>
      <c r="C104" s="12"/>
      <c r="D104" s="38" t="s">
        <v>32</v>
      </c>
      <c r="E104" s="15" t="s">
        <v>127</v>
      </c>
      <c r="F104" s="43"/>
      <c r="G104" s="26">
        <v>0</v>
      </c>
      <c r="H104" s="7">
        <v>0</v>
      </c>
      <c r="I104" s="7">
        <v>0</v>
      </c>
      <c r="J104" s="7">
        <v>0</v>
      </c>
      <c r="K104" s="7">
        <v>0</v>
      </c>
      <c r="L104" s="7">
        <v>0</v>
      </c>
      <c r="M104" s="7">
        <v>0</v>
      </c>
      <c r="N104" s="7">
        <v>0</v>
      </c>
      <c r="O104" s="7">
        <v>0</v>
      </c>
      <c r="P104" s="7">
        <v>0</v>
      </c>
      <c r="Q104" s="7">
        <v>0</v>
      </c>
      <c r="R104" s="7">
        <v>0</v>
      </c>
      <c r="S104" s="7">
        <v>0</v>
      </c>
      <c r="T104" s="7">
        <v>0</v>
      </c>
      <c r="U104" s="7">
        <v>0</v>
      </c>
      <c r="V104" s="7">
        <v>0</v>
      </c>
      <c r="W104" s="7">
        <v>0</v>
      </c>
      <c r="X104" s="7">
        <v>0</v>
      </c>
      <c r="Y104" s="7">
        <v>0</v>
      </c>
      <c r="Z104" s="7">
        <v>0</v>
      </c>
      <c r="AA104" s="7">
        <v>0</v>
      </c>
    </row>
    <row r="105" spans="1:27">
      <c r="A105" s="37">
        <v>101</v>
      </c>
      <c r="B105" s="12"/>
      <c r="C105" s="12"/>
      <c r="D105" s="38" t="s">
        <v>34</v>
      </c>
      <c r="E105" s="15" t="s">
        <v>128</v>
      </c>
      <c r="F105" s="43"/>
      <c r="G105" s="26">
        <v>171809.42940422893</v>
      </c>
      <c r="H105" s="7">
        <v>176262.41148048639</v>
      </c>
      <c r="I105" s="7">
        <v>181133.96784770489</v>
      </c>
      <c r="J105" s="7">
        <v>185428.22245973349</v>
      </c>
      <c r="K105" s="7">
        <v>189179.5892444849</v>
      </c>
      <c r="L105" s="7">
        <v>192822.11927571893</v>
      </c>
      <c r="M105" s="7">
        <v>196032.29549747705</v>
      </c>
      <c r="N105" s="7">
        <v>199031.83328011632</v>
      </c>
      <c r="O105" s="7">
        <v>201640.25524693727</v>
      </c>
      <c r="P105" s="7">
        <v>203950.98574903607</v>
      </c>
      <c r="Q105" s="7">
        <v>206209.56184718013</v>
      </c>
      <c r="R105" s="7">
        <v>208117.628821522</v>
      </c>
      <c r="S105" s="7">
        <v>209941.63216730952</v>
      </c>
      <c r="T105" s="7">
        <v>211738.29639482498</v>
      </c>
      <c r="U105" s="7">
        <v>213587.68110483885</v>
      </c>
      <c r="V105" s="7">
        <v>222906.0028449297</v>
      </c>
      <c r="W105" s="7">
        <v>230473.44230693579</v>
      </c>
      <c r="X105" s="7">
        <v>236023.04882639647</v>
      </c>
      <c r="Y105" s="7">
        <v>239772.36592742801</v>
      </c>
      <c r="Z105" s="7">
        <v>241975.8199865222</v>
      </c>
      <c r="AA105" s="7">
        <v>243468.37926441431</v>
      </c>
    </row>
    <row r="106" spans="1:27">
      <c r="A106" s="93">
        <v>102</v>
      </c>
      <c r="B106" s="94"/>
      <c r="C106" s="95" t="s">
        <v>129</v>
      </c>
      <c r="D106" s="96" t="s">
        <v>130</v>
      </c>
      <c r="E106" s="97"/>
      <c r="F106" s="98"/>
      <c r="G106" s="100">
        <v>630.73767372965813</v>
      </c>
      <c r="H106" s="101">
        <v>491.4833270162344</v>
      </c>
      <c r="I106" s="101">
        <v>496.46269430220127</v>
      </c>
      <c r="J106" s="101">
        <v>500.1429635360837</v>
      </c>
      <c r="K106" s="101">
        <v>502.77870031446218</v>
      </c>
      <c r="L106" s="101">
        <v>511.55321574211121</v>
      </c>
      <c r="M106" s="101">
        <v>519.06488990038633</v>
      </c>
      <c r="N106" s="101">
        <v>525.93215183913708</v>
      </c>
      <c r="O106" s="101">
        <v>532.21136116236448</v>
      </c>
      <c r="P106" s="101">
        <v>538.42108840495348</v>
      </c>
      <c r="Q106" s="101">
        <v>550.22117300331593</v>
      </c>
      <c r="R106" s="101">
        <v>560.95021127909422</v>
      </c>
      <c r="S106" s="101">
        <v>570.9593880623579</v>
      </c>
      <c r="T106" s="101">
        <v>581.47822538763285</v>
      </c>
      <c r="U106" s="101">
        <v>593.41386286914349</v>
      </c>
      <c r="V106" s="101">
        <v>677.31799617409706</v>
      </c>
      <c r="W106" s="101">
        <v>759.60616049915552</v>
      </c>
      <c r="X106" s="101">
        <v>841.27441512793303</v>
      </c>
      <c r="Y106" s="101">
        <v>926.95030872523785</v>
      </c>
      <c r="Z106" s="101">
        <v>994.72960417717695</v>
      </c>
      <c r="AA106" s="101">
        <v>1044.0983087196946</v>
      </c>
    </row>
    <row r="107" spans="1:27">
      <c r="A107" s="93">
        <v>110</v>
      </c>
      <c r="B107" s="94"/>
      <c r="C107" s="95" t="s">
        <v>131</v>
      </c>
      <c r="D107" s="96" t="s">
        <v>132</v>
      </c>
      <c r="E107" s="97"/>
      <c r="F107" s="98"/>
      <c r="G107" s="100">
        <v>17858011.918617249</v>
      </c>
      <c r="H107" s="101">
        <v>18168320.887031555</v>
      </c>
      <c r="I107" s="101">
        <v>18477223.2445755</v>
      </c>
      <c r="J107" s="101">
        <v>18727574.470657349</v>
      </c>
      <c r="K107" s="101">
        <v>18919925.245079041</v>
      </c>
      <c r="L107" s="101">
        <v>19364246.5650177</v>
      </c>
      <c r="M107" s="101">
        <v>19749146.817352295</v>
      </c>
      <c r="N107" s="101">
        <v>20087229.464378357</v>
      </c>
      <c r="O107" s="101">
        <v>20358727.74395752</v>
      </c>
      <c r="P107" s="101">
        <v>20576650.021911621</v>
      </c>
      <c r="Q107" s="101">
        <v>21016611.537826538</v>
      </c>
      <c r="R107" s="101">
        <v>21388863.928497314</v>
      </c>
      <c r="S107" s="101">
        <v>21709404.973922729</v>
      </c>
      <c r="T107" s="101">
        <v>21995688.392097473</v>
      </c>
      <c r="U107" s="101">
        <v>22261209.0676651</v>
      </c>
      <c r="V107" s="101">
        <v>24322711.077201843</v>
      </c>
      <c r="W107" s="101">
        <v>26375857.334938049</v>
      </c>
      <c r="X107" s="101">
        <v>28071947.636909485</v>
      </c>
      <c r="Y107" s="101">
        <v>29634982.119056702</v>
      </c>
      <c r="Z107" s="101">
        <v>31112831.441390991</v>
      </c>
      <c r="AA107" s="101">
        <v>32349075.664573669</v>
      </c>
    </row>
    <row r="108" spans="1:27">
      <c r="A108" s="37">
        <v>111</v>
      </c>
      <c r="B108" s="10"/>
      <c r="C108" s="16"/>
      <c r="D108" s="38" t="s">
        <v>8</v>
      </c>
      <c r="E108" s="49" t="s">
        <v>133</v>
      </c>
      <c r="F108" s="40"/>
      <c r="G108" s="26">
        <v>291445.4585563126</v>
      </c>
      <c r="H108" s="7">
        <v>291452.21278152103</v>
      </c>
      <c r="I108" s="7">
        <v>292669.40836360026</v>
      </c>
      <c r="J108" s="7">
        <v>294354.81699529756</v>
      </c>
      <c r="K108" s="7">
        <v>296564.35779406223</v>
      </c>
      <c r="L108" s="7">
        <v>300790.98553651571</v>
      </c>
      <c r="M108" s="7">
        <v>304732.30524600111</v>
      </c>
      <c r="N108" s="7">
        <v>308602.38020847365</v>
      </c>
      <c r="O108" s="7">
        <v>312039.56008663867</v>
      </c>
      <c r="P108" s="7">
        <v>315163.21651429683</v>
      </c>
      <c r="Q108" s="7">
        <v>320168.45950322226</v>
      </c>
      <c r="R108" s="7">
        <v>324669.01150284335</v>
      </c>
      <c r="S108" s="7">
        <v>328620.60839788616</v>
      </c>
      <c r="T108" s="7">
        <v>332145.53660392389</v>
      </c>
      <c r="U108" s="7">
        <v>335371.02053667046</v>
      </c>
      <c r="V108" s="7">
        <v>355898.86874513142</v>
      </c>
      <c r="W108" s="7">
        <v>374661.31047940115</v>
      </c>
      <c r="X108" s="7">
        <v>389575.28902390087</v>
      </c>
      <c r="Y108" s="7">
        <v>403431.30592025258</v>
      </c>
      <c r="Z108" s="7">
        <v>416538.92222514888</v>
      </c>
      <c r="AA108" s="7">
        <v>426042.85364693403</v>
      </c>
    </row>
    <row r="109" spans="1:27">
      <c r="A109" s="37">
        <v>112</v>
      </c>
      <c r="B109" s="17"/>
      <c r="C109" s="11"/>
      <c r="D109" s="52" t="s">
        <v>10</v>
      </c>
      <c r="E109" s="49" t="s">
        <v>134</v>
      </c>
      <c r="F109" s="51"/>
      <c r="G109" s="26">
        <v>897679.86058700085</v>
      </c>
      <c r="H109" s="7">
        <v>921140.39772558212</v>
      </c>
      <c r="I109" s="7">
        <v>946811.24151039124</v>
      </c>
      <c r="J109" s="7">
        <v>967681.47180724144</v>
      </c>
      <c r="K109" s="7">
        <v>983586.31398582458</v>
      </c>
      <c r="L109" s="7">
        <v>1014164.3628486395</v>
      </c>
      <c r="M109" s="7">
        <v>1040560.4694161415</v>
      </c>
      <c r="N109" s="7">
        <v>1063384.1744498014</v>
      </c>
      <c r="O109" s="7">
        <v>1081751.2595899105</v>
      </c>
      <c r="P109" s="7">
        <v>1096302.0605828762</v>
      </c>
      <c r="Q109" s="7">
        <v>1124509.5038324594</v>
      </c>
      <c r="R109" s="7">
        <v>1148012.0331377983</v>
      </c>
      <c r="S109" s="7">
        <v>1168388.3890892267</v>
      </c>
      <c r="T109" s="7">
        <v>1186564.381524086</v>
      </c>
      <c r="U109" s="7">
        <v>1203414.8164008856</v>
      </c>
      <c r="V109" s="7">
        <v>1335378.9792258739</v>
      </c>
      <c r="W109" s="7">
        <v>1474368.7282123566</v>
      </c>
      <c r="X109" s="7">
        <v>1594279.1119217873</v>
      </c>
      <c r="Y109" s="7">
        <v>1712727.0743436813</v>
      </c>
      <c r="Z109" s="7">
        <v>1824851.4007565975</v>
      </c>
      <c r="AA109" s="7">
        <v>1910034.7051928043</v>
      </c>
    </row>
    <row r="110" spans="1:27">
      <c r="A110" s="37">
        <v>113</v>
      </c>
      <c r="B110" s="17"/>
      <c r="C110" s="16"/>
      <c r="D110" s="38" t="s">
        <v>22</v>
      </c>
      <c r="E110" s="49" t="s">
        <v>135</v>
      </c>
      <c r="F110" s="40"/>
      <c r="G110" s="26">
        <v>9433223.9575710297</v>
      </c>
      <c r="H110" s="7">
        <v>9631123.3940868378</v>
      </c>
      <c r="I110" s="7">
        <v>9813950.3923244476</v>
      </c>
      <c r="J110" s="7">
        <v>9957756.5629806519</v>
      </c>
      <c r="K110" s="7">
        <v>10061113.628456116</v>
      </c>
      <c r="L110" s="7">
        <v>10308105.305690765</v>
      </c>
      <c r="M110" s="7">
        <v>10518400.483837128</v>
      </c>
      <c r="N110" s="7">
        <v>10699179.125747681</v>
      </c>
      <c r="O110" s="7">
        <v>10835648.46685791</v>
      </c>
      <c r="P110" s="7">
        <v>10935347.459022522</v>
      </c>
      <c r="Q110" s="7">
        <v>11160401.220302582</v>
      </c>
      <c r="R110" s="7">
        <v>11342701.545604706</v>
      </c>
      <c r="S110" s="7">
        <v>11493966.079975128</v>
      </c>
      <c r="T110" s="7">
        <v>11624085.445484161</v>
      </c>
      <c r="U110" s="7">
        <v>11740366.562038422</v>
      </c>
      <c r="V110" s="7">
        <v>12747817.645896912</v>
      </c>
      <c r="W110" s="7">
        <v>13759310.137680054</v>
      </c>
      <c r="X110" s="7">
        <v>14553655.456390381</v>
      </c>
      <c r="Y110" s="7">
        <v>15285408.073066711</v>
      </c>
      <c r="Z110" s="7">
        <v>15987461.444496155</v>
      </c>
      <c r="AA110" s="7">
        <v>16560299.489006042</v>
      </c>
    </row>
    <row r="111" spans="1:27">
      <c r="A111" s="37">
        <v>114</v>
      </c>
      <c r="B111" s="17"/>
      <c r="C111" s="16"/>
      <c r="D111" s="38" t="s">
        <v>24</v>
      </c>
      <c r="E111" s="49" t="s">
        <v>136</v>
      </c>
      <c r="F111" s="40"/>
      <c r="G111" s="26">
        <v>5780641.3433055878</v>
      </c>
      <c r="H111" s="7">
        <v>5845537.9624271393</v>
      </c>
      <c r="I111" s="7">
        <v>5915477.7557754517</v>
      </c>
      <c r="J111" s="7">
        <v>5976961.8271446228</v>
      </c>
      <c r="K111" s="7">
        <v>6032382.0194358826</v>
      </c>
      <c r="L111" s="7">
        <v>6159219.2418117523</v>
      </c>
      <c r="M111" s="7">
        <v>6273914.1776676178</v>
      </c>
      <c r="N111" s="7">
        <v>6378739.2521896362</v>
      </c>
      <c r="O111" s="7">
        <v>6471984.3411445618</v>
      </c>
      <c r="P111" s="7">
        <v>6556796.7254981995</v>
      </c>
      <c r="Q111" s="7">
        <v>6704475.4750976563</v>
      </c>
      <c r="R111" s="7">
        <v>6838330.0118160248</v>
      </c>
      <c r="S111" s="7">
        <v>6959264.1908950806</v>
      </c>
      <c r="T111" s="7">
        <v>7071954.6527690887</v>
      </c>
      <c r="U111" s="7">
        <v>7180222.2967433929</v>
      </c>
      <c r="V111" s="7">
        <v>7911127.3181781769</v>
      </c>
      <c r="W111" s="7">
        <v>8626828.9955654144</v>
      </c>
      <c r="X111" s="7">
        <v>9243879.5869369507</v>
      </c>
      <c r="Y111" s="7">
        <v>9798593.253704071</v>
      </c>
      <c r="Z111" s="7">
        <v>10314530.87550354</v>
      </c>
      <c r="AA111" s="7">
        <v>10759496.07416153</v>
      </c>
    </row>
    <row r="112" spans="1:27">
      <c r="A112" s="37">
        <v>115</v>
      </c>
      <c r="B112" s="14"/>
      <c r="C112" s="16"/>
      <c r="D112" s="38" t="s">
        <v>26</v>
      </c>
      <c r="E112" s="49" t="s">
        <v>137</v>
      </c>
      <c r="F112" s="40"/>
      <c r="G112" s="26">
        <v>373564.39835619926</v>
      </c>
      <c r="H112" s="7">
        <v>378652.39722776413</v>
      </c>
      <c r="I112" s="7">
        <v>383673.58370518684</v>
      </c>
      <c r="J112" s="7">
        <v>387649.8514662981</v>
      </c>
      <c r="K112" s="7">
        <v>390409.93411254883</v>
      </c>
      <c r="L112" s="7">
        <v>396601.34234786034</v>
      </c>
      <c r="M112" s="7">
        <v>401472.77682840824</v>
      </c>
      <c r="N112" s="7">
        <v>405720.50890123844</v>
      </c>
      <c r="O112" s="7">
        <v>408675.98099565506</v>
      </c>
      <c r="P112" s="7">
        <v>410743.7633023262</v>
      </c>
      <c r="Q112" s="7">
        <v>415795.24228656292</v>
      </c>
      <c r="R112" s="7">
        <v>419777.34330940247</v>
      </c>
      <c r="S112" s="7">
        <v>423034.22661447525</v>
      </c>
      <c r="T112" s="7">
        <v>425846.21199262142</v>
      </c>
      <c r="U112" s="7">
        <v>428396.43028819561</v>
      </c>
      <c r="V112" s="7">
        <v>452387.14404094219</v>
      </c>
      <c r="W112" s="7">
        <v>476712.88111543655</v>
      </c>
      <c r="X112" s="7">
        <v>496023.09959065914</v>
      </c>
      <c r="Y112" s="7">
        <v>513064.14442801476</v>
      </c>
      <c r="Z112" s="7">
        <v>528598.63408720493</v>
      </c>
      <c r="AA112" s="7">
        <v>542356.62385874987</v>
      </c>
    </row>
    <row r="113" spans="1:27">
      <c r="A113" s="37">
        <v>116</v>
      </c>
      <c r="B113" s="17"/>
      <c r="C113" s="12"/>
      <c r="D113" s="38" t="s">
        <v>32</v>
      </c>
      <c r="E113" s="14" t="s">
        <v>138</v>
      </c>
      <c r="F113" s="43"/>
      <c r="G113" s="26">
        <v>1081456.9216187</v>
      </c>
      <c r="H113" s="7">
        <v>1100414.5587530136</v>
      </c>
      <c r="I113" s="7">
        <v>1124640.7029693127</v>
      </c>
      <c r="J113" s="7">
        <v>1143170.2279465199</v>
      </c>
      <c r="K113" s="7">
        <v>1155868.8564538956</v>
      </c>
      <c r="L113" s="7">
        <v>1185365.6349616051</v>
      </c>
      <c r="M113" s="7">
        <v>1210066.1198618412</v>
      </c>
      <c r="N113" s="7">
        <v>1231603.9269721508</v>
      </c>
      <c r="O113" s="7">
        <v>1248627.9300904274</v>
      </c>
      <c r="P113" s="7">
        <v>1262296.4021935463</v>
      </c>
      <c r="Q113" s="7">
        <v>1291261.3557019234</v>
      </c>
      <c r="R113" s="7">
        <v>1315373.7891640663</v>
      </c>
      <c r="S113" s="7">
        <v>1336131.451343298</v>
      </c>
      <c r="T113" s="7">
        <v>1355092.236115694</v>
      </c>
      <c r="U113" s="7">
        <v>1373438.1100349426</v>
      </c>
      <c r="V113" s="7">
        <v>1520101.6179385185</v>
      </c>
      <c r="W113" s="7">
        <v>1663974.9739513397</v>
      </c>
      <c r="X113" s="7">
        <v>1794535.2131447792</v>
      </c>
      <c r="Y113" s="7">
        <v>1921758.1453256607</v>
      </c>
      <c r="Z113" s="7">
        <v>2040849.6867012978</v>
      </c>
      <c r="AA113" s="7">
        <v>2150845.8481683731</v>
      </c>
    </row>
    <row r="114" spans="1:27">
      <c r="A114" s="93">
        <v>117</v>
      </c>
      <c r="B114" s="94"/>
      <c r="C114" s="95" t="s">
        <v>4</v>
      </c>
      <c r="D114" s="96" t="s">
        <v>139</v>
      </c>
      <c r="E114" s="97"/>
      <c r="F114" s="98"/>
      <c r="G114" s="100">
        <v>3807942.0037946701</v>
      </c>
      <c r="H114" s="101">
        <v>3857319.3311367035</v>
      </c>
      <c r="I114" s="101">
        <v>3908068.114376545</v>
      </c>
      <c r="J114" s="101">
        <v>3952206.1130633354</v>
      </c>
      <c r="K114" s="101">
        <v>3992481.543264389</v>
      </c>
      <c r="L114" s="101">
        <v>4084813.5679426193</v>
      </c>
      <c r="M114" s="101">
        <v>4167734.2113399506</v>
      </c>
      <c r="N114" s="101">
        <v>4244282.9808835983</v>
      </c>
      <c r="O114" s="101">
        <v>4311923.4424066544</v>
      </c>
      <c r="P114" s="101">
        <v>4375373.2561044693</v>
      </c>
      <c r="Q114" s="101">
        <v>4487819.187330246</v>
      </c>
      <c r="R114" s="101">
        <v>4591321.7108955383</v>
      </c>
      <c r="S114" s="101">
        <v>4686647.0217084885</v>
      </c>
      <c r="T114" s="101">
        <v>4777147.7030467987</v>
      </c>
      <c r="U114" s="101">
        <v>4865812.7124147415</v>
      </c>
      <c r="V114" s="101">
        <v>5503612.207816124</v>
      </c>
      <c r="W114" s="101">
        <v>6177787.1367549896</v>
      </c>
      <c r="X114" s="101">
        <v>6838831.3256626129</v>
      </c>
      <c r="Y114" s="101">
        <v>7524743.7511148453</v>
      </c>
      <c r="Z114" s="101">
        <v>8185561.4818181992</v>
      </c>
      <c r="AA114" s="101">
        <v>8765670.1948957443</v>
      </c>
    </row>
    <row r="115" spans="1:27">
      <c r="A115" s="37">
        <v>118</v>
      </c>
      <c r="B115" s="17"/>
      <c r="C115" s="16"/>
      <c r="D115" s="38" t="s">
        <v>8</v>
      </c>
      <c r="E115" s="49" t="s">
        <v>140</v>
      </c>
      <c r="F115" s="40"/>
      <c r="G115" s="26">
        <v>3041445.9965052605</v>
      </c>
      <c r="H115" s="7">
        <v>3078987.6677746773</v>
      </c>
      <c r="I115" s="7">
        <v>3115974.3296198845</v>
      </c>
      <c r="J115" s="7">
        <v>3147642.1585066319</v>
      </c>
      <c r="K115" s="7">
        <v>3175860.9245452881</v>
      </c>
      <c r="L115" s="7">
        <v>3249091.7051680088</v>
      </c>
      <c r="M115" s="7">
        <v>3314480.8208119869</v>
      </c>
      <c r="N115" s="7">
        <v>3374197.569316864</v>
      </c>
      <c r="O115" s="7">
        <v>3426203.5299339294</v>
      </c>
      <c r="P115" s="7">
        <v>3474378.9851984978</v>
      </c>
      <c r="Q115" s="7">
        <v>3564583.1288583279</v>
      </c>
      <c r="R115" s="7">
        <v>3647334.1021955013</v>
      </c>
      <c r="S115" s="7">
        <v>3723090.2837061882</v>
      </c>
      <c r="T115" s="7">
        <v>3794580.0709400177</v>
      </c>
      <c r="U115" s="7">
        <v>3864148.3558139801</v>
      </c>
      <c r="V115" s="7">
        <v>4382967.4230155945</v>
      </c>
      <c r="W115" s="7">
        <v>4939794.5400085449</v>
      </c>
      <c r="X115" s="7">
        <v>5483746.2251806259</v>
      </c>
      <c r="Y115" s="7">
        <v>6049793.5654878616</v>
      </c>
      <c r="Z115" s="7">
        <v>6591237.4161310196</v>
      </c>
      <c r="AA115" s="7">
        <v>7053056.9121055603</v>
      </c>
    </row>
    <row r="116" spans="1:27">
      <c r="A116" s="37">
        <v>119</v>
      </c>
      <c r="B116" s="10"/>
      <c r="C116" s="16"/>
      <c r="D116" s="38" t="s">
        <v>10</v>
      </c>
      <c r="E116" s="49" t="s">
        <v>141</v>
      </c>
      <c r="F116" s="40"/>
      <c r="G116" s="26">
        <v>417917.92646453937</v>
      </c>
      <c r="H116" s="7">
        <v>420819.03564184904</v>
      </c>
      <c r="I116" s="7">
        <v>424295.55402550101</v>
      </c>
      <c r="J116" s="7">
        <v>427846.30472239852</v>
      </c>
      <c r="K116" s="7">
        <v>432213.00150600076</v>
      </c>
      <c r="L116" s="7">
        <v>440455.45883208513</v>
      </c>
      <c r="M116" s="7">
        <v>448347.7832005173</v>
      </c>
      <c r="N116" s="7">
        <v>456346.72077612579</v>
      </c>
      <c r="O116" s="7">
        <v>463964.50382131338</v>
      </c>
      <c r="P116" s="7">
        <v>471580.99232622981</v>
      </c>
      <c r="Q116" s="7">
        <v>483081.81452064216</v>
      </c>
      <c r="R116" s="7">
        <v>494210.13217592239</v>
      </c>
      <c r="S116" s="7">
        <v>504688.69049203396</v>
      </c>
      <c r="T116" s="7">
        <v>514678.30388969183</v>
      </c>
      <c r="U116" s="7">
        <v>524366.33246177435</v>
      </c>
      <c r="V116" s="7">
        <v>585383.70888967812</v>
      </c>
      <c r="W116" s="7">
        <v>649718.09293684363</v>
      </c>
      <c r="X116" s="7">
        <v>716632.37660741806</v>
      </c>
      <c r="Y116" s="7">
        <v>786462.54065802693</v>
      </c>
      <c r="Z116" s="7">
        <v>858445.77297069132</v>
      </c>
      <c r="AA116" s="7">
        <v>931227.89515057206</v>
      </c>
    </row>
    <row r="117" spans="1:27">
      <c r="A117" s="37">
        <v>120</v>
      </c>
      <c r="B117" s="17"/>
      <c r="C117" s="11"/>
      <c r="D117" s="38" t="s">
        <v>22</v>
      </c>
      <c r="E117" s="9" t="s">
        <v>142</v>
      </c>
      <c r="F117" s="46"/>
      <c r="G117" s="26">
        <v>348578.05881530046</v>
      </c>
      <c r="H117" s="7">
        <v>357512.56125456095</v>
      </c>
      <c r="I117" s="7">
        <v>367798.23143982887</v>
      </c>
      <c r="J117" s="7">
        <v>376717.64424902201</v>
      </c>
      <c r="K117" s="7">
        <v>384407.57137542963</v>
      </c>
      <c r="L117" s="7">
        <v>395266.41358149052</v>
      </c>
      <c r="M117" s="7">
        <v>404905.64113336802</v>
      </c>
      <c r="N117" s="7">
        <v>413738.74352562428</v>
      </c>
      <c r="O117" s="7">
        <v>421755.36560457945</v>
      </c>
      <c r="P117" s="7">
        <v>429413.35217142105</v>
      </c>
      <c r="Q117" s="7">
        <v>440154.31177854538</v>
      </c>
      <c r="R117" s="7">
        <v>449777.47345072031</v>
      </c>
      <c r="S117" s="7">
        <v>458867.96343332529</v>
      </c>
      <c r="T117" s="7">
        <v>467889.24485653639</v>
      </c>
      <c r="U117" s="7">
        <v>477298.01570945978</v>
      </c>
      <c r="V117" s="7">
        <v>535260.91003262997</v>
      </c>
      <c r="W117" s="7">
        <v>588274.57524883747</v>
      </c>
      <c r="X117" s="7">
        <v>638452.58199667931</v>
      </c>
      <c r="Y117" s="7">
        <v>688487.51796734333</v>
      </c>
      <c r="Z117" s="7">
        <v>735878.26024925709</v>
      </c>
      <c r="AA117" s="7">
        <v>781385.29701590538</v>
      </c>
    </row>
    <row r="118" spans="1:27">
      <c r="A118" s="93">
        <v>121</v>
      </c>
      <c r="B118" s="94"/>
      <c r="C118" s="95" t="s">
        <v>143</v>
      </c>
      <c r="D118" s="96" t="s">
        <v>144</v>
      </c>
      <c r="E118" s="97"/>
      <c r="F118" s="98"/>
      <c r="G118" s="100">
        <v>2529980.2246608734</v>
      </c>
      <c r="H118" s="101">
        <v>2564302.5234098434</v>
      </c>
      <c r="I118" s="101">
        <v>2604626.2904701233</v>
      </c>
      <c r="J118" s="101">
        <v>2641709.9791126251</v>
      </c>
      <c r="K118" s="101">
        <v>2676857.0413246155</v>
      </c>
      <c r="L118" s="101">
        <v>2725354.238448143</v>
      </c>
      <c r="M118" s="101">
        <v>2769277.6146841049</v>
      </c>
      <c r="N118" s="101">
        <v>2810931.3534460068</v>
      </c>
      <c r="O118" s="101">
        <v>2848654.5874347687</v>
      </c>
      <c r="P118" s="101">
        <v>2883844.5020294189</v>
      </c>
      <c r="Q118" s="101">
        <v>2931944.8556213379</v>
      </c>
      <c r="R118" s="101">
        <v>2976255.5913648605</v>
      </c>
      <c r="S118" s="101">
        <v>3018013.7201271057</v>
      </c>
      <c r="T118" s="101">
        <v>3057933.8199834824</v>
      </c>
      <c r="U118" s="101">
        <v>3096960.0204153061</v>
      </c>
      <c r="V118" s="101">
        <v>3335256.0429916382</v>
      </c>
      <c r="W118" s="101">
        <v>3577180.541475296</v>
      </c>
      <c r="X118" s="101">
        <v>3812941.1063737869</v>
      </c>
      <c r="Y118" s="101">
        <v>4045507.0928764343</v>
      </c>
      <c r="Z118" s="101">
        <v>4272273.5319385529</v>
      </c>
      <c r="AA118" s="101">
        <v>4492402.0677242279</v>
      </c>
    </row>
    <row r="119" spans="1:27">
      <c r="A119" s="37">
        <v>122</v>
      </c>
      <c r="B119" s="17"/>
      <c r="C119" s="16"/>
      <c r="D119" s="38" t="s">
        <v>8</v>
      </c>
      <c r="E119" s="49" t="s">
        <v>145</v>
      </c>
      <c r="F119" s="40"/>
      <c r="G119" s="26">
        <v>248110.17221906781</v>
      </c>
      <c r="H119" s="7">
        <v>247904.64444247633</v>
      </c>
      <c r="I119" s="7">
        <v>248423.21867576987</v>
      </c>
      <c r="J119" s="7">
        <v>249188.1984257251</v>
      </c>
      <c r="K119" s="7">
        <v>250750.01614047959</v>
      </c>
      <c r="L119" s="7">
        <v>255059.37911298499</v>
      </c>
      <c r="M119" s="7">
        <v>259120.65979353711</v>
      </c>
      <c r="N119" s="7">
        <v>263074.61834746599</v>
      </c>
      <c r="O119" s="7">
        <v>266841.26202730834</v>
      </c>
      <c r="P119" s="7">
        <v>270556.4975883998</v>
      </c>
      <c r="Q119" s="7">
        <v>277013.09605085477</v>
      </c>
      <c r="R119" s="7">
        <v>283313.57023010775</v>
      </c>
      <c r="S119" s="7">
        <v>289178.78441376984</v>
      </c>
      <c r="T119" s="7">
        <v>294689.1548592411</v>
      </c>
      <c r="U119" s="7">
        <v>299944.39344552159</v>
      </c>
      <c r="V119" s="7">
        <v>334259.92707846314</v>
      </c>
      <c r="W119" s="7">
        <v>370635.10558534414</v>
      </c>
      <c r="X119" s="7">
        <v>406796.79562437907</v>
      </c>
      <c r="Y119" s="7">
        <v>443266.4290631786</v>
      </c>
      <c r="Z119" s="7">
        <v>479876.68735104054</v>
      </c>
      <c r="AA119" s="7">
        <v>516527.39756709337</v>
      </c>
    </row>
    <row r="120" spans="1:27">
      <c r="A120" s="37">
        <v>123</v>
      </c>
      <c r="B120" s="17"/>
      <c r="C120" s="16"/>
      <c r="D120" s="38" t="s">
        <v>10</v>
      </c>
      <c r="E120" s="49" t="s">
        <v>146</v>
      </c>
      <c r="F120" s="40"/>
      <c r="G120" s="26">
        <v>1254071.4006773233</v>
      </c>
      <c r="H120" s="7">
        <v>1272890.6161530018</v>
      </c>
      <c r="I120" s="7">
        <v>1293409.4467191994</v>
      </c>
      <c r="J120" s="7">
        <v>1313018.4616720378</v>
      </c>
      <c r="K120" s="7">
        <v>1331807.7425228059</v>
      </c>
      <c r="L120" s="7">
        <v>1352789.3800106645</v>
      </c>
      <c r="M120" s="7">
        <v>1371879.3383532763</v>
      </c>
      <c r="N120" s="7">
        <v>1390300.0784832537</v>
      </c>
      <c r="O120" s="7">
        <v>1407048.8968163729</v>
      </c>
      <c r="P120" s="7">
        <v>1422695.4948050678</v>
      </c>
      <c r="Q120" s="7">
        <v>1440204.5281964839</v>
      </c>
      <c r="R120" s="7">
        <v>1456342.903464973</v>
      </c>
      <c r="S120" s="7">
        <v>1471944.8152315617</v>
      </c>
      <c r="T120" s="7">
        <v>1487081.6370612979</v>
      </c>
      <c r="U120" s="7">
        <v>1501969.8030432463</v>
      </c>
      <c r="V120" s="7">
        <v>1584412.1120682359</v>
      </c>
      <c r="W120" s="7">
        <v>1667072.6718361676</v>
      </c>
      <c r="X120" s="7">
        <v>1748361.7107453942</v>
      </c>
      <c r="Y120" s="7">
        <v>1828320.3664294481</v>
      </c>
      <c r="Z120" s="7">
        <v>1908805.4063087702</v>
      </c>
      <c r="AA120" s="7">
        <v>1989794.8027290106</v>
      </c>
    </row>
    <row r="121" spans="1:27">
      <c r="A121" s="37">
        <v>124</v>
      </c>
      <c r="B121" s="10"/>
      <c r="C121" s="16"/>
      <c r="D121" s="38" t="s">
        <v>22</v>
      </c>
      <c r="E121" s="49" t="s">
        <v>147</v>
      </c>
      <c r="F121" s="40"/>
      <c r="G121" s="26">
        <v>54483.453576355794</v>
      </c>
      <c r="H121" s="7">
        <v>54442.42935917966</v>
      </c>
      <c r="I121" s="7">
        <v>54760.998285813272</v>
      </c>
      <c r="J121" s="7">
        <v>55085.491908015028</v>
      </c>
      <c r="K121" s="7">
        <v>55475.419671612734</v>
      </c>
      <c r="L121" s="7">
        <v>56177.422377351053</v>
      </c>
      <c r="M121" s="7">
        <v>56840.850410088002</v>
      </c>
      <c r="N121" s="7">
        <v>57506.219757955623</v>
      </c>
      <c r="O121" s="7">
        <v>58101.017294510442</v>
      </c>
      <c r="P121" s="7">
        <v>58645.960692496483</v>
      </c>
      <c r="Q121" s="7">
        <v>59519.403443596399</v>
      </c>
      <c r="R121" s="7">
        <v>60335.781436065692</v>
      </c>
      <c r="S121" s="7">
        <v>61080.102584288987</v>
      </c>
      <c r="T121" s="7">
        <v>61759.661530481811</v>
      </c>
      <c r="U121" s="7">
        <v>62385.822602521119</v>
      </c>
      <c r="V121" s="7">
        <v>66527.325188819421</v>
      </c>
      <c r="W121" s="7">
        <v>70961.551636732824</v>
      </c>
      <c r="X121" s="7">
        <v>75503.253484913992</v>
      </c>
      <c r="Y121" s="7">
        <v>80137.511281926534</v>
      </c>
      <c r="Z121" s="7">
        <v>84925.111341152806</v>
      </c>
      <c r="AA121" s="7">
        <v>89824.35096971468</v>
      </c>
    </row>
    <row r="122" spans="1:27">
      <c r="A122" s="37">
        <v>125</v>
      </c>
      <c r="B122" s="17"/>
      <c r="C122" s="11"/>
      <c r="D122" s="50"/>
      <c r="E122" s="9" t="s">
        <v>148</v>
      </c>
      <c r="F122" s="46"/>
      <c r="G122" s="26">
        <v>973315.17971324921</v>
      </c>
      <c r="H122" s="7">
        <v>989064.85430717468</v>
      </c>
      <c r="I122" s="7">
        <v>1008032.6150457859</v>
      </c>
      <c r="J122" s="7">
        <v>1024417.8507871628</v>
      </c>
      <c r="K122" s="7">
        <v>1038823.8615214825</v>
      </c>
      <c r="L122" s="7">
        <v>1061328.0722513199</v>
      </c>
      <c r="M122" s="7">
        <v>1081436.788018465</v>
      </c>
      <c r="N122" s="7">
        <v>1100050.4327173233</v>
      </c>
      <c r="O122" s="7">
        <v>1116663.4327719212</v>
      </c>
      <c r="P122" s="7">
        <v>1131946.5289392471</v>
      </c>
      <c r="Q122" s="7">
        <v>1155207.7959580421</v>
      </c>
      <c r="R122" s="7">
        <v>1176263.3703687191</v>
      </c>
      <c r="S122" s="7">
        <v>1195810.0284495354</v>
      </c>
      <c r="T122" s="7">
        <v>1214403.3959829807</v>
      </c>
      <c r="U122" s="7">
        <v>1232659.9833655357</v>
      </c>
      <c r="V122" s="7">
        <v>1350056.5932078362</v>
      </c>
      <c r="W122" s="7">
        <v>1468511.2385606766</v>
      </c>
      <c r="X122" s="7">
        <v>1582279.3519105911</v>
      </c>
      <c r="Y122" s="7">
        <v>1693782.8199458122</v>
      </c>
      <c r="Z122" s="7">
        <v>1798666.3757987022</v>
      </c>
      <c r="AA122" s="7">
        <v>1896255.5276107788</v>
      </c>
    </row>
    <row r="123" spans="1:27">
      <c r="A123" s="93">
        <v>126</v>
      </c>
      <c r="B123" s="94"/>
      <c r="C123" s="95" t="s">
        <v>149</v>
      </c>
      <c r="D123" s="96" t="s">
        <v>150</v>
      </c>
      <c r="E123" s="97"/>
      <c r="F123" s="98"/>
      <c r="G123" s="100">
        <v>1447991.4376134872</v>
      </c>
      <c r="H123" s="101">
        <v>1487363.1061649323</v>
      </c>
      <c r="I123" s="101">
        <v>1531028.744383812</v>
      </c>
      <c r="J123" s="101">
        <v>1570080.8508806229</v>
      </c>
      <c r="K123" s="101">
        <v>1604817.6159029007</v>
      </c>
      <c r="L123" s="101">
        <v>1654003.5462474823</v>
      </c>
      <c r="M123" s="101">
        <v>1698739.3329725266</v>
      </c>
      <c r="N123" s="101">
        <v>1740118.9802598953</v>
      </c>
      <c r="O123" s="101">
        <v>1777193.6143245697</v>
      </c>
      <c r="P123" s="101">
        <v>1811055.9588632584</v>
      </c>
      <c r="Q123" s="101">
        <v>1859547.2001953125</v>
      </c>
      <c r="R123" s="101">
        <v>1903686.7872228622</v>
      </c>
      <c r="S123" s="101">
        <v>1945067.8721885681</v>
      </c>
      <c r="T123" s="101">
        <v>1984590.8246898651</v>
      </c>
      <c r="U123" s="101">
        <v>2023280.7246875763</v>
      </c>
      <c r="V123" s="101">
        <v>2271081.7358446121</v>
      </c>
      <c r="W123" s="101">
        <v>2535602.8713645935</v>
      </c>
      <c r="X123" s="101">
        <v>2798653.9138069153</v>
      </c>
      <c r="Y123" s="101">
        <v>3061323.5756034851</v>
      </c>
      <c r="Z123" s="101">
        <v>3309779.4321308136</v>
      </c>
      <c r="AA123" s="101">
        <v>3540651.68658638</v>
      </c>
    </row>
    <row r="124" spans="1:27">
      <c r="A124" s="37">
        <v>127</v>
      </c>
      <c r="B124" s="12"/>
      <c r="C124" s="12"/>
      <c r="D124" s="38" t="s">
        <v>8</v>
      </c>
      <c r="E124" s="49" t="s">
        <v>151</v>
      </c>
      <c r="F124" s="40"/>
      <c r="G124" s="26">
        <v>1179838.7063484192</v>
      </c>
      <c r="H124" s="7">
        <v>1211034.2301898003</v>
      </c>
      <c r="I124" s="7">
        <v>1244000.8226861954</v>
      </c>
      <c r="J124" s="7">
        <v>1273437.3228416443</v>
      </c>
      <c r="K124" s="7">
        <v>1299572.7840461731</v>
      </c>
      <c r="L124" s="7">
        <v>1336954.966032505</v>
      </c>
      <c r="M124" s="7">
        <v>1371206.9932284355</v>
      </c>
      <c r="N124" s="7">
        <v>1403239.5067625046</v>
      </c>
      <c r="O124" s="7">
        <v>1432206.044614315</v>
      </c>
      <c r="P124" s="7">
        <v>1458922.4377212524</v>
      </c>
      <c r="Q124" s="7">
        <v>1496890.45611763</v>
      </c>
      <c r="R124" s="7">
        <v>1531718.4115200043</v>
      </c>
      <c r="S124" s="7">
        <v>1564420.4285488129</v>
      </c>
      <c r="T124" s="7">
        <v>1595633.0674877167</v>
      </c>
      <c r="U124" s="7">
        <v>1626126.480260849</v>
      </c>
      <c r="V124" s="7">
        <v>1818992.9918766022</v>
      </c>
      <c r="W124" s="7">
        <v>2023743.337223053</v>
      </c>
      <c r="X124" s="7">
        <v>2224551.8054447174</v>
      </c>
      <c r="Y124" s="7">
        <v>2423473.624707222</v>
      </c>
      <c r="Z124" s="7">
        <v>2611501.7616767883</v>
      </c>
      <c r="AA124" s="7">
        <v>2784903.5890655518</v>
      </c>
    </row>
    <row r="125" spans="1:27">
      <c r="A125" s="37">
        <v>128</v>
      </c>
      <c r="B125" s="17"/>
      <c r="C125" s="16"/>
      <c r="D125" s="52" t="s">
        <v>10</v>
      </c>
      <c r="E125" s="49" t="s">
        <v>152</v>
      </c>
      <c r="F125" s="40"/>
      <c r="G125" s="26">
        <v>6006.3608507514</v>
      </c>
      <c r="H125" s="7">
        <v>6030.6677854061127</v>
      </c>
      <c r="I125" s="7">
        <v>6168.0527520775795</v>
      </c>
      <c r="J125" s="7">
        <v>6272.7089350521564</v>
      </c>
      <c r="K125" s="7">
        <v>6348.9751983880997</v>
      </c>
      <c r="L125" s="7">
        <v>6582.5171287059784</v>
      </c>
      <c r="M125" s="7">
        <v>6790.646799236536</v>
      </c>
      <c r="N125" s="7">
        <v>6974.6381711661816</v>
      </c>
      <c r="O125" s="7">
        <v>7133.3652530014515</v>
      </c>
      <c r="P125" s="7">
        <v>7273.5787835717201</v>
      </c>
      <c r="Q125" s="7">
        <v>7571.2917382121086</v>
      </c>
      <c r="R125" s="7">
        <v>7843.7951736748219</v>
      </c>
      <c r="S125" s="7">
        <v>8089.2297586798668</v>
      </c>
      <c r="T125" s="7">
        <v>8317.3941005766392</v>
      </c>
      <c r="U125" s="7">
        <v>8537.2446692585945</v>
      </c>
      <c r="V125" s="7">
        <v>10183.662458002567</v>
      </c>
      <c r="W125" s="7">
        <v>12020.879086375237</v>
      </c>
      <c r="X125" s="7">
        <v>13991.956082105637</v>
      </c>
      <c r="Y125" s="7">
        <v>16031.543710529804</v>
      </c>
      <c r="Z125" s="7">
        <v>17962.573961496353</v>
      </c>
      <c r="AA125" s="7">
        <v>19864.249887406826</v>
      </c>
    </row>
    <row r="126" spans="1:27">
      <c r="A126" s="37">
        <v>129</v>
      </c>
      <c r="B126" s="10"/>
      <c r="C126" s="16"/>
      <c r="D126" s="38" t="s">
        <v>22</v>
      </c>
      <c r="E126" s="15" t="s">
        <v>153</v>
      </c>
      <c r="F126" s="43"/>
      <c r="G126" s="26">
        <v>16297.985761510208</v>
      </c>
      <c r="H126" s="7">
        <v>16479.356031907722</v>
      </c>
      <c r="I126" s="7">
        <v>16955.533663542941</v>
      </c>
      <c r="J126" s="7">
        <v>17393.467610348947</v>
      </c>
      <c r="K126" s="7">
        <v>17796.360936059617</v>
      </c>
      <c r="L126" s="7">
        <v>18356.953615631908</v>
      </c>
      <c r="M126" s="7">
        <v>18858.207450931892</v>
      </c>
      <c r="N126" s="7">
        <v>19311.143598576076</v>
      </c>
      <c r="O126" s="7">
        <v>19708.939437702298</v>
      </c>
      <c r="P126" s="7">
        <v>20065.606950403191</v>
      </c>
      <c r="Q126" s="7">
        <v>20589.636712920852</v>
      </c>
      <c r="R126" s="7">
        <v>21062.253494245932</v>
      </c>
      <c r="S126" s="7">
        <v>21503.858877991326</v>
      </c>
      <c r="T126" s="7">
        <v>21926.044177280739</v>
      </c>
      <c r="U126" s="7">
        <v>22339.670616646297</v>
      </c>
      <c r="V126" s="7">
        <v>25018.445432396606</v>
      </c>
      <c r="W126" s="7">
        <v>27776.844602777623</v>
      </c>
      <c r="X126" s="7">
        <v>30310.52933261916</v>
      </c>
      <c r="Y126" s="7">
        <v>32784.717527862638</v>
      </c>
      <c r="Z126" s="7">
        <v>35071.112933639437</v>
      </c>
      <c r="AA126" s="7">
        <v>36987.552817197517</v>
      </c>
    </row>
    <row r="127" spans="1:27">
      <c r="A127" s="37">
        <v>130</v>
      </c>
      <c r="B127" s="17"/>
      <c r="C127" s="11"/>
      <c r="D127" s="38" t="s">
        <v>24</v>
      </c>
      <c r="E127" s="9" t="s">
        <v>408</v>
      </c>
      <c r="F127" s="46"/>
      <c r="G127" s="26">
        <v>237797.41292339563</v>
      </c>
      <c r="H127" s="7">
        <v>245725.92091104388</v>
      </c>
      <c r="I127" s="7">
        <v>255668.01221320033</v>
      </c>
      <c r="J127" s="7">
        <v>264606.75097322464</v>
      </c>
      <c r="K127" s="7">
        <v>272601.01235178113</v>
      </c>
      <c r="L127" s="7">
        <v>283442.48138815165</v>
      </c>
      <c r="M127" s="7">
        <v>293058.34667029977</v>
      </c>
      <c r="N127" s="7">
        <v>301614.48938062787</v>
      </c>
      <c r="O127" s="7">
        <v>309021.53450891376</v>
      </c>
      <c r="P127" s="7">
        <v>315531.8846718967</v>
      </c>
      <c r="Q127" s="7">
        <v>325052.50856636465</v>
      </c>
      <c r="R127" s="7">
        <v>333443.96952815354</v>
      </c>
      <c r="S127" s="7">
        <v>341269.75913865864</v>
      </c>
      <c r="T127" s="7">
        <v>348772.85438941419</v>
      </c>
      <c r="U127" s="7">
        <v>356186.68423068523</v>
      </c>
      <c r="V127" s="7">
        <v>405922.31830757856</v>
      </c>
      <c r="W127" s="7">
        <v>460136.40237303078</v>
      </c>
      <c r="X127" s="7">
        <v>516730.0873644501</v>
      </c>
      <c r="Y127" s="7">
        <v>574665.32478614151</v>
      </c>
      <c r="Z127" s="7">
        <v>629599.3765245676</v>
      </c>
      <c r="AA127" s="7">
        <v>681964.48008009791</v>
      </c>
    </row>
    <row r="128" spans="1:27">
      <c r="A128" s="37">
        <v>131</v>
      </c>
      <c r="B128" s="12"/>
      <c r="C128" s="12"/>
      <c r="D128" s="38" t="s">
        <v>26</v>
      </c>
      <c r="E128" s="15" t="s">
        <v>154</v>
      </c>
      <c r="F128" s="43"/>
      <c r="G128" s="26">
        <v>0</v>
      </c>
      <c r="H128" s="7">
        <v>0</v>
      </c>
      <c r="I128" s="7">
        <v>0</v>
      </c>
      <c r="J128" s="7">
        <v>0</v>
      </c>
      <c r="K128" s="7">
        <v>0</v>
      </c>
      <c r="L128" s="7">
        <v>0</v>
      </c>
      <c r="M128" s="7">
        <v>0</v>
      </c>
      <c r="N128" s="7">
        <v>0</v>
      </c>
      <c r="O128" s="7">
        <v>0</v>
      </c>
      <c r="P128" s="7">
        <v>0</v>
      </c>
      <c r="Q128" s="7">
        <v>0</v>
      </c>
      <c r="R128" s="7">
        <v>0</v>
      </c>
      <c r="S128" s="7">
        <v>0</v>
      </c>
      <c r="T128" s="7">
        <v>0</v>
      </c>
      <c r="U128" s="7">
        <v>0</v>
      </c>
      <c r="V128" s="7">
        <v>0</v>
      </c>
      <c r="W128" s="7">
        <v>0</v>
      </c>
      <c r="X128" s="7">
        <v>0</v>
      </c>
      <c r="Y128" s="7">
        <v>0</v>
      </c>
      <c r="Z128" s="7">
        <v>0</v>
      </c>
      <c r="AA128" s="7">
        <v>0</v>
      </c>
    </row>
    <row r="129" spans="1:27">
      <c r="A129" s="37">
        <v>132</v>
      </c>
      <c r="B129" s="12"/>
      <c r="C129" s="12"/>
      <c r="D129" s="38" t="s">
        <v>32</v>
      </c>
      <c r="E129" s="15" t="s">
        <v>155</v>
      </c>
      <c r="F129" s="43"/>
      <c r="G129" s="26">
        <v>8050.9801078073215</v>
      </c>
      <c r="H129" s="7">
        <v>8092.9076846488751</v>
      </c>
      <c r="I129" s="7">
        <v>8236.3337066587992</v>
      </c>
      <c r="J129" s="7">
        <v>8370.592328405939</v>
      </c>
      <c r="K129" s="7">
        <v>8498.4632009561174</v>
      </c>
      <c r="L129" s="7">
        <v>8666.6120713609271</v>
      </c>
      <c r="M129" s="7">
        <v>8825.0867391950451</v>
      </c>
      <c r="N129" s="7">
        <v>8979.1919347804505</v>
      </c>
      <c r="O129" s="7">
        <v>9123.7032364145853</v>
      </c>
      <c r="P129" s="7">
        <v>9262.420203249203</v>
      </c>
      <c r="Q129" s="7">
        <v>9443.3031963305548</v>
      </c>
      <c r="R129" s="7">
        <v>9618.3971585230902</v>
      </c>
      <c r="S129" s="7">
        <v>9784.6068583957385</v>
      </c>
      <c r="T129" s="7">
        <v>9941.4239085947629</v>
      </c>
      <c r="U129" s="7">
        <v>10090.652724576183</v>
      </c>
      <c r="V129" s="7">
        <v>10964.326313859783</v>
      </c>
      <c r="W129" s="7">
        <v>11925.37999936007</v>
      </c>
      <c r="X129" s="7">
        <v>13069.511384672485</v>
      </c>
      <c r="Y129" s="7">
        <v>14368.372138361447</v>
      </c>
      <c r="Z129" s="7">
        <v>15644.580836875364</v>
      </c>
      <c r="AA129" s="7">
        <v>16931.82459064573</v>
      </c>
    </row>
    <row r="130" spans="1:27">
      <c r="A130" s="93">
        <v>133</v>
      </c>
      <c r="B130" s="94"/>
      <c r="C130" s="95" t="s">
        <v>156</v>
      </c>
      <c r="D130" s="96" t="s">
        <v>157</v>
      </c>
      <c r="E130" s="97"/>
      <c r="F130" s="98"/>
      <c r="G130" s="100">
        <v>107005.96091211587</v>
      </c>
      <c r="H130" s="101">
        <v>110068.22148703039</v>
      </c>
      <c r="I130" s="101">
        <v>113975.28594237566</v>
      </c>
      <c r="J130" s="101">
        <v>117269.654304564</v>
      </c>
      <c r="K130" s="101">
        <v>120081.9079445377</v>
      </c>
      <c r="L130" s="101">
        <v>124158.80298271403</v>
      </c>
      <c r="M130" s="101">
        <v>127773.4564890191</v>
      </c>
      <c r="N130" s="101">
        <v>131019.47357262671</v>
      </c>
      <c r="O130" s="101">
        <v>133854.41018434241</v>
      </c>
      <c r="P130" s="101">
        <v>136368.45084410161</v>
      </c>
      <c r="Q130" s="101">
        <v>140235.0085060522</v>
      </c>
      <c r="R130" s="101">
        <v>143723.8937301971</v>
      </c>
      <c r="S130" s="101">
        <v>146976.32759130746</v>
      </c>
      <c r="T130" s="101">
        <v>150058.54343076795</v>
      </c>
      <c r="U130" s="101">
        <v>153048.83366729319</v>
      </c>
      <c r="V130" s="101">
        <v>173528.94251023978</v>
      </c>
      <c r="W130" s="101">
        <v>196638.31897964515</v>
      </c>
      <c r="X130" s="101">
        <v>221009.08443756402</v>
      </c>
      <c r="Y130" s="101">
        <v>247242.69801111519</v>
      </c>
      <c r="Z130" s="101">
        <v>273816.72111607902</v>
      </c>
      <c r="AA130" s="101">
        <v>299865.51324366964</v>
      </c>
    </row>
    <row r="131" spans="1:27">
      <c r="A131" s="93">
        <v>134</v>
      </c>
      <c r="B131" s="94"/>
      <c r="C131" s="95" t="s">
        <v>158</v>
      </c>
      <c r="D131" s="96" t="s">
        <v>159</v>
      </c>
      <c r="E131" s="97"/>
      <c r="F131" s="98"/>
      <c r="G131" s="100">
        <v>169125.98276674747</v>
      </c>
      <c r="H131" s="101">
        <v>172030.50304616988</v>
      </c>
      <c r="I131" s="101">
        <v>176584.14375336468</v>
      </c>
      <c r="J131" s="101">
        <v>180691.70090989769</v>
      </c>
      <c r="K131" s="101">
        <v>184382.41355453432</v>
      </c>
      <c r="L131" s="101">
        <v>189229.89954943955</v>
      </c>
      <c r="M131" s="101">
        <v>193554.07174798846</v>
      </c>
      <c r="N131" s="101">
        <v>197526.175629884</v>
      </c>
      <c r="O131" s="101">
        <v>201027.97395332158</v>
      </c>
      <c r="P131" s="101">
        <v>204186.22024919093</v>
      </c>
      <c r="Q131" s="101">
        <v>208625.82454350591</v>
      </c>
      <c r="R131" s="101">
        <v>212567.30373322964</v>
      </c>
      <c r="S131" s="101">
        <v>216230.33713136613</v>
      </c>
      <c r="T131" s="101">
        <v>219723.35168784857</v>
      </c>
      <c r="U131" s="101">
        <v>223178.22803479433</v>
      </c>
      <c r="V131" s="101">
        <v>245098.2517029345</v>
      </c>
      <c r="W131" s="101">
        <v>267763.45962068439</v>
      </c>
      <c r="X131" s="101">
        <v>290062.36853608489</v>
      </c>
      <c r="Y131" s="101">
        <v>312651.88886058331</v>
      </c>
      <c r="Z131" s="101">
        <v>334033.6479434669</v>
      </c>
      <c r="AA131" s="101">
        <v>353796.06810799241</v>
      </c>
    </row>
    <row r="132" spans="1:27">
      <c r="A132" s="37">
        <v>135</v>
      </c>
      <c r="B132" s="17"/>
      <c r="C132" s="16"/>
      <c r="D132" s="38" t="s">
        <v>8</v>
      </c>
      <c r="E132" s="49" t="s">
        <v>160</v>
      </c>
      <c r="F132" s="40"/>
      <c r="G132" s="26">
        <v>56246.119117711496</v>
      </c>
      <c r="H132" s="7">
        <v>57345.569981327571</v>
      </c>
      <c r="I132" s="7">
        <v>58704.283848349005</v>
      </c>
      <c r="J132" s="7">
        <v>60013.457090993586</v>
      </c>
      <c r="K132" s="7">
        <v>61304.966112614085</v>
      </c>
      <c r="L132" s="7">
        <v>62981.528672319837</v>
      </c>
      <c r="M132" s="7">
        <v>64537.34687211283</v>
      </c>
      <c r="N132" s="7">
        <v>66023.03667332948</v>
      </c>
      <c r="O132" s="7">
        <v>67381.676206185715</v>
      </c>
      <c r="P132" s="7">
        <v>68647.642085123749</v>
      </c>
      <c r="Q132" s="7">
        <v>70342.056166475639</v>
      </c>
      <c r="R132" s="7">
        <v>71889.662641978648</v>
      </c>
      <c r="S132" s="7">
        <v>73342.387189345085</v>
      </c>
      <c r="T132" s="7">
        <v>74721.87277210498</v>
      </c>
      <c r="U132" s="7">
        <v>76061.603907254001</v>
      </c>
      <c r="V132" s="7">
        <v>84071.85279939085</v>
      </c>
      <c r="W132" s="7">
        <v>92265.275393832242</v>
      </c>
      <c r="X132" s="7">
        <v>100199.11833747936</v>
      </c>
      <c r="Y132" s="7">
        <v>108396.5030717561</v>
      </c>
      <c r="Z132" s="7">
        <v>116675.85910324554</v>
      </c>
      <c r="AA132" s="7">
        <v>124681.66013612587</v>
      </c>
    </row>
    <row r="133" spans="1:27">
      <c r="A133" s="37">
        <v>136</v>
      </c>
      <c r="B133" s="10"/>
      <c r="C133" s="16"/>
      <c r="D133" s="38" t="s">
        <v>10</v>
      </c>
      <c r="E133" s="49" t="s">
        <v>161</v>
      </c>
      <c r="F133" s="40"/>
      <c r="G133" s="26">
        <v>4727.6778070628643</v>
      </c>
      <c r="H133" s="7">
        <v>4648.3176309559494</v>
      </c>
      <c r="I133" s="7">
        <v>4726.0057178009301</v>
      </c>
      <c r="J133" s="7">
        <v>4788.6178036089987</v>
      </c>
      <c r="K133" s="7">
        <v>4840.9719736799598</v>
      </c>
      <c r="L133" s="7">
        <v>4975.0385515261441</v>
      </c>
      <c r="M133" s="7">
        <v>5091.4769721347839</v>
      </c>
      <c r="N133" s="7">
        <v>5196.5864039286971</v>
      </c>
      <c r="O133" s="7">
        <v>5294.3638419918716</v>
      </c>
      <c r="P133" s="7">
        <v>5392.1315924189985</v>
      </c>
      <c r="Q133" s="7">
        <v>5565.4824807997793</v>
      </c>
      <c r="R133" s="7">
        <v>5725.7505729738623</v>
      </c>
      <c r="S133" s="7">
        <v>5875.9540496915579</v>
      </c>
      <c r="T133" s="7">
        <v>6025.813646607101</v>
      </c>
      <c r="U133" s="7">
        <v>6184.6767332106829</v>
      </c>
      <c r="V133" s="7">
        <v>7261.8783584088087</v>
      </c>
      <c r="W133" s="7">
        <v>8450.9535095430911</v>
      </c>
      <c r="X133" s="7">
        <v>9730.121503546834</v>
      </c>
      <c r="Y133" s="7">
        <v>11097.042115740478</v>
      </c>
      <c r="Z133" s="7">
        <v>12205.596130937338</v>
      </c>
      <c r="AA133" s="7">
        <v>13037.831127822399</v>
      </c>
    </row>
    <row r="134" spans="1:27">
      <c r="A134" s="37">
        <v>137</v>
      </c>
      <c r="B134" s="10"/>
      <c r="C134" s="11"/>
      <c r="D134" s="52" t="s">
        <v>22</v>
      </c>
      <c r="E134" s="49" t="s">
        <v>162</v>
      </c>
      <c r="F134" s="51"/>
      <c r="G134" s="26">
        <v>680.09171959757805</v>
      </c>
      <c r="H134" s="7">
        <v>563.61975082010031</v>
      </c>
      <c r="I134" s="7">
        <v>562.38276552408934</v>
      </c>
      <c r="J134" s="7">
        <v>561.16427336633205</v>
      </c>
      <c r="K134" s="7">
        <v>560.09741576761007</v>
      </c>
      <c r="L134" s="7">
        <v>565.60924092680216</v>
      </c>
      <c r="M134" s="7">
        <v>571.01331387460232</v>
      </c>
      <c r="N134" s="7">
        <v>577.03408831357956</v>
      </c>
      <c r="O134" s="7">
        <v>583.76442541927099</v>
      </c>
      <c r="P134" s="7">
        <v>591.80407097935677</v>
      </c>
      <c r="Q134" s="7">
        <v>605.99737042933702</v>
      </c>
      <c r="R134" s="7">
        <v>620.74786887317896</v>
      </c>
      <c r="S134" s="7">
        <v>634.86734373867512</v>
      </c>
      <c r="T134" s="7">
        <v>648.90589950978756</v>
      </c>
      <c r="U134" s="7">
        <v>663.37074951827526</v>
      </c>
      <c r="V134" s="7">
        <v>749.05570582300425</v>
      </c>
      <c r="W134" s="7">
        <v>826.12557619065046</v>
      </c>
      <c r="X134" s="7">
        <v>900.42795054614544</v>
      </c>
      <c r="Y134" s="7">
        <v>966.7361786365509</v>
      </c>
      <c r="Z134" s="7">
        <v>1014.859934233129</v>
      </c>
      <c r="AA134" s="7">
        <v>1055.4627168774605</v>
      </c>
    </row>
    <row r="135" spans="1:27">
      <c r="A135" s="37">
        <v>138</v>
      </c>
      <c r="B135" s="10"/>
      <c r="C135" s="11"/>
      <c r="D135" s="52" t="s">
        <v>24</v>
      </c>
      <c r="E135" s="49" t="s">
        <v>163</v>
      </c>
      <c r="F135" s="51"/>
      <c r="G135" s="26">
        <v>4614.1977074444294</v>
      </c>
      <c r="H135" s="7">
        <v>4457.0350825339556</v>
      </c>
      <c r="I135" s="7">
        <v>4691.587926402688</v>
      </c>
      <c r="J135" s="7">
        <v>4908.1357890442014</v>
      </c>
      <c r="K135" s="7">
        <v>5103.7725517340004</v>
      </c>
      <c r="L135" s="7">
        <v>5315.2005372457206</v>
      </c>
      <c r="M135" s="7">
        <v>5495.5015057101846</v>
      </c>
      <c r="N135" s="7">
        <v>5653.4515946246684</v>
      </c>
      <c r="O135" s="7">
        <v>5791.2468020990491</v>
      </c>
      <c r="P135" s="7">
        <v>5915.5411910861731</v>
      </c>
      <c r="Q135" s="7">
        <v>6061.4076825976372</v>
      </c>
      <c r="R135" s="7">
        <v>6184.6086306981742</v>
      </c>
      <c r="S135" s="7">
        <v>6303.9356664046645</v>
      </c>
      <c r="T135" s="7">
        <v>6426.6354374140501</v>
      </c>
      <c r="U135" s="7">
        <v>6560.2392651513219</v>
      </c>
      <c r="V135" s="7">
        <v>7341.089722327888</v>
      </c>
      <c r="W135" s="7">
        <v>8015.9252105951309</v>
      </c>
      <c r="X135" s="7">
        <v>8622.4068173542619</v>
      </c>
      <c r="Y135" s="7">
        <v>9089.7869658283889</v>
      </c>
      <c r="Z135" s="7">
        <v>9338.9827332273126</v>
      </c>
      <c r="AA135" s="7">
        <v>9483.5881428159773</v>
      </c>
    </row>
    <row r="136" spans="1:27">
      <c r="A136" s="37">
        <v>139</v>
      </c>
      <c r="B136" s="17"/>
      <c r="C136" s="11"/>
      <c r="D136" s="50"/>
      <c r="E136" s="9" t="s">
        <v>164</v>
      </c>
      <c r="F136" s="46"/>
      <c r="G136" s="26">
        <v>102857.89779447019</v>
      </c>
      <c r="H136" s="7">
        <v>105015.96265737712</v>
      </c>
      <c r="I136" s="7">
        <v>107899.88169936836</v>
      </c>
      <c r="J136" s="7">
        <v>110420.32524579763</v>
      </c>
      <c r="K136" s="7">
        <v>112572.60812194645</v>
      </c>
      <c r="L136" s="7">
        <v>115392.5191501528</v>
      </c>
      <c r="M136" s="7">
        <v>117858.73678638041</v>
      </c>
      <c r="N136" s="7">
        <v>120076.07585507631</v>
      </c>
      <c r="O136" s="7">
        <v>121976.92638708651</v>
      </c>
      <c r="P136" s="7">
        <v>123639.09682422876</v>
      </c>
      <c r="Q136" s="7">
        <v>126050.88193590939</v>
      </c>
      <c r="R136" s="7">
        <v>128146.53883214295</v>
      </c>
      <c r="S136" s="7">
        <v>130073.19187875092</v>
      </c>
      <c r="T136" s="7">
        <v>131900.12309008837</v>
      </c>
      <c r="U136" s="7">
        <v>133708.33489643037</v>
      </c>
      <c r="V136" s="7">
        <v>145674.37759958208</v>
      </c>
      <c r="W136" s="7">
        <v>158205.17736908793</v>
      </c>
      <c r="X136" s="7">
        <v>170610.30060058832</v>
      </c>
      <c r="Y136" s="7">
        <v>183101.82445088029</v>
      </c>
      <c r="Z136" s="7">
        <v>194798.35339394212</v>
      </c>
      <c r="AA136" s="7">
        <v>205537.52475747466</v>
      </c>
    </row>
    <row r="137" spans="1:27">
      <c r="A137" s="93">
        <v>140</v>
      </c>
      <c r="B137" s="94"/>
      <c r="C137" s="95" t="s">
        <v>165</v>
      </c>
      <c r="D137" s="96" t="s">
        <v>166</v>
      </c>
      <c r="E137" s="97"/>
      <c r="F137" s="98"/>
      <c r="G137" s="100">
        <v>590888.63686716557</v>
      </c>
      <c r="H137" s="101">
        <v>589026.86111021042</v>
      </c>
      <c r="I137" s="101">
        <v>589474.72017860413</v>
      </c>
      <c r="J137" s="101">
        <v>587330.72602272034</v>
      </c>
      <c r="K137" s="101">
        <v>585439.2726739049</v>
      </c>
      <c r="L137" s="101">
        <v>583861.44539916515</v>
      </c>
      <c r="M137" s="101">
        <v>582539.892100811</v>
      </c>
      <c r="N137" s="101">
        <v>582183.61781990528</v>
      </c>
      <c r="O137" s="101">
        <v>581806.58236283064</v>
      </c>
      <c r="P137" s="101">
        <v>581622.62486976385</v>
      </c>
      <c r="Q137" s="101">
        <v>582244.30124276876</v>
      </c>
      <c r="R137" s="101">
        <v>582867.37633001804</v>
      </c>
      <c r="S137" s="101">
        <v>583183.65215468407</v>
      </c>
      <c r="T137" s="101">
        <v>583363.60819166899</v>
      </c>
      <c r="U137" s="101">
        <v>583630.29993355274</v>
      </c>
      <c r="V137" s="101">
        <v>586238.63874226809</v>
      </c>
      <c r="W137" s="101">
        <v>588264.64730024338</v>
      </c>
      <c r="X137" s="101">
        <v>588607.05667179823</v>
      </c>
      <c r="Y137" s="101">
        <v>585643.58415716887</v>
      </c>
      <c r="Z137" s="101">
        <v>579564.79790437222</v>
      </c>
      <c r="AA137" s="101">
        <v>571760.21543067694</v>
      </c>
    </row>
    <row r="138" spans="1:27">
      <c r="A138" s="37">
        <v>141</v>
      </c>
      <c r="B138" s="17"/>
      <c r="C138" s="16"/>
      <c r="D138" s="38" t="s">
        <v>8</v>
      </c>
      <c r="E138" s="45" t="s">
        <v>167</v>
      </c>
      <c r="F138" s="53"/>
      <c r="G138" s="26">
        <v>49459.852168621961</v>
      </c>
      <c r="H138" s="7">
        <v>48988.15045305388</v>
      </c>
      <c r="I138" s="7">
        <v>48729.031895250548</v>
      </c>
      <c r="J138" s="7">
        <v>48553.556049883133</v>
      </c>
      <c r="K138" s="7">
        <v>48558.687783971196</v>
      </c>
      <c r="L138" s="7">
        <v>48649.913359107799</v>
      </c>
      <c r="M138" s="7">
        <v>48787.550327897188</v>
      </c>
      <c r="N138" s="7">
        <v>49031.657688620791</v>
      </c>
      <c r="O138" s="7">
        <v>49316.5455238375</v>
      </c>
      <c r="P138" s="7">
        <v>49655.326922168024</v>
      </c>
      <c r="Q138" s="7">
        <v>50113.362251111423</v>
      </c>
      <c r="R138" s="7">
        <v>50577.220673389151</v>
      </c>
      <c r="S138" s="7">
        <v>51001.041108643403</v>
      </c>
      <c r="T138" s="7">
        <v>51407.089324170782</v>
      </c>
      <c r="U138" s="7">
        <v>51829.730512669485</v>
      </c>
      <c r="V138" s="7">
        <v>53902.62883357174</v>
      </c>
      <c r="W138" s="7">
        <v>55605.600333687034</v>
      </c>
      <c r="X138" s="7">
        <v>56862.207790310989</v>
      </c>
      <c r="Y138" s="7">
        <v>57606.883016731474</v>
      </c>
      <c r="Z138" s="7">
        <v>57978.609537794779</v>
      </c>
      <c r="AA138" s="7">
        <v>58086.319570987223</v>
      </c>
    </row>
    <row r="139" spans="1:27">
      <c r="A139" s="37">
        <v>142</v>
      </c>
      <c r="B139" s="17"/>
      <c r="C139" s="16"/>
      <c r="D139" s="38" t="s">
        <v>10</v>
      </c>
      <c r="E139" s="45" t="s">
        <v>168</v>
      </c>
      <c r="F139" s="53"/>
      <c r="G139" s="26">
        <v>3026.5049775852531</v>
      </c>
      <c r="H139" s="7">
        <v>3023.5214225375676</v>
      </c>
      <c r="I139" s="7">
        <v>3025.0217288361164</v>
      </c>
      <c r="J139" s="7">
        <v>3012.9785946494958</v>
      </c>
      <c r="K139" s="7">
        <v>3003.7462982099678</v>
      </c>
      <c r="L139" s="7">
        <v>2998.1654975098718</v>
      </c>
      <c r="M139" s="7">
        <v>2994.5462609328169</v>
      </c>
      <c r="N139" s="7">
        <v>2997.1721327635387</v>
      </c>
      <c r="O139" s="7">
        <v>3000.8621815187689</v>
      </c>
      <c r="P139" s="7">
        <v>3006.7484417687774</v>
      </c>
      <c r="Q139" s="7">
        <v>3018.2062972548301</v>
      </c>
      <c r="R139" s="7">
        <v>3030.0123077466051</v>
      </c>
      <c r="S139" s="7">
        <v>3040.3265832438592</v>
      </c>
      <c r="T139" s="7">
        <v>3049.8969378506408</v>
      </c>
      <c r="U139" s="7">
        <v>3060.3026239669234</v>
      </c>
      <c r="V139" s="7">
        <v>3115.4834041790236</v>
      </c>
      <c r="W139" s="7">
        <v>3159.6373832461541</v>
      </c>
      <c r="X139" s="7">
        <v>3185.6644836908599</v>
      </c>
      <c r="Y139" s="7">
        <v>3185.8353765892862</v>
      </c>
      <c r="Z139" s="7">
        <v>3166.3756602761077</v>
      </c>
      <c r="AA139" s="7">
        <v>3134.5773681277515</v>
      </c>
    </row>
    <row r="140" spans="1:27">
      <c r="A140" s="37">
        <v>143</v>
      </c>
      <c r="B140" s="17"/>
      <c r="C140" s="16"/>
      <c r="D140" s="38" t="s">
        <v>22</v>
      </c>
      <c r="E140" s="45" t="s">
        <v>169</v>
      </c>
      <c r="F140" s="53"/>
      <c r="G140" s="26">
        <v>16932.934747679159</v>
      </c>
      <c r="H140" s="7">
        <v>16674.187398071866</v>
      </c>
      <c r="I140" s="7">
        <v>16880.194814161398</v>
      </c>
      <c r="J140" s="7">
        <v>17018.684128842317</v>
      </c>
      <c r="K140" s="7">
        <v>17132.257166300202</v>
      </c>
      <c r="L140" s="7">
        <v>17197.302263253834</v>
      </c>
      <c r="M140" s="7">
        <v>17243.951040667482</v>
      </c>
      <c r="N140" s="7">
        <v>17287.409610501258</v>
      </c>
      <c r="O140" s="7">
        <v>17302.491387431743</v>
      </c>
      <c r="P140" s="7">
        <v>17290.156797215808</v>
      </c>
      <c r="Q140" s="7">
        <v>17262.829683241551</v>
      </c>
      <c r="R140" s="7">
        <v>17215.422143231961</v>
      </c>
      <c r="S140" s="7">
        <v>17157.655276715872</v>
      </c>
      <c r="T140" s="7">
        <v>17095.204776130849</v>
      </c>
      <c r="U140" s="7">
        <v>17034.494597425684</v>
      </c>
      <c r="V140" s="7">
        <v>16753.74896267592</v>
      </c>
      <c r="W140" s="7">
        <v>16515.998562562279</v>
      </c>
      <c r="X140" s="7">
        <v>16295.048511363682</v>
      </c>
      <c r="Y140" s="7">
        <v>16006.71072915406</v>
      </c>
      <c r="Z140" s="7">
        <v>15618.586160358973</v>
      </c>
      <c r="AA140" s="7">
        <v>15191.599124642089</v>
      </c>
    </row>
    <row r="141" spans="1:27">
      <c r="A141" s="37">
        <v>144</v>
      </c>
      <c r="B141" s="17"/>
      <c r="C141" s="16"/>
      <c r="D141" s="38" t="s">
        <v>24</v>
      </c>
      <c r="E141" s="45" t="s">
        <v>170</v>
      </c>
      <c r="F141" s="53"/>
      <c r="G141" s="26">
        <v>243976.47898739576</v>
      </c>
      <c r="H141" s="7">
        <v>242593.10565894842</v>
      </c>
      <c r="I141" s="7">
        <v>241805.16753166914</v>
      </c>
      <c r="J141" s="7">
        <v>239841.13965320587</v>
      </c>
      <c r="K141" s="7">
        <v>238009.32823836803</v>
      </c>
      <c r="L141" s="7">
        <v>236308.05492702127</v>
      </c>
      <c r="M141" s="7">
        <v>234858.81773284078</v>
      </c>
      <c r="N141" s="7">
        <v>233893.6867518276</v>
      </c>
      <c r="O141" s="7">
        <v>232976.70566241443</v>
      </c>
      <c r="P141" s="7">
        <v>232161.00979788601</v>
      </c>
      <c r="Q141" s="7">
        <v>231696.63597604632</v>
      </c>
      <c r="R141" s="7">
        <v>231296.60322512686</v>
      </c>
      <c r="S141" s="7">
        <v>230784.26770329475</v>
      </c>
      <c r="T141" s="7">
        <v>230228.02788360417</v>
      </c>
      <c r="U141" s="7">
        <v>229707.65036961436</v>
      </c>
      <c r="V141" s="7">
        <v>227932.42824034393</v>
      </c>
      <c r="W141" s="7">
        <v>226509.77156718075</v>
      </c>
      <c r="X141" s="7">
        <v>224847.00269822776</v>
      </c>
      <c r="Y141" s="7">
        <v>222168.94598740339</v>
      </c>
      <c r="Z141" s="7">
        <v>218428.82197882235</v>
      </c>
      <c r="AA141" s="7">
        <v>214143.47499047965</v>
      </c>
    </row>
    <row r="142" spans="1:27">
      <c r="A142" s="37">
        <v>145</v>
      </c>
      <c r="B142" s="17"/>
      <c r="C142" s="16"/>
      <c r="D142" s="38" t="s">
        <v>26</v>
      </c>
      <c r="E142" s="45" t="s">
        <v>171</v>
      </c>
      <c r="F142" s="53"/>
      <c r="G142" s="26">
        <v>24093.837322806939</v>
      </c>
      <c r="H142" s="7">
        <v>23934.141822591424</v>
      </c>
      <c r="I142" s="7">
        <v>24229.089748304337</v>
      </c>
      <c r="J142" s="7">
        <v>24406.105187981389</v>
      </c>
      <c r="K142" s="7">
        <v>24526.958697270602</v>
      </c>
      <c r="L142" s="7">
        <v>24646.519647373818</v>
      </c>
      <c r="M142" s="7">
        <v>24746.811913321726</v>
      </c>
      <c r="N142" s="7">
        <v>24859.113409208134</v>
      </c>
      <c r="O142" s="7">
        <v>24952.977324323263</v>
      </c>
      <c r="P142" s="7">
        <v>25038.488965453114</v>
      </c>
      <c r="Q142" s="7">
        <v>25151.598812536104</v>
      </c>
      <c r="R142" s="7">
        <v>25246.698221587809</v>
      </c>
      <c r="S142" s="7">
        <v>25327.745957342675</v>
      </c>
      <c r="T142" s="7">
        <v>25404.753861305537</v>
      </c>
      <c r="U142" s="7">
        <v>25488.942823860329</v>
      </c>
      <c r="V142" s="7">
        <v>26001.663952010218</v>
      </c>
      <c r="W142" s="7">
        <v>26452.956169573124</v>
      </c>
      <c r="X142" s="7">
        <v>26799.451881559333</v>
      </c>
      <c r="Y142" s="7">
        <v>26962.722346981056</v>
      </c>
      <c r="Z142" s="7">
        <v>26975.834376405226</v>
      </c>
      <c r="AA142" s="7">
        <v>26894.404972465476</v>
      </c>
    </row>
    <row r="143" spans="1:27">
      <c r="A143" s="37">
        <v>146</v>
      </c>
      <c r="B143" s="17"/>
      <c r="C143" s="16"/>
      <c r="D143" s="38" t="s">
        <v>32</v>
      </c>
      <c r="E143" s="54" t="s">
        <v>172</v>
      </c>
      <c r="F143" s="53"/>
      <c r="G143" s="26">
        <v>253399.01270723343</v>
      </c>
      <c r="H143" s="7">
        <v>253813.73687955737</v>
      </c>
      <c r="I143" s="7">
        <v>254806.19995188713</v>
      </c>
      <c r="J143" s="7">
        <v>254498.26584243774</v>
      </c>
      <c r="K143" s="7">
        <v>254208.28453154862</v>
      </c>
      <c r="L143" s="7">
        <v>254061.49482135475</v>
      </c>
      <c r="M143" s="7">
        <v>253908.21456107497</v>
      </c>
      <c r="N143" s="7">
        <v>254114.58475287259</v>
      </c>
      <c r="O143" s="7">
        <v>254256.99767650664</v>
      </c>
      <c r="P143" s="7">
        <v>254470.90802785009</v>
      </c>
      <c r="Q143" s="7">
        <v>255001.68603038043</v>
      </c>
      <c r="R143" s="7">
        <v>255501.41663521528</v>
      </c>
      <c r="S143" s="7">
        <v>255872.60759411007</v>
      </c>
      <c r="T143" s="7">
        <v>256178.62484569848</v>
      </c>
      <c r="U143" s="7">
        <v>256509.16937853396</v>
      </c>
      <c r="V143" s="7">
        <v>258532.68539520353</v>
      </c>
      <c r="W143" s="7">
        <v>260020.68975692242</v>
      </c>
      <c r="X143" s="7">
        <v>260617.68616105616</v>
      </c>
      <c r="Y143" s="7">
        <v>259712.49824481457</v>
      </c>
      <c r="Z143" s="7">
        <v>257396.57362668216</v>
      </c>
      <c r="AA143" s="7">
        <v>254309.82558251172</v>
      </c>
    </row>
    <row r="144" spans="1:27">
      <c r="A144" s="93">
        <v>147</v>
      </c>
      <c r="B144" s="94"/>
      <c r="C144" s="103" t="s">
        <v>173</v>
      </c>
      <c r="D144" s="96" t="s">
        <v>174</v>
      </c>
      <c r="E144" s="97"/>
      <c r="F144" s="98"/>
      <c r="G144" s="100">
        <v>102.83677700161934</v>
      </c>
      <c r="H144" s="101">
        <v>83.679478272795677</v>
      </c>
      <c r="I144" s="101">
        <v>83.838336735963821</v>
      </c>
      <c r="J144" s="101">
        <v>83.982255913317204</v>
      </c>
      <c r="K144" s="101">
        <v>84.170893020927906</v>
      </c>
      <c r="L144" s="101">
        <v>84.7695651948452</v>
      </c>
      <c r="M144" s="101">
        <v>85.45849733799696</v>
      </c>
      <c r="N144" s="101">
        <v>86.279234252870083</v>
      </c>
      <c r="O144" s="101">
        <v>87.234148927032948</v>
      </c>
      <c r="P144" s="101">
        <v>88.375391893088818</v>
      </c>
      <c r="Q144" s="101">
        <v>89.856838658452034</v>
      </c>
      <c r="R144" s="101">
        <v>91.43338705599308</v>
      </c>
      <c r="S144" s="101">
        <v>92.984262377023697</v>
      </c>
      <c r="T144" s="101">
        <v>94.600239790976048</v>
      </c>
      <c r="U144" s="101">
        <v>96.368000522255898</v>
      </c>
      <c r="V144" s="101">
        <v>105.97606125473976</v>
      </c>
      <c r="W144" s="101">
        <v>114.85474223643541</v>
      </c>
      <c r="X144" s="101">
        <v>122.59782186895609</v>
      </c>
      <c r="Y144" s="101">
        <v>129.17278278619051</v>
      </c>
      <c r="Z144" s="101">
        <v>134.02770939469337</v>
      </c>
      <c r="AA144" s="101">
        <v>137.74694407731295</v>
      </c>
    </row>
    <row r="145" spans="1:27">
      <c r="A145" s="72">
        <v>151</v>
      </c>
      <c r="B145" s="80" t="s">
        <v>175</v>
      </c>
      <c r="C145" s="81" t="s">
        <v>176</v>
      </c>
      <c r="D145" s="82"/>
      <c r="E145" s="82"/>
      <c r="F145" s="83"/>
      <c r="G145" s="75">
        <v>4884341.8638458252</v>
      </c>
      <c r="H145" s="76">
        <v>4921129.7737407684</v>
      </c>
      <c r="I145" s="76">
        <v>4960041.2918462753</v>
      </c>
      <c r="J145" s="76">
        <v>5025197.6105613708</v>
      </c>
      <c r="K145" s="76">
        <v>5069797.0978450775</v>
      </c>
      <c r="L145" s="76">
        <v>5161211.9676837921</v>
      </c>
      <c r="M145" s="76">
        <v>5218385.3853349686</v>
      </c>
      <c r="N145" s="76">
        <v>5406662.6554641724</v>
      </c>
      <c r="O145" s="76">
        <v>5268177.3896036148</v>
      </c>
      <c r="P145" s="76">
        <v>5326790.9410734177</v>
      </c>
      <c r="Q145" s="76">
        <v>5386050.4914236069</v>
      </c>
      <c r="R145" s="76">
        <v>5404088.6866798401</v>
      </c>
      <c r="S145" s="76">
        <v>5543911.8937101364</v>
      </c>
      <c r="T145" s="76">
        <v>5535117.6760797501</v>
      </c>
      <c r="U145" s="76">
        <v>5563372.3779010773</v>
      </c>
      <c r="V145" s="76">
        <v>5802776.7306833267</v>
      </c>
      <c r="W145" s="76">
        <v>6128234.1787977219</v>
      </c>
      <c r="X145" s="76">
        <v>6421273.8015899658</v>
      </c>
      <c r="Y145" s="76">
        <v>7015097.1501913071</v>
      </c>
      <c r="Z145" s="76">
        <v>7399335.2684526443</v>
      </c>
      <c r="AA145" s="76">
        <v>7746687.4416255951</v>
      </c>
    </row>
    <row r="146" spans="1:27">
      <c r="A146" s="93">
        <v>152</v>
      </c>
      <c r="B146" s="95"/>
      <c r="C146" s="95" t="s">
        <v>6</v>
      </c>
      <c r="D146" s="96" t="s">
        <v>177</v>
      </c>
      <c r="E146" s="104"/>
      <c r="F146" s="105"/>
      <c r="G146" s="100">
        <v>3430957.6594591141</v>
      </c>
      <c r="H146" s="101">
        <v>3470195.308453083</v>
      </c>
      <c r="I146" s="101">
        <v>3538705.1793775558</v>
      </c>
      <c r="J146" s="101">
        <v>3617580.0700550079</v>
      </c>
      <c r="K146" s="101">
        <v>3650375.4951992035</v>
      </c>
      <c r="L146" s="101">
        <v>3707232.5815229416</v>
      </c>
      <c r="M146" s="101">
        <v>3731592.371049881</v>
      </c>
      <c r="N146" s="101">
        <v>3868940.709962368</v>
      </c>
      <c r="O146" s="101">
        <v>3784881.1917281151</v>
      </c>
      <c r="P146" s="101">
        <v>3803315.2165203094</v>
      </c>
      <c r="Q146" s="101">
        <v>3874275.702559948</v>
      </c>
      <c r="R146" s="101">
        <v>3885180.7568597794</v>
      </c>
      <c r="S146" s="101">
        <v>3963177.6255478859</v>
      </c>
      <c r="T146" s="101">
        <v>3927255.8643684387</v>
      </c>
      <c r="U146" s="101">
        <v>3976663.5833468437</v>
      </c>
      <c r="V146" s="101">
        <v>4141520.8941130638</v>
      </c>
      <c r="W146" s="101">
        <v>4392021.6101117134</v>
      </c>
      <c r="X146" s="101">
        <v>4624754.29454422</v>
      </c>
      <c r="Y146" s="101">
        <v>5163318.6033039093</v>
      </c>
      <c r="Z146" s="101">
        <v>5457417.991997242</v>
      </c>
      <c r="AA146" s="101">
        <v>5798878.7126507759</v>
      </c>
    </row>
    <row r="147" spans="1:27">
      <c r="A147" s="37">
        <v>153</v>
      </c>
      <c r="B147" s="17"/>
      <c r="C147" s="16"/>
      <c r="D147" s="38" t="s">
        <v>8</v>
      </c>
      <c r="E147" s="49" t="s">
        <v>178</v>
      </c>
      <c r="F147" s="55"/>
      <c r="G147" s="26">
        <v>1402301.7969692349</v>
      </c>
      <c r="H147" s="7">
        <v>1422980.8016680479</v>
      </c>
      <c r="I147" s="7">
        <v>1444092.1718696356</v>
      </c>
      <c r="J147" s="7">
        <v>1463282.3330439627</v>
      </c>
      <c r="K147" s="7">
        <v>1481005.3138508201</v>
      </c>
      <c r="L147" s="7">
        <v>1497182.1550880671</v>
      </c>
      <c r="M147" s="7">
        <v>1510536.4159055948</v>
      </c>
      <c r="N147" s="7">
        <v>1520272.5135806203</v>
      </c>
      <c r="O147" s="7">
        <v>1526575.1477199197</v>
      </c>
      <c r="P147" s="7">
        <v>1529070.1010772586</v>
      </c>
      <c r="Q147" s="7">
        <v>1528512.4066932648</v>
      </c>
      <c r="R147" s="7">
        <v>1523657.8123520166</v>
      </c>
      <c r="S147" s="7">
        <v>1516877.6255206168</v>
      </c>
      <c r="T147" s="7">
        <v>1508404.5779619068</v>
      </c>
      <c r="U147" s="7">
        <v>1498652.7293785363</v>
      </c>
      <c r="V147" s="7">
        <v>1472345.240662694</v>
      </c>
      <c r="W147" s="7">
        <v>1499667.8682883084</v>
      </c>
      <c r="X147" s="7">
        <v>1596010.0311273932</v>
      </c>
      <c r="Y147" s="7">
        <v>1768548.8745446801</v>
      </c>
      <c r="Z147" s="7">
        <v>1999667.0028295219</v>
      </c>
      <c r="AA147" s="7">
        <v>2260009.4593866169</v>
      </c>
    </row>
    <row r="148" spans="1:27">
      <c r="A148" s="37">
        <v>154</v>
      </c>
      <c r="B148" s="17"/>
      <c r="C148" s="16"/>
      <c r="D148" s="38" t="s">
        <v>10</v>
      </c>
      <c r="E148" s="49" t="s">
        <v>179</v>
      </c>
      <c r="F148" s="40"/>
      <c r="G148" s="26">
        <v>106682.92516993731</v>
      </c>
      <c r="H148" s="7">
        <v>106890.12833578885</v>
      </c>
      <c r="I148" s="7">
        <v>107032.40528195351</v>
      </c>
      <c r="J148" s="7">
        <v>107085.06281432509</v>
      </c>
      <c r="K148" s="7">
        <v>107404.9956812188</v>
      </c>
      <c r="L148" s="7">
        <v>107937.26281080395</v>
      </c>
      <c r="M148" s="7">
        <v>108495.13350845128</v>
      </c>
      <c r="N148" s="7">
        <v>109182.96654882282</v>
      </c>
      <c r="O148" s="7">
        <v>109865.4072021991</v>
      </c>
      <c r="P148" s="7">
        <v>110576.22320119292</v>
      </c>
      <c r="Q148" s="7">
        <v>111530.30267173052</v>
      </c>
      <c r="R148" s="7">
        <v>112479.75864370167</v>
      </c>
      <c r="S148" s="7">
        <v>113362.18490055203</v>
      </c>
      <c r="T148" s="7">
        <v>114199.08871913701</v>
      </c>
      <c r="U148" s="7">
        <v>115026.2716210112</v>
      </c>
      <c r="V148" s="7">
        <v>119589.12448556721</v>
      </c>
      <c r="W148" s="7">
        <v>124030.10813862085</v>
      </c>
      <c r="X148" s="7">
        <v>128040.47664161772</v>
      </c>
      <c r="Y148" s="7">
        <v>131548.98809220642</v>
      </c>
      <c r="Z148" s="7">
        <v>134702.70279828459</v>
      </c>
      <c r="AA148" s="7">
        <v>137549.18920785934</v>
      </c>
    </row>
    <row r="149" spans="1:27">
      <c r="A149" s="37">
        <v>155</v>
      </c>
      <c r="B149" s="17"/>
      <c r="C149" s="16"/>
      <c r="D149" s="38" t="s">
        <v>22</v>
      </c>
      <c r="E149" s="49" t="s">
        <v>180</v>
      </c>
      <c r="F149" s="40"/>
      <c r="G149" s="26">
        <v>660319.98886579508</v>
      </c>
      <c r="H149" s="7">
        <v>680341.7874976052</v>
      </c>
      <c r="I149" s="7">
        <v>700332.8337979503</v>
      </c>
      <c r="J149" s="7">
        <v>717391.69688670337</v>
      </c>
      <c r="K149" s="7">
        <v>731746.39314921736</v>
      </c>
      <c r="L149" s="7">
        <v>755185.39556216146</v>
      </c>
      <c r="M149" s="7">
        <v>776003.40825931309</v>
      </c>
      <c r="N149" s="7">
        <v>794275.90153709706</v>
      </c>
      <c r="O149" s="7">
        <v>809752.56497473735</v>
      </c>
      <c r="P149" s="7">
        <v>822747.51450024545</v>
      </c>
      <c r="Q149" s="7">
        <v>845388.20672649797</v>
      </c>
      <c r="R149" s="7">
        <v>865245.98813134641</v>
      </c>
      <c r="S149" s="7">
        <v>883076.1190722133</v>
      </c>
      <c r="T149" s="7">
        <v>899331.9310564436</v>
      </c>
      <c r="U149" s="7">
        <v>914368.14272537874</v>
      </c>
      <c r="V149" s="7">
        <v>1023665.6119940302</v>
      </c>
      <c r="W149" s="7">
        <v>1140355.9545413046</v>
      </c>
      <c r="X149" s="7">
        <v>1250068.9584792019</v>
      </c>
      <c r="Y149" s="7">
        <v>1359674.5500006839</v>
      </c>
      <c r="Z149" s="7">
        <v>1460145.4439988318</v>
      </c>
      <c r="AA149" s="7">
        <v>1545707.9491858636</v>
      </c>
    </row>
    <row r="150" spans="1:27">
      <c r="A150" s="37">
        <v>156</v>
      </c>
      <c r="B150" s="17"/>
      <c r="C150" s="16"/>
      <c r="D150" s="38" t="s">
        <v>24</v>
      </c>
      <c r="E150" s="49" t="s">
        <v>181</v>
      </c>
      <c r="F150" s="40"/>
      <c r="G150" s="26">
        <v>152600.67786853109</v>
      </c>
      <c r="H150" s="7">
        <v>152475.41509316908</v>
      </c>
      <c r="I150" s="7">
        <v>153017.79333617492</v>
      </c>
      <c r="J150" s="7">
        <v>153401.6221819059</v>
      </c>
      <c r="K150" s="7">
        <v>154037.07298108173</v>
      </c>
      <c r="L150" s="7">
        <v>155320.19498548505</v>
      </c>
      <c r="M150" s="7">
        <v>156532.88615878712</v>
      </c>
      <c r="N150" s="7">
        <v>157823.75746575903</v>
      </c>
      <c r="O150" s="7">
        <v>159006.68569060389</v>
      </c>
      <c r="P150" s="7">
        <v>160151.11825429701</v>
      </c>
      <c r="Q150" s="7">
        <v>162011.4010657685</v>
      </c>
      <c r="R150" s="7">
        <v>163802.33147778461</v>
      </c>
      <c r="S150" s="7">
        <v>165460.14286791152</v>
      </c>
      <c r="T150" s="7">
        <v>167031.56310989056</v>
      </c>
      <c r="U150" s="7">
        <v>168568.0912715907</v>
      </c>
      <c r="V150" s="7">
        <v>178622.71126760534</v>
      </c>
      <c r="W150" s="7">
        <v>189354.01758104042</v>
      </c>
      <c r="X150" s="7">
        <v>200379.53933018618</v>
      </c>
      <c r="Y150" s="7">
        <v>212045.29719819612</v>
      </c>
      <c r="Z150" s="7">
        <v>224204.70938039484</v>
      </c>
      <c r="AA150" s="7">
        <v>236523.22920867515</v>
      </c>
    </row>
    <row r="151" spans="1:27">
      <c r="A151" s="37">
        <v>157</v>
      </c>
      <c r="B151" s="17"/>
      <c r="C151" s="16"/>
      <c r="D151" s="38" t="s">
        <v>26</v>
      </c>
      <c r="E151" s="49" t="s">
        <v>182</v>
      </c>
      <c r="F151" s="40"/>
      <c r="G151" s="26">
        <v>322148.53664308786</v>
      </c>
      <c r="H151" s="7">
        <v>319940.41951427609</v>
      </c>
      <c r="I151" s="7">
        <v>318703.37148174644</v>
      </c>
      <c r="J151" s="7">
        <v>317646.43891311437</v>
      </c>
      <c r="K151" s="7">
        <v>317432.98547116667</v>
      </c>
      <c r="L151" s="7">
        <v>317977.54772420973</v>
      </c>
      <c r="M151" s="7">
        <v>318660.89461188763</v>
      </c>
      <c r="N151" s="7">
        <v>319745.13256021589</v>
      </c>
      <c r="O151" s="7">
        <v>320893.01282095909</v>
      </c>
      <c r="P151" s="7">
        <v>322212.21198949963</v>
      </c>
      <c r="Q151" s="7">
        <v>324200.88564805686</v>
      </c>
      <c r="R151" s="7">
        <v>326292.05977874994</v>
      </c>
      <c r="S151" s="7">
        <v>328241.98765268922</v>
      </c>
      <c r="T151" s="7">
        <v>330075.6014438346</v>
      </c>
      <c r="U151" s="7">
        <v>331859.62479914725</v>
      </c>
      <c r="V151" s="7">
        <v>341595.8138781935</v>
      </c>
      <c r="W151" s="7">
        <v>350594.03537789732</v>
      </c>
      <c r="X151" s="7">
        <v>359079.04646428674</v>
      </c>
      <c r="Y151" s="7">
        <v>367181.38362723589</v>
      </c>
      <c r="Z151" s="7">
        <v>374245.56703218818</v>
      </c>
      <c r="AA151" s="7">
        <v>379618.91845457256</v>
      </c>
    </row>
    <row r="152" spans="1:27">
      <c r="A152" s="37">
        <v>158</v>
      </c>
      <c r="B152" s="12"/>
      <c r="C152" s="12"/>
      <c r="D152" s="52" t="s">
        <v>32</v>
      </c>
      <c r="E152" s="49" t="s">
        <v>183</v>
      </c>
      <c r="F152" s="43"/>
      <c r="G152" s="26">
        <v>3482.0003657341003</v>
      </c>
      <c r="H152" s="7">
        <v>2462.0008716583252</v>
      </c>
      <c r="I152" s="7">
        <v>24368.987961895298</v>
      </c>
      <c r="J152" s="7">
        <v>62687.513580250088</v>
      </c>
      <c r="K152" s="7">
        <v>57360.817235355789</v>
      </c>
      <c r="L152" s="7">
        <v>63926.73542147316</v>
      </c>
      <c r="M152" s="7">
        <v>43769.88306721719</v>
      </c>
      <c r="N152" s="7">
        <v>141993.207489989</v>
      </c>
      <c r="O152" s="7">
        <v>25519.014795168303</v>
      </c>
      <c r="P152" s="7">
        <v>17790.504377861158</v>
      </c>
      <c r="Q152" s="7">
        <v>51265.249312858563</v>
      </c>
      <c r="R152" s="7">
        <v>32214.429068830068</v>
      </c>
      <c r="S152" s="7">
        <v>85202.590838117409</v>
      </c>
      <c r="T152" s="7">
        <v>28123.433939088107</v>
      </c>
      <c r="U152" s="7">
        <v>58972.531764888437</v>
      </c>
      <c r="V152" s="7">
        <v>61614.312642061617</v>
      </c>
      <c r="W152" s="7">
        <v>88964.45032721071</v>
      </c>
      <c r="X152" s="7">
        <v>37676.340576447779</v>
      </c>
      <c r="Y152" s="7">
        <v>217347.90041787457</v>
      </c>
      <c r="Z152" s="7">
        <v>107862.91052951524</v>
      </c>
      <c r="AA152" s="7">
        <v>38290.949118563673</v>
      </c>
    </row>
    <row r="153" spans="1:27">
      <c r="A153" s="37">
        <v>159</v>
      </c>
      <c r="B153" s="10"/>
      <c r="C153" s="11"/>
      <c r="D153" s="38" t="s">
        <v>34</v>
      </c>
      <c r="E153" s="49" t="s">
        <v>184</v>
      </c>
      <c r="F153" s="51"/>
      <c r="G153" s="26">
        <v>783421.71620798111</v>
      </c>
      <c r="H153" s="7">
        <v>785104.75705528259</v>
      </c>
      <c r="I153" s="7">
        <v>791157.63395380974</v>
      </c>
      <c r="J153" s="7">
        <v>796085.4002892971</v>
      </c>
      <c r="K153" s="7">
        <v>801387.81624901295</v>
      </c>
      <c r="L153" s="7">
        <v>809703.35544872284</v>
      </c>
      <c r="M153" s="7">
        <v>817593.76938998699</v>
      </c>
      <c r="N153" s="7">
        <v>825647.2309576273</v>
      </c>
      <c r="O153" s="7">
        <v>833269.30590093136</v>
      </c>
      <c r="P153" s="7">
        <v>840767.52316188812</v>
      </c>
      <c r="Q153" s="7">
        <v>851367.19615364075</v>
      </c>
      <c r="R153" s="7">
        <v>861488.38440430164</v>
      </c>
      <c r="S153" s="7">
        <v>870956.92121124268</v>
      </c>
      <c r="T153" s="7">
        <v>880089.60279321671</v>
      </c>
      <c r="U153" s="7">
        <v>889216.28692603111</v>
      </c>
      <c r="V153" s="7">
        <v>944087.99241399765</v>
      </c>
      <c r="W153" s="7">
        <v>999055.14341521263</v>
      </c>
      <c r="X153" s="7">
        <v>1053499.8291423321</v>
      </c>
      <c r="Y153" s="7">
        <v>1106971.5824947357</v>
      </c>
      <c r="Z153" s="7">
        <v>1156589.6460212469</v>
      </c>
      <c r="AA153" s="7">
        <v>1201178.9290008545</v>
      </c>
    </row>
    <row r="154" spans="1:27">
      <c r="A154" s="93">
        <v>160</v>
      </c>
      <c r="B154" s="94"/>
      <c r="C154" s="95" t="s">
        <v>61</v>
      </c>
      <c r="D154" s="96" t="s">
        <v>185</v>
      </c>
      <c r="E154" s="97"/>
      <c r="F154" s="98"/>
      <c r="G154" s="100">
        <v>1453384.2712142467</v>
      </c>
      <c r="H154" s="101">
        <v>1450934.3676754236</v>
      </c>
      <c r="I154" s="101">
        <v>1421335.994371891</v>
      </c>
      <c r="J154" s="101">
        <v>1407617.4593775272</v>
      </c>
      <c r="K154" s="101">
        <v>1419421.7184317112</v>
      </c>
      <c r="L154" s="101">
        <v>1453979.2968498468</v>
      </c>
      <c r="M154" s="101">
        <v>1486792.9230407476</v>
      </c>
      <c r="N154" s="101">
        <v>1537721.9359080791</v>
      </c>
      <c r="O154" s="101">
        <v>1483296.2581194639</v>
      </c>
      <c r="P154" s="101">
        <v>1523475.6043077707</v>
      </c>
      <c r="Q154" s="101">
        <v>1511774.7539556026</v>
      </c>
      <c r="R154" s="101">
        <v>1518908.0816558599</v>
      </c>
      <c r="S154" s="101">
        <v>1580734.2631845474</v>
      </c>
      <c r="T154" s="101">
        <v>1607861.7024629116</v>
      </c>
      <c r="U154" s="101">
        <v>1586708.5756670237</v>
      </c>
      <c r="V154" s="101">
        <v>1661255.8992792368</v>
      </c>
      <c r="W154" s="101">
        <v>1736212.702224493</v>
      </c>
      <c r="X154" s="101">
        <v>1796519.5967288017</v>
      </c>
      <c r="Y154" s="101">
        <v>1851778.5464403629</v>
      </c>
      <c r="Z154" s="101">
        <v>1941917.1846716404</v>
      </c>
      <c r="AA154" s="101">
        <v>1947808.6701366901</v>
      </c>
    </row>
    <row r="155" spans="1:27">
      <c r="A155" s="37">
        <v>161</v>
      </c>
      <c r="B155" s="17"/>
      <c r="C155" s="16"/>
      <c r="D155" s="38" t="s">
        <v>8</v>
      </c>
      <c r="E155" s="49" t="s">
        <v>186</v>
      </c>
      <c r="F155" s="40"/>
      <c r="G155" s="26">
        <v>793307.02644261718</v>
      </c>
      <c r="H155" s="7">
        <v>795851.69128826261</v>
      </c>
      <c r="I155" s="7">
        <v>799764.03923892975</v>
      </c>
      <c r="J155" s="7">
        <v>804412.35661691427</v>
      </c>
      <c r="K155" s="7">
        <v>809912.49467024207</v>
      </c>
      <c r="L155" s="7">
        <v>816628.26674875617</v>
      </c>
      <c r="M155" s="7">
        <v>823651.201105088</v>
      </c>
      <c r="N155" s="7">
        <v>831019.67205196619</v>
      </c>
      <c r="O155" s="7">
        <v>838829.60223165154</v>
      </c>
      <c r="P155" s="7">
        <v>847124.8017860651</v>
      </c>
      <c r="Q155" s="7">
        <v>856766.99563464522</v>
      </c>
      <c r="R155" s="7">
        <v>866858.96522152424</v>
      </c>
      <c r="S155" s="7">
        <v>876731.62304735184</v>
      </c>
      <c r="T155" s="7">
        <v>886473.51201504469</v>
      </c>
      <c r="U155" s="7">
        <v>896206.71628582478</v>
      </c>
      <c r="V155" s="7">
        <v>946269.7099173069</v>
      </c>
      <c r="W155" s="7">
        <v>993668.65061706305</v>
      </c>
      <c r="X155" s="7">
        <v>1037380.6066088378</v>
      </c>
      <c r="Y155" s="7">
        <v>1077104.3264244199</v>
      </c>
      <c r="Z155" s="7">
        <v>1114584.5204834044</v>
      </c>
      <c r="AA155" s="7">
        <v>1149868.4968117177</v>
      </c>
    </row>
    <row r="156" spans="1:27">
      <c r="A156" s="37">
        <v>162</v>
      </c>
      <c r="B156" s="17"/>
      <c r="C156" s="16"/>
      <c r="D156" s="38" t="s">
        <v>10</v>
      </c>
      <c r="E156" s="49" t="s">
        <v>187</v>
      </c>
      <c r="F156" s="55"/>
      <c r="G156" s="26">
        <v>476898.27373215556</v>
      </c>
      <c r="H156" s="7">
        <v>474446.65903824568</v>
      </c>
      <c r="I156" s="7">
        <v>474487.6943154335</v>
      </c>
      <c r="J156" s="7">
        <v>474026.98900511861</v>
      </c>
      <c r="K156" s="7">
        <v>472816.77394211292</v>
      </c>
      <c r="L156" s="7">
        <v>472050.8305259943</v>
      </c>
      <c r="M156" s="7">
        <v>471705.80311322212</v>
      </c>
      <c r="N156" s="7">
        <v>471858.32637575269</v>
      </c>
      <c r="O156" s="7">
        <v>472536.47437858582</v>
      </c>
      <c r="P156" s="7">
        <v>473753.49989569187</v>
      </c>
      <c r="Q156" s="7">
        <v>475582.98404270411</v>
      </c>
      <c r="R156" s="7">
        <v>478040.47914481163</v>
      </c>
      <c r="S156" s="7">
        <v>480611.04168903828</v>
      </c>
      <c r="T156" s="7">
        <v>483234.81563425064</v>
      </c>
      <c r="U156" s="7">
        <v>485766.79359298944</v>
      </c>
      <c r="V156" s="7">
        <v>497362.00149720907</v>
      </c>
      <c r="W156" s="7">
        <v>506082.39663171768</v>
      </c>
      <c r="X156" s="7">
        <v>511342.96847838163</v>
      </c>
      <c r="Y156" s="7">
        <v>515274.89952808619</v>
      </c>
      <c r="Z156" s="7">
        <v>518733.05900156498</v>
      </c>
      <c r="AA156" s="7">
        <v>523864.87691944838</v>
      </c>
    </row>
    <row r="157" spans="1:27" ht="12.6" thickBot="1">
      <c r="A157" s="56">
        <v>163</v>
      </c>
      <c r="B157" s="57"/>
      <c r="C157" s="58"/>
      <c r="D157" s="59" t="s">
        <v>22</v>
      </c>
      <c r="E157" s="60" t="s">
        <v>188</v>
      </c>
      <c r="F157" s="61"/>
      <c r="G157" s="27">
        <v>183178.99103855714</v>
      </c>
      <c r="H157" s="28">
        <v>180636.01263570786</v>
      </c>
      <c r="I157" s="28">
        <v>147084.26018037388</v>
      </c>
      <c r="J157" s="28">
        <v>129178.13295066704</v>
      </c>
      <c r="K157" s="28">
        <v>136692.46862729586</v>
      </c>
      <c r="L157" s="28">
        <v>165300.16102293503</v>
      </c>
      <c r="M157" s="28">
        <v>191435.91534089786</v>
      </c>
      <c r="N157" s="28">
        <v>234843.94496799499</v>
      </c>
      <c r="O157" s="28">
        <v>171930.1580495683</v>
      </c>
      <c r="P157" s="28">
        <v>202597.27378989127</v>
      </c>
      <c r="Q157" s="28">
        <v>179424.78978829144</v>
      </c>
      <c r="R157" s="28">
        <v>174008.62167245254</v>
      </c>
      <c r="S157" s="28">
        <v>223391.61003659945</v>
      </c>
      <c r="T157" s="28">
        <v>238153.38155729114</v>
      </c>
      <c r="U157" s="28">
        <v>204735.06473902747</v>
      </c>
      <c r="V157" s="28">
        <v>217624.20755893094</v>
      </c>
      <c r="W157" s="28">
        <v>236461.65214830602</v>
      </c>
      <c r="X157" s="28">
        <v>247795.96195997042</v>
      </c>
      <c r="Y157" s="28">
        <v>259399.34532337083</v>
      </c>
      <c r="Z157" s="28">
        <v>308599.59237133106</v>
      </c>
      <c r="AA157" s="28">
        <v>274075.31925823679</v>
      </c>
    </row>
    <row r="158" spans="1:27" ht="12.6" thickBot="1"/>
    <row r="159" spans="1:27" ht="12.9" thickTop="1" thickBot="1">
      <c r="A159" s="69" t="s">
        <v>0</v>
      </c>
      <c r="B159" s="70"/>
      <c r="C159" s="70"/>
      <c r="D159" s="70"/>
      <c r="E159" s="70"/>
      <c r="F159" s="71"/>
      <c r="G159" s="153">
        <v>659272.67100000009</v>
      </c>
      <c r="H159" s="154">
        <v>677006.93400000001</v>
      </c>
      <c r="I159" s="154">
        <v>695060.12699999986</v>
      </c>
      <c r="J159" s="154">
        <v>713435.04999999993</v>
      </c>
      <c r="K159" s="154">
        <v>732132.76599999995</v>
      </c>
      <c r="L159" s="154">
        <v>751147.55299999996</v>
      </c>
      <c r="M159" s="154">
        <v>770472.0909999999</v>
      </c>
      <c r="N159" s="154">
        <v>790104.66799999983</v>
      </c>
      <c r="O159" s="154">
        <v>810044.35300000012</v>
      </c>
      <c r="P159" s="154">
        <v>830289.00400000019</v>
      </c>
      <c r="Q159" s="154">
        <v>850833.76199999999</v>
      </c>
      <c r="R159" s="154">
        <v>871672.42499999981</v>
      </c>
      <c r="S159" s="154">
        <v>892800.58099999977</v>
      </c>
      <c r="T159" s="154">
        <v>914213.54599999997</v>
      </c>
      <c r="U159" s="154">
        <v>935905.37899999996</v>
      </c>
      <c r="V159" s="154">
        <v>1048261.561</v>
      </c>
      <c r="W159" s="154">
        <v>1166158.6130000001</v>
      </c>
      <c r="X159" s="154">
        <v>1288244.4630000005</v>
      </c>
      <c r="Y159" s="154">
        <v>1413034.0220000001</v>
      </c>
      <c r="Z159" s="154">
        <v>1539319.9140000003</v>
      </c>
      <c r="AA159" s="154">
        <v>1665663.9609999999</v>
      </c>
    </row>
    <row r="160" spans="1:27" ht="15" customHeight="1" thickTop="1" thickBot="1">
      <c r="A160" s="311" t="s">
        <v>428</v>
      </c>
      <c r="B160" s="312"/>
      <c r="C160" s="312"/>
      <c r="D160" s="312"/>
      <c r="E160" s="312"/>
      <c r="F160" s="313"/>
      <c r="G160" s="69"/>
      <c r="H160" s="70"/>
      <c r="I160" s="70"/>
      <c r="J160" s="70"/>
      <c r="K160" s="70"/>
      <c r="L160" s="70"/>
      <c r="M160" s="70"/>
      <c r="N160" s="70"/>
      <c r="O160" s="70"/>
      <c r="P160" s="70"/>
      <c r="Q160" s="70"/>
      <c r="R160" s="70"/>
      <c r="S160" s="70"/>
      <c r="T160" s="70"/>
      <c r="U160" s="70"/>
      <c r="V160" s="70"/>
      <c r="W160" s="70"/>
      <c r="X160" s="70"/>
      <c r="Y160" s="70"/>
      <c r="Z160" s="70"/>
      <c r="AA160" s="70"/>
    </row>
    <row r="161" spans="1:27" s="3" customFormat="1" ht="26.25" customHeight="1" thickTop="1" thickBot="1">
      <c r="A161" s="117" t="s">
        <v>206</v>
      </c>
      <c r="B161" s="118"/>
      <c r="C161" s="116" t="s">
        <v>207</v>
      </c>
      <c r="D161" s="118"/>
      <c r="E161" s="118"/>
      <c r="F161" s="119"/>
      <c r="G161" s="25"/>
      <c r="H161" s="22"/>
      <c r="I161" s="22"/>
      <c r="J161" s="22"/>
      <c r="K161" s="22"/>
      <c r="L161" s="22"/>
      <c r="M161" s="22"/>
      <c r="N161" s="22"/>
      <c r="O161" s="22"/>
      <c r="P161" s="22"/>
      <c r="Q161" s="22"/>
      <c r="R161" s="22"/>
      <c r="S161" s="22"/>
      <c r="T161" s="22"/>
      <c r="U161" s="22"/>
      <c r="V161" s="22"/>
      <c r="W161" s="22"/>
      <c r="X161" s="22"/>
      <c r="Y161" s="22"/>
      <c r="Z161" s="22"/>
      <c r="AA161" s="22"/>
    </row>
    <row r="162" spans="1:27" s="4" customFormat="1" ht="14.4" thickTop="1">
      <c r="A162" s="62">
        <v>0</v>
      </c>
      <c r="B162" s="63"/>
      <c r="C162" s="64" t="s">
        <v>2</v>
      </c>
      <c r="D162" s="64"/>
      <c r="E162" s="64"/>
      <c r="F162" s="65"/>
      <c r="G162" s="67">
        <v>5357985.9506835938</v>
      </c>
      <c r="H162" s="68">
        <v>5405495.1357421875</v>
      </c>
      <c r="I162" s="68">
        <v>5459580.24609375</v>
      </c>
      <c r="J162" s="68">
        <v>5487978.2680664063</v>
      </c>
      <c r="K162" s="68">
        <v>5531530.884765625</v>
      </c>
      <c r="L162" s="68">
        <v>5591836.9870605469</v>
      </c>
      <c r="M162" s="68">
        <v>5665810.5712890625</v>
      </c>
      <c r="N162" s="68">
        <v>5733267.5925292969</v>
      </c>
      <c r="O162" s="68">
        <v>5783286.2956542969</v>
      </c>
      <c r="P162" s="68">
        <v>5807231.9631347656</v>
      </c>
      <c r="Q162" s="68">
        <v>5908998.3298339844</v>
      </c>
      <c r="R162" s="68">
        <v>6011297.27734375</v>
      </c>
      <c r="S162" s="68">
        <v>6108418.5161132813</v>
      </c>
      <c r="T162" s="68">
        <v>6190906.4880371094</v>
      </c>
      <c r="U162" s="68">
        <v>6210996.1335449219</v>
      </c>
      <c r="V162" s="68">
        <v>6760493.8703613281</v>
      </c>
      <c r="W162" s="68">
        <v>7396901.1330566406</v>
      </c>
      <c r="X162" s="68">
        <v>8287513.4145507813</v>
      </c>
      <c r="Y162" s="68">
        <v>9340067.3017578125</v>
      </c>
      <c r="Z162" s="68">
        <v>10664680.569335938</v>
      </c>
      <c r="AA162" s="68">
        <v>12133431.016113281</v>
      </c>
    </row>
    <row r="163" spans="1:27" s="19" customFormat="1" ht="15" customHeight="1">
      <c r="A163" s="72">
        <v>1</v>
      </c>
      <c r="B163" s="73" t="s">
        <v>4</v>
      </c>
      <c r="C163" s="294" t="s">
        <v>5</v>
      </c>
      <c r="D163" s="295"/>
      <c r="E163" s="295"/>
      <c r="F163" s="296"/>
      <c r="G163" s="75">
        <v>2812423.5600585938</v>
      </c>
      <c r="H163" s="76">
        <v>2789890.3771972656</v>
      </c>
      <c r="I163" s="76">
        <v>2768723.5424804688</v>
      </c>
      <c r="J163" s="76">
        <v>2732189.0101318359</v>
      </c>
      <c r="K163" s="76">
        <v>2694695.3177490234</v>
      </c>
      <c r="L163" s="76">
        <v>2667429.7210693359</v>
      </c>
      <c r="M163" s="76">
        <v>2634947.2181396484</v>
      </c>
      <c r="N163" s="76">
        <v>2602082.8737792969</v>
      </c>
      <c r="O163" s="76">
        <v>2565673.958984375</v>
      </c>
      <c r="P163" s="76">
        <v>2526269.4174804688</v>
      </c>
      <c r="Q163" s="76">
        <v>2495765.8322753906</v>
      </c>
      <c r="R163" s="76">
        <v>2461144.8190917969</v>
      </c>
      <c r="S163" s="76">
        <v>2424527.2307128906</v>
      </c>
      <c r="T163" s="76">
        <v>2386756.3846435547</v>
      </c>
      <c r="U163" s="76">
        <v>2349260.0363769531</v>
      </c>
      <c r="V163" s="76">
        <v>2210904.9532470703</v>
      </c>
      <c r="W163" s="76">
        <v>2104236.3723754883</v>
      </c>
      <c r="X163" s="76">
        <v>2031317.7824707031</v>
      </c>
      <c r="Y163" s="76">
        <v>1990537.2006835938</v>
      </c>
      <c r="Z163" s="76">
        <v>1980379.5334472656</v>
      </c>
      <c r="AA163" s="76">
        <v>1996741.2733154297</v>
      </c>
    </row>
    <row r="164" spans="1:27" s="18" customFormat="1">
      <c r="A164" s="85">
        <v>2</v>
      </c>
      <c r="B164" s="86"/>
      <c r="C164" s="86" t="s">
        <v>6</v>
      </c>
      <c r="D164" s="87" t="s">
        <v>7</v>
      </c>
      <c r="E164" s="88"/>
      <c r="F164" s="89"/>
      <c r="G164" s="91">
        <v>1489234.5103759766</v>
      </c>
      <c r="H164" s="92">
        <v>1470158.2838439941</v>
      </c>
      <c r="I164" s="92">
        <v>1453528.1002807617</v>
      </c>
      <c r="J164" s="92">
        <v>1429844.8901977539</v>
      </c>
      <c r="K164" s="92">
        <v>1407646.2077636719</v>
      </c>
      <c r="L164" s="92">
        <v>1391163.9581298828</v>
      </c>
      <c r="M164" s="92">
        <v>1373342.3529052734</v>
      </c>
      <c r="N164" s="92">
        <v>1355563.9331054688</v>
      </c>
      <c r="O164" s="92">
        <v>1337076.7057495117</v>
      </c>
      <c r="P164" s="92">
        <v>1317472.6499938965</v>
      </c>
      <c r="Q164" s="92">
        <v>1302522.4612731934</v>
      </c>
      <c r="R164" s="92">
        <v>1286129.468536377</v>
      </c>
      <c r="S164" s="92">
        <v>1268688.8315124512</v>
      </c>
      <c r="T164" s="92">
        <v>1250828.8647766113</v>
      </c>
      <c r="U164" s="92">
        <v>1233438.000793457</v>
      </c>
      <c r="V164" s="92">
        <v>1176665.8682861328</v>
      </c>
      <c r="W164" s="92">
        <v>1137132.651184082</v>
      </c>
      <c r="X164" s="92">
        <v>1112371.5892028809</v>
      </c>
      <c r="Y164" s="92">
        <v>1099264.5114135742</v>
      </c>
      <c r="Z164" s="92">
        <v>1094355.4349060059</v>
      </c>
      <c r="AA164" s="92">
        <v>1094832.8988342285</v>
      </c>
    </row>
    <row r="165" spans="1:27">
      <c r="A165" s="37">
        <v>3</v>
      </c>
      <c r="B165" s="17"/>
      <c r="C165" s="16"/>
      <c r="D165" s="38" t="s">
        <v>8</v>
      </c>
      <c r="E165" s="39" t="s">
        <v>9</v>
      </c>
      <c r="F165" s="40"/>
      <c r="G165" s="26">
        <v>225927.87773513794</v>
      </c>
      <c r="H165" s="7">
        <v>229134.55581665039</v>
      </c>
      <c r="I165" s="7">
        <v>230332.05686569214</v>
      </c>
      <c r="J165" s="7">
        <v>231689.38761329651</v>
      </c>
      <c r="K165" s="7">
        <v>233295.82071876526</v>
      </c>
      <c r="L165" s="7">
        <v>236049.86700057983</v>
      </c>
      <c r="M165" s="7">
        <v>238803.44846534729</v>
      </c>
      <c r="N165" s="7">
        <v>241452.06645774841</v>
      </c>
      <c r="O165" s="7">
        <v>243913.07406806946</v>
      </c>
      <c r="P165" s="7">
        <v>246135.0328578949</v>
      </c>
      <c r="Q165" s="7">
        <v>249404.42745780945</v>
      </c>
      <c r="R165" s="7">
        <v>252359.21688079834</v>
      </c>
      <c r="S165" s="7">
        <v>255037.31873321533</v>
      </c>
      <c r="T165" s="7">
        <v>257421.41855239868</v>
      </c>
      <c r="U165" s="7">
        <v>259500.1224937439</v>
      </c>
      <c r="V165" s="7">
        <v>272930.48742485046</v>
      </c>
      <c r="W165" s="7">
        <v>285798.87765693665</v>
      </c>
      <c r="X165" s="7">
        <v>297306.880859375</v>
      </c>
      <c r="Y165" s="7">
        <v>304912.32319450378</v>
      </c>
      <c r="Z165" s="7">
        <v>306501.86068916321</v>
      </c>
      <c r="AA165" s="7">
        <v>301065.17417144775</v>
      </c>
    </row>
    <row r="166" spans="1:27">
      <c r="A166" s="37">
        <v>4</v>
      </c>
      <c r="B166" s="41"/>
      <c r="C166" s="16"/>
      <c r="D166" s="38" t="s">
        <v>10</v>
      </c>
      <c r="E166" s="39" t="s">
        <v>11</v>
      </c>
      <c r="F166" s="40"/>
      <c r="G166" s="26">
        <v>48032.043852806091</v>
      </c>
      <c r="H166" s="7">
        <v>49242.504049301147</v>
      </c>
      <c r="I166" s="7">
        <v>50085.588269233704</v>
      </c>
      <c r="J166" s="7">
        <v>50162.186966896057</v>
      </c>
      <c r="K166" s="7">
        <v>49785.030694007874</v>
      </c>
      <c r="L166" s="7">
        <v>49146.638227462769</v>
      </c>
      <c r="M166" s="7">
        <v>48067.166447639465</v>
      </c>
      <c r="N166" s="7">
        <v>46798.167828559875</v>
      </c>
      <c r="O166" s="7">
        <v>45187.67343044281</v>
      </c>
      <c r="P166" s="7">
        <v>43323.985081672668</v>
      </c>
      <c r="Q166" s="7">
        <v>41322.408346176147</v>
      </c>
      <c r="R166" s="7">
        <v>39112.597857475281</v>
      </c>
      <c r="S166" s="7">
        <v>36992.458600997925</v>
      </c>
      <c r="T166" s="7">
        <v>34962.10133934021</v>
      </c>
      <c r="U166" s="7">
        <v>33039.016519546509</v>
      </c>
      <c r="V166" s="7">
        <v>24848.394354343414</v>
      </c>
      <c r="W166" s="7">
        <v>18624.234553337097</v>
      </c>
      <c r="X166" s="7">
        <v>14038.376276016235</v>
      </c>
      <c r="Y166" s="7">
        <v>10724.867662906647</v>
      </c>
      <c r="Z166" s="7">
        <v>8364.3006060123444</v>
      </c>
      <c r="AA166" s="7">
        <v>6694.7283006906509</v>
      </c>
    </row>
    <row r="167" spans="1:27">
      <c r="A167" s="37">
        <v>5</v>
      </c>
      <c r="B167" s="41"/>
      <c r="C167" s="16"/>
      <c r="D167" s="8"/>
      <c r="E167" s="17" t="s">
        <v>12</v>
      </c>
      <c r="F167" s="42" t="s">
        <v>13</v>
      </c>
      <c r="G167" s="26">
        <v>46477.893151283264</v>
      </c>
      <c r="H167" s="7">
        <v>47681.036535263062</v>
      </c>
      <c r="I167" s="7">
        <v>48513.74277305603</v>
      </c>
      <c r="J167" s="7">
        <v>48580.0540599823</v>
      </c>
      <c r="K167" s="7">
        <v>48193.332153320313</v>
      </c>
      <c r="L167" s="7">
        <v>47544.116647720337</v>
      </c>
      <c r="M167" s="7">
        <v>46457.31033706665</v>
      </c>
      <c r="N167" s="7">
        <v>45182.068112373352</v>
      </c>
      <c r="O167" s="7">
        <v>43569.147081375122</v>
      </c>
      <c r="P167" s="7">
        <v>41706.756450653076</v>
      </c>
      <c r="Q167" s="7">
        <v>39705.150753974915</v>
      </c>
      <c r="R167" s="7">
        <v>37498.723968505859</v>
      </c>
      <c r="S167" s="7">
        <v>35383.475918769836</v>
      </c>
      <c r="T167" s="7">
        <v>33359.690856933594</v>
      </c>
      <c r="U167" s="7">
        <v>31444.901142120361</v>
      </c>
      <c r="V167" s="7">
        <v>23291.888984203339</v>
      </c>
      <c r="W167" s="7">
        <v>17110.464625358582</v>
      </c>
      <c r="X167" s="7">
        <v>12563.047473907471</v>
      </c>
      <c r="Y167" s="7">
        <v>9279.6616973876953</v>
      </c>
      <c r="Z167" s="7">
        <v>6934.9492402076721</v>
      </c>
      <c r="AA167" s="7">
        <v>5265.7878835201263</v>
      </c>
    </row>
    <row r="168" spans="1:27">
      <c r="A168" s="37">
        <v>6</v>
      </c>
      <c r="B168" s="41"/>
      <c r="C168" s="16"/>
      <c r="D168" s="8"/>
      <c r="E168" s="17" t="s">
        <v>14</v>
      </c>
      <c r="F168" s="42" t="s">
        <v>15</v>
      </c>
      <c r="G168" s="26">
        <v>303.89810159802437</v>
      </c>
      <c r="H168" s="7">
        <v>304.97037130594254</v>
      </c>
      <c r="I168" s="7">
        <v>306.5638530254364</v>
      </c>
      <c r="J168" s="7">
        <v>308.03323191404343</v>
      </c>
      <c r="K168" s="7">
        <v>309.3016756772995</v>
      </c>
      <c r="L168" s="7">
        <v>311.00483798980713</v>
      </c>
      <c r="M168" s="7">
        <v>312.06969875097275</v>
      </c>
      <c r="N168" s="7">
        <v>312.96488207578659</v>
      </c>
      <c r="O168" s="7">
        <v>313.13124477863312</v>
      </c>
      <c r="P168" s="7">
        <v>312.5925498008728</v>
      </c>
      <c r="Q168" s="7">
        <v>312.49128538370132</v>
      </c>
      <c r="R168" s="7">
        <v>311.74554088711739</v>
      </c>
      <c r="S168" s="7">
        <v>310.66611927747726</v>
      </c>
      <c r="T168" s="7">
        <v>309.22758969664574</v>
      </c>
      <c r="U168" s="7">
        <v>307.43230965733528</v>
      </c>
      <c r="V168" s="7">
        <v>299.60976845026016</v>
      </c>
      <c r="W168" s="7">
        <v>290.84051838517189</v>
      </c>
      <c r="X168" s="7">
        <v>282.81216555833817</v>
      </c>
      <c r="Y168" s="7">
        <v>276.4454303085804</v>
      </c>
      <c r="Z168" s="7">
        <v>273.20052590966225</v>
      </c>
      <c r="AA168" s="7">
        <v>273.50273105502129</v>
      </c>
    </row>
    <row r="169" spans="1:27">
      <c r="A169" s="37">
        <v>7</v>
      </c>
      <c r="B169" s="41"/>
      <c r="C169" s="16"/>
      <c r="D169" s="8"/>
      <c r="E169" s="17" t="s">
        <v>16</v>
      </c>
      <c r="F169" s="42" t="s">
        <v>17</v>
      </c>
      <c r="G169" s="26">
        <v>810.21272468520328</v>
      </c>
      <c r="H169" s="7">
        <v>814.94653667323291</v>
      </c>
      <c r="I169" s="7">
        <v>821.32474643317983</v>
      </c>
      <c r="J169" s="7">
        <v>827.70587130635977</v>
      </c>
      <c r="K169" s="7">
        <v>833.73454646393657</v>
      </c>
      <c r="L169" s="7">
        <v>840.61065508052707</v>
      </c>
      <c r="M169" s="7">
        <v>845.52185852732509</v>
      </c>
      <c r="N169" s="7">
        <v>849.69543398171663</v>
      </c>
      <c r="O169" s="7">
        <v>851.74618832580745</v>
      </c>
      <c r="P169" s="7">
        <v>851.72320974292234</v>
      </c>
      <c r="Q169" s="7">
        <v>852.63058337103575</v>
      </c>
      <c r="R169" s="7">
        <v>851.61677890224382</v>
      </c>
      <c r="S169" s="7">
        <v>849.75330245634541</v>
      </c>
      <c r="T169" s="7">
        <v>846.95071137417108</v>
      </c>
      <c r="U169" s="7">
        <v>843.19956675637513</v>
      </c>
      <c r="V169" s="7">
        <v>827.42729453044012</v>
      </c>
      <c r="W169" s="7">
        <v>809.1712236921303</v>
      </c>
      <c r="X169" s="7">
        <v>794.05542972311378</v>
      </c>
      <c r="Y169" s="7">
        <v>784.36279199598357</v>
      </c>
      <c r="Z169" s="7">
        <v>783.4410464647226</v>
      </c>
      <c r="AA169" s="7">
        <v>792.00336186820641</v>
      </c>
    </row>
    <row r="170" spans="1:27">
      <c r="A170" s="37">
        <v>8</v>
      </c>
      <c r="B170" s="41"/>
      <c r="C170" s="12"/>
      <c r="D170" s="12"/>
      <c r="E170" s="17" t="s">
        <v>18</v>
      </c>
      <c r="F170" s="42" t="s">
        <v>19</v>
      </c>
      <c r="G170" s="26">
        <v>0</v>
      </c>
      <c r="H170" s="7">
        <v>0</v>
      </c>
      <c r="I170" s="7">
        <v>0</v>
      </c>
      <c r="J170" s="7">
        <v>0</v>
      </c>
      <c r="K170" s="7">
        <v>0</v>
      </c>
      <c r="L170" s="7">
        <v>0</v>
      </c>
      <c r="M170" s="7">
        <v>0</v>
      </c>
      <c r="N170" s="7">
        <v>0</v>
      </c>
      <c r="O170" s="7">
        <v>0</v>
      </c>
      <c r="P170" s="7">
        <v>0</v>
      </c>
      <c r="Q170" s="7">
        <v>0</v>
      </c>
      <c r="R170" s="7">
        <v>0</v>
      </c>
      <c r="S170" s="7">
        <v>0</v>
      </c>
      <c r="T170" s="7">
        <v>0</v>
      </c>
      <c r="U170" s="7">
        <v>0</v>
      </c>
      <c r="V170" s="7">
        <v>0</v>
      </c>
      <c r="W170" s="7">
        <v>0</v>
      </c>
      <c r="X170" s="7">
        <v>0</v>
      </c>
      <c r="Y170" s="7">
        <v>0</v>
      </c>
      <c r="Z170" s="7">
        <v>0</v>
      </c>
      <c r="AA170" s="7">
        <v>0</v>
      </c>
    </row>
    <row r="171" spans="1:27">
      <c r="A171" s="37">
        <v>9</v>
      </c>
      <c r="B171" s="41"/>
      <c r="C171" s="16"/>
      <c r="D171" s="8"/>
      <c r="E171" s="17" t="s">
        <v>20</v>
      </c>
      <c r="F171" s="42" t="s">
        <v>21</v>
      </c>
      <c r="G171" s="26">
        <v>440.0393304429017</v>
      </c>
      <c r="H171" s="7">
        <v>441.55066415481269</v>
      </c>
      <c r="I171" s="7">
        <v>443.95677577191964</v>
      </c>
      <c r="J171" s="7">
        <v>446.39136419817805</v>
      </c>
      <c r="K171" s="7">
        <v>448.66298814723268</v>
      </c>
      <c r="L171" s="7">
        <v>450.90711368015036</v>
      </c>
      <c r="M171" s="7">
        <v>452.26296632690355</v>
      </c>
      <c r="N171" s="7">
        <v>453.4418398430571</v>
      </c>
      <c r="O171" s="7">
        <v>453.64856056123972</v>
      </c>
      <c r="P171" s="7">
        <v>452.91318808589131</v>
      </c>
      <c r="Q171" s="7">
        <v>452.13476819964126</v>
      </c>
      <c r="R171" s="7">
        <v>450.51067423820496</v>
      </c>
      <c r="S171" s="7">
        <v>448.56465861061588</v>
      </c>
      <c r="T171" s="7">
        <v>446.23045887099579</v>
      </c>
      <c r="U171" s="7">
        <v>443.48477169079706</v>
      </c>
      <c r="V171" s="7">
        <v>429.46674787951633</v>
      </c>
      <c r="W171" s="7">
        <v>413.7579771252349</v>
      </c>
      <c r="X171" s="7">
        <v>398.4611562108621</v>
      </c>
      <c r="Y171" s="7">
        <v>384.39731149561703</v>
      </c>
      <c r="Z171" s="7">
        <v>372.7100951760076</v>
      </c>
      <c r="AA171" s="7">
        <v>363.43443528003991</v>
      </c>
    </row>
    <row r="172" spans="1:27">
      <c r="A172" s="37">
        <v>10</v>
      </c>
      <c r="B172" s="41"/>
      <c r="C172" s="16"/>
      <c r="D172" s="38" t="s">
        <v>22</v>
      </c>
      <c r="E172" s="39" t="s">
        <v>23</v>
      </c>
      <c r="F172" s="40"/>
      <c r="G172" s="26">
        <v>292097.13001990318</v>
      </c>
      <c r="H172" s="7">
        <v>271024.09512364864</v>
      </c>
      <c r="I172" s="7">
        <v>264568.28223609924</v>
      </c>
      <c r="J172" s="7">
        <v>253258.35685932636</v>
      </c>
      <c r="K172" s="7">
        <v>243494.66101121902</v>
      </c>
      <c r="L172" s="7">
        <v>234924.13285577297</v>
      </c>
      <c r="M172" s="7">
        <v>227341.26455432177</v>
      </c>
      <c r="N172" s="7">
        <v>220617.41838026047</v>
      </c>
      <c r="O172" s="7">
        <v>215653.08247917891</v>
      </c>
      <c r="P172" s="7">
        <v>211655.58205717802</v>
      </c>
      <c r="Q172" s="7">
        <v>208533.51196622849</v>
      </c>
      <c r="R172" s="7">
        <v>205871.67327129841</v>
      </c>
      <c r="S172" s="7">
        <v>202397.22596234083</v>
      </c>
      <c r="T172" s="7">
        <v>198698.58627825975</v>
      </c>
      <c r="U172" s="7">
        <v>195452.23001402617</v>
      </c>
      <c r="V172" s="7">
        <v>185725.1572779417</v>
      </c>
      <c r="W172" s="7">
        <v>175122.63212311268</v>
      </c>
      <c r="X172" s="7">
        <v>162878.37613117695</v>
      </c>
      <c r="Y172" s="7">
        <v>150035.48001682758</v>
      </c>
      <c r="Z172" s="7">
        <v>136913.63425076008</v>
      </c>
      <c r="AA172" s="7">
        <v>123755.70411980152</v>
      </c>
    </row>
    <row r="173" spans="1:27">
      <c r="A173" s="37">
        <v>11</v>
      </c>
      <c r="B173" s="41"/>
      <c r="C173" s="16"/>
      <c r="D173" s="38" t="s">
        <v>24</v>
      </c>
      <c r="E173" s="39" t="s">
        <v>25</v>
      </c>
      <c r="F173" s="40"/>
      <c r="G173" s="26">
        <v>383399.90827941895</v>
      </c>
      <c r="H173" s="7">
        <v>382165.34951782227</v>
      </c>
      <c r="I173" s="7">
        <v>380490.10780334473</v>
      </c>
      <c r="J173" s="7">
        <v>376764.73947143555</v>
      </c>
      <c r="K173" s="7">
        <v>372347.98350524902</v>
      </c>
      <c r="L173" s="7">
        <v>370394.51239013672</v>
      </c>
      <c r="M173" s="7">
        <v>367186.80506896973</v>
      </c>
      <c r="N173" s="7">
        <v>363562.58843994141</v>
      </c>
      <c r="O173" s="7">
        <v>358753.09965515137</v>
      </c>
      <c r="P173" s="7">
        <v>352966.05436706543</v>
      </c>
      <c r="Q173" s="7">
        <v>349651.76719665527</v>
      </c>
      <c r="R173" s="7">
        <v>345358.56251525879</v>
      </c>
      <c r="S173" s="7">
        <v>340705.6549987793</v>
      </c>
      <c r="T173" s="7">
        <v>335688.71797180176</v>
      </c>
      <c r="U173" s="7">
        <v>330399.10939025879</v>
      </c>
      <c r="V173" s="7">
        <v>315768.46284484863</v>
      </c>
      <c r="W173" s="7">
        <v>309230.83111572266</v>
      </c>
      <c r="X173" s="7">
        <v>311614.11408996582</v>
      </c>
      <c r="Y173" s="7">
        <v>322924.40060424805</v>
      </c>
      <c r="Z173" s="7">
        <v>343200.61862945557</v>
      </c>
      <c r="AA173" s="7">
        <v>371896.34177398682</v>
      </c>
    </row>
    <row r="174" spans="1:27">
      <c r="A174" s="37">
        <v>12</v>
      </c>
      <c r="B174" s="41"/>
      <c r="C174" s="16"/>
      <c r="D174" s="38" t="s">
        <v>26</v>
      </c>
      <c r="E174" s="39" t="s">
        <v>27</v>
      </c>
      <c r="F174" s="40"/>
      <c r="G174" s="26">
        <v>53687.898386955261</v>
      </c>
      <c r="H174" s="7">
        <v>52751.976605415344</v>
      </c>
      <c r="I174" s="7">
        <v>51754.124426841736</v>
      </c>
      <c r="J174" s="7">
        <v>50150.058040618896</v>
      </c>
      <c r="K174" s="7">
        <v>48685.260800361633</v>
      </c>
      <c r="L174" s="7">
        <v>47270.590969085693</v>
      </c>
      <c r="M174" s="7">
        <v>45755.155623435974</v>
      </c>
      <c r="N174" s="7">
        <v>44243.041670799255</v>
      </c>
      <c r="O174" s="7">
        <v>42681.852838516235</v>
      </c>
      <c r="P174" s="7">
        <v>41092.596820831299</v>
      </c>
      <c r="Q174" s="7">
        <v>39525.509552955627</v>
      </c>
      <c r="R174" s="7">
        <v>37932.57472038269</v>
      </c>
      <c r="S174" s="7">
        <v>36407.80339050293</v>
      </c>
      <c r="T174" s="7">
        <v>34950.972985267639</v>
      </c>
      <c r="U174" s="7">
        <v>33569.334394931793</v>
      </c>
      <c r="V174" s="7">
        <v>27685.232761383057</v>
      </c>
      <c r="W174" s="7">
        <v>23295.864192485809</v>
      </c>
      <c r="X174" s="7">
        <v>20006.85458612442</v>
      </c>
      <c r="Y174" s="7">
        <v>17444.644491195679</v>
      </c>
      <c r="Z174" s="7">
        <v>15347.009187698364</v>
      </c>
      <c r="AA174" s="7">
        <v>13636.574617147446</v>
      </c>
    </row>
    <row r="175" spans="1:27">
      <c r="A175" s="37">
        <v>13</v>
      </c>
      <c r="B175" s="41"/>
      <c r="C175" s="16"/>
      <c r="D175" s="8"/>
      <c r="E175" s="17" t="s">
        <v>12</v>
      </c>
      <c r="F175" s="42" t="s">
        <v>28</v>
      </c>
      <c r="G175" s="26">
        <v>5478.5055230855942</v>
      </c>
      <c r="H175" s="7">
        <v>5403.5396052598953</v>
      </c>
      <c r="I175" s="7">
        <v>5328.2869958877563</v>
      </c>
      <c r="J175" s="7">
        <v>5264.6933575868607</v>
      </c>
      <c r="K175" s="7">
        <v>5202.2950850725174</v>
      </c>
      <c r="L175" s="7">
        <v>5129.3343361616135</v>
      </c>
      <c r="M175" s="7">
        <v>5034.9420570135117</v>
      </c>
      <c r="N175" s="7">
        <v>4926.8681923151016</v>
      </c>
      <c r="O175" s="7">
        <v>4796.5817334651947</v>
      </c>
      <c r="P175" s="7">
        <v>4645.6378779411316</v>
      </c>
      <c r="Q175" s="7">
        <v>4486.2305557727814</v>
      </c>
      <c r="R175" s="7">
        <v>4313.2923676967621</v>
      </c>
      <c r="S175" s="7">
        <v>4144.3985514640808</v>
      </c>
      <c r="T175" s="7">
        <v>3978.6927835941315</v>
      </c>
      <c r="U175" s="7">
        <v>3816.784753203392</v>
      </c>
      <c r="V175" s="7">
        <v>3097.9014200568199</v>
      </c>
      <c r="W175" s="7">
        <v>2499.0005176067352</v>
      </c>
      <c r="X175" s="7">
        <v>2004.6076436340809</v>
      </c>
      <c r="Y175" s="7">
        <v>1602.2985323369503</v>
      </c>
      <c r="Z175" s="7">
        <v>1276.9638466835022</v>
      </c>
      <c r="AA175" s="7">
        <v>1015.6375102102757</v>
      </c>
    </row>
    <row r="176" spans="1:27">
      <c r="A176" s="37">
        <v>14</v>
      </c>
      <c r="B176" s="17"/>
      <c r="C176" s="16"/>
      <c r="D176" s="8"/>
      <c r="E176" s="17" t="s">
        <v>14</v>
      </c>
      <c r="F176" s="42" t="s">
        <v>29</v>
      </c>
      <c r="G176" s="26">
        <v>477.14311487972736</v>
      </c>
      <c r="H176" s="7">
        <v>466.117824845016</v>
      </c>
      <c r="I176" s="7">
        <v>454.93057838082314</v>
      </c>
      <c r="J176" s="7">
        <v>442.59935518354177</v>
      </c>
      <c r="K176" s="7">
        <v>431.39346493035555</v>
      </c>
      <c r="L176" s="7">
        <v>420.4461775124073</v>
      </c>
      <c r="M176" s="7">
        <v>408.4077472537756</v>
      </c>
      <c r="N176" s="7">
        <v>396.70601218938828</v>
      </c>
      <c r="O176" s="7">
        <v>384.35397521406412</v>
      </c>
      <c r="P176" s="7">
        <v>371.71384025365114</v>
      </c>
      <c r="Q176" s="7">
        <v>359.16650352627039</v>
      </c>
      <c r="R176" s="7">
        <v>346.24141351133585</v>
      </c>
      <c r="S176" s="7">
        <v>333.69950582832098</v>
      </c>
      <c r="T176" s="7">
        <v>321.60236228257418</v>
      </c>
      <c r="U176" s="7">
        <v>310.02760337293148</v>
      </c>
      <c r="V176" s="7">
        <v>258.78152424097061</v>
      </c>
      <c r="W176" s="7">
        <v>217.73099326714873</v>
      </c>
      <c r="X176" s="7">
        <v>185.13324538245797</v>
      </c>
      <c r="Y176" s="7">
        <v>158.72366933897138</v>
      </c>
      <c r="Z176" s="7">
        <v>136.32230470515788</v>
      </c>
      <c r="AA176" s="7">
        <v>117.10053478740156</v>
      </c>
    </row>
    <row r="177" spans="1:27">
      <c r="A177" s="37">
        <v>15</v>
      </c>
      <c r="B177" s="17"/>
      <c r="C177" s="16"/>
      <c r="D177" s="8"/>
      <c r="E177" s="17" t="s">
        <v>16</v>
      </c>
      <c r="F177" s="42" t="s">
        <v>30</v>
      </c>
      <c r="G177" s="26">
        <v>31064.969917528433</v>
      </c>
      <c r="H177" s="7">
        <v>31116.804481003273</v>
      </c>
      <c r="I177" s="7">
        <v>30987.613473118938</v>
      </c>
      <c r="J177" s="7">
        <v>30083.467133324244</v>
      </c>
      <c r="K177" s="7">
        <v>29195.149859309968</v>
      </c>
      <c r="L177" s="7">
        <v>28297.665025738752</v>
      </c>
      <c r="M177" s="7">
        <v>27303.438838476606</v>
      </c>
      <c r="N177" s="7">
        <v>26272.262711465897</v>
      </c>
      <c r="O177" s="7">
        <v>25188.961637688219</v>
      </c>
      <c r="P177" s="7">
        <v>24073.3459082138</v>
      </c>
      <c r="Q177" s="7">
        <v>22958.356992828296</v>
      </c>
      <c r="R177" s="7">
        <v>21817.098930098669</v>
      </c>
      <c r="S177" s="7">
        <v>20731.208044169485</v>
      </c>
      <c r="T177" s="7">
        <v>19699.859391018836</v>
      </c>
      <c r="U177" s="7">
        <v>18726.9257143379</v>
      </c>
      <c r="V177" s="7">
        <v>14636.376817988676</v>
      </c>
      <c r="W177" s="7">
        <v>11670.493239240372</v>
      </c>
      <c r="X177" s="7">
        <v>9490.7461559058429</v>
      </c>
      <c r="Y177" s="7">
        <v>7813.6097072555203</v>
      </c>
      <c r="Z177" s="7">
        <v>6425.7819455501958</v>
      </c>
      <c r="AA177" s="7">
        <v>5275.7953492437737</v>
      </c>
    </row>
    <row r="178" spans="1:27">
      <c r="A178" s="37">
        <v>16</v>
      </c>
      <c r="B178" s="17"/>
      <c r="C178" s="16"/>
      <c r="D178" s="8"/>
      <c r="E178" s="17" t="s">
        <v>18</v>
      </c>
      <c r="F178" s="42" t="s">
        <v>31</v>
      </c>
      <c r="G178" s="26">
        <v>16667.279045581818</v>
      </c>
      <c r="H178" s="7">
        <v>15765.516916275024</v>
      </c>
      <c r="I178" s="7">
        <v>14983.293969154358</v>
      </c>
      <c r="J178" s="7">
        <v>14359.298306465149</v>
      </c>
      <c r="K178" s="7">
        <v>13856.42264509201</v>
      </c>
      <c r="L178" s="7">
        <v>13423.145495891571</v>
      </c>
      <c r="M178" s="7">
        <v>13008.368274688721</v>
      </c>
      <c r="N178" s="7">
        <v>12647.203508853912</v>
      </c>
      <c r="O178" s="7">
        <v>12311.957333087921</v>
      </c>
      <c r="P178" s="7">
        <v>12001.902414321899</v>
      </c>
      <c r="Q178" s="7">
        <v>11721.75582242012</v>
      </c>
      <c r="R178" s="7">
        <v>11455.942514896393</v>
      </c>
      <c r="S178" s="7">
        <v>11198.497279882431</v>
      </c>
      <c r="T178" s="7">
        <v>10950.818995475769</v>
      </c>
      <c r="U178" s="7">
        <v>10715.595369577408</v>
      </c>
      <c r="V178" s="7">
        <v>9692.1726984977722</v>
      </c>
      <c r="W178" s="7">
        <v>8908.6393556594849</v>
      </c>
      <c r="X178" s="7">
        <v>8326.3667850494385</v>
      </c>
      <c r="Y178" s="7">
        <v>7870.0120553970337</v>
      </c>
      <c r="Z178" s="7">
        <v>7507.9412928819656</v>
      </c>
      <c r="AA178" s="7">
        <v>7228.0413874983788</v>
      </c>
    </row>
    <row r="179" spans="1:27">
      <c r="A179" s="37">
        <v>17</v>
      </c>
      <c r="B179" s="17"/>
      <c r="C179" s="16"/>
      <c r="D179" s="38" t="s">
        <v>32</v>
      </c>
      <c r="E179" s="39" t="s">
        <v>33</v>
      </c>
      <c r="F179" s="40"/>
      <c r="G179" s="26">
        <v>114429.26575469971</v>
      </c>
      <c r="H179" s="7">
        <v>113493.99389648438</v>
      </c>
      <c r="I179" s="7">
        <v>112595.0894317627</v>
      </c>
      <c r="J179" s="7">
        <v>111834.28367614746</v>
      </c>
      <c r="K179" s="7">
        <v>111015.07287597656</v>
      </c>
      <c r="L179" s="7">
        <v>110386.14207458496</v>
      </c>
      <c r="M179" s="7">
        <v>109452.58973693848</v>
      </c>
      <c r="N179" s="7">
        <v>108445.36547088623</v>
      </c>
      <c r="O179" s="7">
        <v>107114.95801544189</v>
      </c>
      <c r="P179" s="7">
        <v>105503.84293746948</v>
      </c>
      <c r="Q179" s="7">
        <v>103997.40376281738</v>
      </c>
      <c r="R179" s="7">
        <v>102227.26633453369</v>
      </c>
      <c r="S179" s="7">
        <v>100444.64433670044</v>
      </c>
      <c r="T179" s="7">
        <v>98645.391819000244</v>
      </c>
      <c r="U179" s="7">
        <v>96849.355472564697</v>
      </c>
      <c r="V179" s="7">
        <v>89449.424537658691</v>
      </c>
      <c r="W179" s="7">
        <v>83650.718044281006</v>
      </c>
      <c r="X179" s="7">
        <v>79471.369453430176</v>
      </c>
      <c r="Y179" s="7">
        <v>76849.87788772583</v>
      </c>
      <c r="Z179" s="7">
        <v>75766.857898712158</v>
      </c>
      <c r="AA179" s="7">
        <v>75992.779861450195</v>
      </c>
    </row>
    <row r="180" spans="1:27">
      <c r="A180" s="37">
        <v>18</v>
      </c>
      <c r="B180" s="12"/>
      <c r="C180" s="12"/>
      <c r="D180" s="38" t="s">
        <v>34</v>
      </c>
      <c r="E180" s="39" t="s">
        <v>35</v>
      </c>
      <c r="F180" s="43"/>
      <c r="G180" s="26">
        <v>6198.0239624977112</v>
      </c>
      <c r="H180" s="7">
        <v>6028.3548102378845</v>
      </c>
      <c r="I180" s="7">
        <v>5870.031455039978</v>
      </c>
      <c r="J180" s="7">
        <v>5737.0845236778259</v>
      </c>
      <c r="K180" s="7">
        <v>5601.0117917060852</v>
      </c>
      <c r="L180" s="7">
        <v>5483.2076301574707</v>
      </c>
      <c r="M180" s="7">
        <v>5358.5527777671814</v>
      </c>
      <c r="N180" s="7">
        <v>5240.2048578262329</v>
      </c>
      <c r="O180" s="7">
        <v>5113.7081758975983</v>
      </c>
      <c r="P180" s="7">
        <v>4981.1769919395447</v>
      </c>
      <c r="Q180" s="7">
        <v>4860.9957084655762</v>
      </c>
      <c r="R180" s="7">
        <v>4735.0073249340057</v>
      </c>
      <c r="S180" s="7">
        <v>4611.0630483627319</v>
      </c>
      <c r="T180" s="7">
        <v>4489.3794846534729</v>
      </c>
      <c r="U180" s="7">
        <v>4371.1763236522675</v>
      </c>
      <c r="V180" s="7">
        <v>3890.3254779577255</v>
      </c>
      <c r="W180" s="7">
        <v>3520.5510641336441</v>
      </c>
      <c r="X180" s="7">
        <v>3248.8500915765762</v>
      </c>
      <c r="Y180" s="7">
        <v>3063.4424320459366</v>
      </c>
      <c r="Z180" s="7">
        <v>2956.2012600898743</v>
      </c>
      <c r="AA180" s="7">
        <v>2911.0165629386902</v>
      </c>
    </row>
    <row r="181" spans="1:27">
      <c r="A181" s="37">
        <v>19</v>
      </c>
      <c r="B181" s="17"/>
      <c r="C181" s="16"/>
      <c r="D181" s="38" t="s">
        <v>36</v>
      </c>
      <c r="E181" s="39" t="s">
        <v>37</v>
      </c>
      <c r="F181" s="40"/>
      <c r="G181" s="26">
        <v>13002.34823846817</v>
      </c>
      <c r="H181" s="7">
        <v>13205.108848571777</v>
      </c>
      <c r="I181" s="7">
        <v>13432.064074039459</v>
      </c>
      <c r="J181" s="7">
        <v>13649.021056175232</v>
      </c>
      <c r="K181" s="7">
        <v>13860.938453197479</v>
      </c>
      <c r="L181" s="7">
        <v>14053.374760150909</v>
      </c>
      <c r="M181" s="7">
        <v>14206.193360328674</v>
      </c>
      <c r="N181" s="7">
        <v>14342.539608478546</v>
      </c>
      <c r="O181" s="7">
        <v>14435.313207149506</v>
      </c>
      <c r="P181" s="7">
        <v>14488.397605419159</v>
      </c>
      <c r="Q181" s="7">
        <v>14518.383387565613</v>
      </c>
      <c r="R181" s="7">
        <v>14510.671010494232</v>
      </c>
      <c r="S181" s="7">
        <v>14499.164597988129</v>
      </c>
      <c r="T181" s="7">
        <v>14484.099984169006</v>
      </c>
      <c r="U181" s="7">
        <v>14466.962476730347</v>
      </c>
      <c r="V181" s="7">
        <v>14406.821151733398</v>
      </c>
      <c r="W181" s="7">
        <v>14374.268913269043</v>
      </c>
      <c r="X181" s="7">
        <v>14429.843919754028</v>
      </c>
      <c r="Y181" s="7">
        <v>14589.28184223175</v>
      </c>
      <c r="Z181" s="7">
        <v>14841.467340946198</v>
      </c>
      <c r="AA181" s="7">
        <v>15174.170662879944</v>
      </c>
    </row>
    <row r="182" spans="1:27">
      <c r="A182" s="37">
        <v>20</v>
      </c>
      <c r="B182" s="17"/>
      <c r="C182" s="16"/>
      <c r="D182" s="38" t="s">
        <v>38</v>
      </c>
      <c r="E182" s="39" t="s">
        <v>39</v>
      </c>
      <c r="F182" s="40"/>
      <c r="G182" s="26">
        <v>382.70987810194492</v>
      </c>
      <c r="H182" s="7">
        <v>383.13121592998505</v>
      </c>
      <c r="I182" s="7">
        <v>384.38047330081463</v>
      </c>
      <c r="J182" s="7">
        <v>385.62825232744217</v>
      </c>
      <c r="K182" s="7">
        <v>386.74863095581532</v>
      </c>
      <c r="L182" s="7">
        <v>388.3111217468977</v>
      </c>
      <c r="M182" s="7">
        <v>389.2807774990797</v>
      </c>
      <c r="N182" s="7">
        <v>390.215482249856</v>
      </c>
      <c r="O182" s="7">
        <v>390.35398867726326</v>
      </c>
      <c r="P182" s="7">
        <v>389.79290607571602</v>
      </c>
      <c r="Q182" s="7">
        <v>389.77899742126465</v>
      </c>
      <c r="R182" s="7">
        <v>389.25942985713482</v>
      </c>
      <c r="S182" s="7">
        <v>388.60805307328701</v>
      </c>
      <c r="T182" s="7">
        <v>387.83073230087757</v>
      </c>
      <c r="U182" s="7">
        <v>386.95623910427094</v>
      </c>
      <c r="V182" s="7">
        <v>386.60419869422913</v>
      </c>
      <c r="W182" s="7">
        <v>389.14609795808792</v>
      </c>
      <c r="X182" s="7">
        <v>395.59746865928173</v>
      </c>
      <c r="Y182" s="7">
        <v>407.07546597719193</v>
      </c>
      <c r="Z182" s="7">
        <v>423.31553366780281</v>
      </c>
      <c r="AA182" s="7">
        <v>443.58772325515747</v>
      </c>
    </row>
    <row r="183" spans="1:27">
      <c r="A183" s="37">
        <v>21</v>
      </c>
      <c r="B183" s="17"/>
      <c r="C183" s="16"/>
      <c r="D183" s="38" t="s">
        <v>40</v>
      </c>
      <c r="E183" s="39" t="s">
        <v>41</v>
      </c>
      <c r="F183" s="40"/>
      <c r="G183" s="26">
        <v>274730.08783888817</v>
      </c>
      <c r="H183" s="7">
        <v>274501.68565559387</v>
      </c>
      <c r="I183" s="7">
        <v>265047.53353786469</v>
      </c>
      <c r="J183" s="7">
        <v>257119.26373004913</v>
      </c>
      <c r="K183" s="7">
        <v>250324.17292666435</v>
      </c>
      <c r="L183" s="7">
        <v>244618.59784245491</v>
      </c>
      <c r="M183" s="7">
        <v>239171.66955661774</v>
      </c>
      <c r="N183" s="7">
        <v>233902.019941926</v>
      </c>
      <c r="O183" s="7">
        <v>228712.83411729336</v>
      </c>
      <c r="P183" s="7">
        <v>223597.83411848545</v>
      </c>
      <c r="Q183" s="7">
        <v>218820.2639067173</v>
      </c>
      <c r="R183" s="7">
        <v>214238.48366320133</v>
      </c>
      <c r="S183" s="7">
        <v>209874.77679777145</v>
      </c>
      <c r="T183" s="7">
        <v>205793.74003016949</v>
      </c>
      <c r="U183" s="7">
        <v>202062.75083005428</v>
      </c>
      <c r="V183" s="7">
        <v>186503.28189438581</v>
      </c>
      <c r="W183" s="7">
        <v>174575.96194058657</v>
      </c>
      <c r="X183" s="7">
        <v>165350.62363547087</v>
      </c>
      <c r="Y183" s="7">
        <v>158220.53662201762</v>
      </c>
      <c r="Z183" s="7">
        <v>152261.41293027997</v>
      </c>
      <c r="AA183" s="7">
        <v>146759.34778857231</v>
      </c>
    </row>
    <row r="184" spans="1:27">
      <c r="A184" s="37">
        <v>22</v>
      </c>
      <c r="B184" s="17"/>
      <c r="C184" s="16"/>
      <c r="D184" s="38"/>
      <c r="E184" s="17" t="s">
        <v>12</v>
      </c>
      <c r="F184" s="42" t="s">
        <v>42</v>
      </c>
      <c r="G184" s="26">
        <v>247601.65901470184</v>
      </c>
      <c r="H184" s="7">
        <v>248249.30748987198</v>
      </c>
      <c r="I184" s="7">
        <v>239495.48330509663</v>
      </c>
      <c r="J184" s="7">
        <v>232151.52679014206</v>
      </c>
      <c r="K184" s="7">
        <v>225857.79263460636</v>
      </c>
      <c r="L184" s="7">
        <v>220538.01260739565</v>
      </c>
      <c r="M184" s="7">
        <v>215446.45024085045</v>
      </c>
      <c r="N184" s="7">
        <v>210465.43262821436</v>
      </c>
      <c r="O184" s="7">
        <v>205539.43182814121</v>
      </c>
      <c r="P184" s="7">
        <v>200664.34752947092</v>
      </c>
      <c r="Q184" s="7">
        <v>196026.88308656216</v>
      </c>
      <c r="R184" s="7">
        <v>191555.12991011143</v>
      </c>
      <c r="S184" s="7">
        <v>187310.51286238432</v>
      </c>
      <c r="T184" s="7">
        <v>183358.48360317945</v>
      </c>
      <c r="U184" s="7">
        <v>179764.02965700626</v>
      </c>
      <c r="V184" s="7">
        <v>164626.94943127036</v>
      </c>
      <c r="W184" s="7">
        <v>152914.15536692739</v>
      </c>
      <c r="X184" s="7">
        <v>143619.45282638073</v>
      </c>
      <c r="Y184" s="7">
        <v>136201.88037064672</v>
      </c>
      <c r="Z184" s="7">
        <v>129702.94258511066</v>
      </c>
      <c r="AA184" s="7">
        <v>123437.9276278615</v>
      </c>
    </row>
    <row r="185" spans="1:27">
      <c r="A185" s="37">
        <v>23</v>
      </c>
      <c r="B185" s="17"/>
      <c r="C185" s="16"/>
      <c r="D185" s="8"/>
      <c r="E185" s="17" t="s">
        <v>14</v>
      </c>
      <c r="F185" s="42" t="s">
        <v>43</v>
      </c>
      <c r="G185" s="26">
        <v>2885.0424921512604</v>
      </c>
      <c r="H185" s="7">
        <v>2728.3421926498413</v>
      </c>
      <c r="I185" s="7">
        <v>2627.4041941165924</v>
      </c>
      <c r="J185" s="7">
        <v>2559.6737246513367</v>
      </c>
      <c r="K185" s="7">
        <v>2517.1851289272308</v>
      </c>
      <c r="L185" s="7">
        <v>2476.6721088886261</v>
      </c>
      <c r="M185" s="7">
        <v>2437.8366814851761</v>
      </c>
      <c r="N185" s="7">
        <v>2404.3596869707108</v>
      </c>
      <c r="O185" s="7">
        <v>2371.3745094537735</v>
      </c>
      <c r="P185" s="7">
        <v>2339.9509108066559</v>
      </c>
      <c r="Q185" s="7">
        <v>2310.192394733429</v>
      </c>
      <c r="R185" s="7">
        <v>2282.8531363010406</v>
      </c>
      <c r="S185" s="7">
        <v>2256.1769870519638</v>
      </c>
      <c r="T185" s="7">
        <v>2229.2698675394058</v>
      </c>
      <c r="U185" s="7">
        <v>2202.6096421480179</v>
      </c>
      <c r="V185" s="7">
        <v>2069.8153403997421</v>
      </c>
      <c r="W185" s="7">
        <v>1940.0802334547043</v>
      </c>
      <c r="X185" s="7">
        <v>1816.1453626155853</v>
      </c>
      <c r="Y185" s="7">
        <v>1699.0469818115234</v>
      </c>
      <c r="Z185" s="7">
        <v>1590.4033713340759</v>
      </c>
      <c r="AA185" s="7">
        <v>1491.97665143013</v>
      </c>
    </row>
    <row r="186" spans="1:27">
      <c r="A186" s="37">
        <v>24</v>
      </c>
      <c r="B186" s="17"/>
      <c r="C186" s="16"/>
      <c r="D186" s="8"/>
      <c r="E186" s="17" t="s">
        <v>16</v>
      </c>
      <c r="F186" s="42" t="s">
        <v>44</v>
      </c>
      <c r="G186" s="26">
        <v>0</v>
      </c>
      <c r="H186" s="7">
        <v>0</v>
      </c>
      <c r="I186" s="7">
        <v>0</v>
      </c>
      <c r="J186" s="7">
        <v>0</v>
      </c>
      <c r="K186" s="7">
        <v>0</v>
      </c>
      <c r="L186" s="7">
        <v>0</v>
      </c>
      <c r="M186" s="7">
        <v>0</v>
      </c>
      <c r="N186" s="7">
        <v>0</v>
      </c>
      <c r="O186" s="7">
        <v>0</v>
      </c>
      <c r="P186" s="7">
        <v>0</v>
      </c>
      <c r="Q186" s="7">
        <v>0</v>
      </c>
      <c r="R186" s="7">
        <v>0</v>
      </c>
      <c r="S186" s="7">
        <v>0</v>
      </c>
      <c r="T186" s="7">
        <v>0</v>
      </c>
      <c r="U186" s="7">
        <v>0</v>
      </c>
      <c r="V186" s="7">
        <v>0</v>
      </c>
      <c r="W186" s="7">
        <v>0</v>
      </c>
      <c r="X186" s="7">
        <v>0</v>
      </c>
      <c r="Y186" s="7">
        <v>0</v>
      </c>
      <c r="Z186" s="7">
        <v>0</v>
      </c>
      <c r="AA186" s="7">
        <v>0</v>
      </c>
    </row>
    <row r="187" spans="1:27">
      <c r="A187" s="37">
        <v>25</v>
      </c>
      <c r="B187" s="17"/>
      <c r="C187" s="16"/>
      <c r="D187" s="8"/>
      <c r="E187" s="17" t="s">
        <v>18</v>
      </c>
      <c r="F187" s="42" t="s">
        <v>45</v>
      </c>
      <c r="G187" s="26">
        <v>10225.90601348877</v>
      </c>
      <c r="H187" s="7">
        <v>9729.4993515014648</v>
      </c>
      <c r="I187" s="7">
        <v>9307.8802165985107</v>
      </c>
      <c r="J187" s="7">
        <v>8947.5972938537598</v>
      </c>
      <c r="K187" s="7">
        <v>8639.5791244506836</v>
      </c>
      <c r="L187" s="7">
        <v>8393.8930501937866</v>
      </c>
      <c r="M187" s="7">
        <v>8192.5655193328857</v>
      </c>
      <c r="N187" s="7">
        <v>8044.7028942108154</v>
      </c>
      <c r="O187" s="7">
        <v>7933.5339384078979</v>
      </c>
      <c r="P187" s="7">
        <v>7859.6206903457642</v>
      </c>
      <c r="Q187" s="7">
        <v>7836.1191148757935</v>
      </c>
      <c r="R187" s="7">
        <v>7850.1682157516479</v>
      </c>
      <c r="S187" s="7">
        <v>7863.1881895065308</v>
      </c>
      <c r="T187" s="7">
        <v>7875.5748996734619</v>
      </c>
      <c r="U187" s="7">
        <v>7888.1348686218262</v>
      </c>
      <c r="V187" s="7">
        <v>8006.2318716049194</v>
      </c>
      <c r="W187" s="7">
        <v>8177.127121925354</v>
      </c>
      <c r="X187" s="7">
        <v>8426.8719825744629</v>
      </c>
      <c r="Y187" s="7">
        <v>8759.7076511383057</v>
      </c>
      <c r="Z187" s="7">
        <v>9182.4992933273315</v>
      </c>
      <c r="AA187" s="7">
        <v>9682.2730751037598</v>
      </c>
    </row>
    <row r="188" spans="1:27">
      <c r="A188" s="37">
        <v>26</v>
      </c>
      <c r="B188" s="17"/>
      <c r="C188" s="16"/>
      <c r="D188" s="8"/>
      <c r="E188" s="17" t="s">
        <v>20</v>
      </c>
      <c r="F188" s="42" t="s">
        <v>46</v>
      </c>
      <c r="G188" s="26">
        <v>4072.240053396672</v>
      </c>
      <c r="H188" s="7">
        <v>4130.0766700468957</v>
      </c>
      <c r="I188" s="7">
        <v>4211.4437977876514</v>
      </c>
      <c r="J188" s="7">
        <v>4287.8606329467148</v>
      </c>
      <c r="K188" s="7">
        <v>4359.2059250101447</v>
      </c>
      <c r="L188" s="7">
        <v>4454.4281899631023</v>
      </c>
      <c r="M188" s="7">
        <v>4528.6621119566262</v>
      </c>
      <c r="N188" s="7">
        <v>4585.1734855212271</v>
      </c>
      <c r="O188" s="7">
        <v>4623.8873082082719</v>
      </c>
      <c r="P188" s="7">
        <v>4639.0215132050216</v>
      </c>
      <c r="Q188" s="7">
        <v>4680.1685703601688</v>
      </c>
      <c r="R188" s="7">
        <v>4699.9452217426151</v>
      </c>
      <c r="S188" s="7">
        <v>4708.3020853921771</v>
      </c>
      <c r="T188" s="7">
        <v>4705.5692321714014</v>
      </c>
      <c r="U188" s="7">
        <v>4691.6346010360867</v>
      </c>
      <c r="V188" s="7">
        <v>4740.825577897951</v>
      </c>
      <c r="W188" s="7">
        <v>4829.7231859620661</v>
      </c>
      <c r="X188" s="7">
        <v>5011.214457988739</v>
      </c>
      <c r="Y188" s="7">
        <v>5223.9365019612014</v>
      </c>
      <c r="Z188" s="7">
        <v>5500.6210957430303</v>
      </c>
      <c r="AA188" s="7">
        <v>5833.2003337740898</v>
      </c>
    </row>
    <row r="189" spans="1:27">
      <c r="A189" s="37">
        <v>27</v>
      </c>
      <c r="B189" s="17"/>
      <c r="C189" s="16"/>
      <c r="D189" s="8"/>
      <c r="E189" s="17" t="s">
        <v>47</v>
      </c>
      <c r="F189" s="42" t="s">
        <v>403</v>
      </c>
      <c r="G189" s="26">
        <v>0</v>
      </c>
      <c r="H189" s="7">
        <v>0</v>
      </c>
      <c r="I189" s="7">
        <v>0</v>
      </c>
      <c r="J189" s="7">
        <v>0</v>
      </c>
      <c r="K189" s="7">
        <v>0</v>
      </c>
      <c r="L189" s="7">
        <v>0</v>
      </c>
      <c r="M189" s="7">
        <v>0</v>
      </c>
      <c r="N189" s="7">
        <v>0</v>
      </c>
      <c r="O189" s="7">
        <v>0</v>
      </c>
      <c r="P189" s="7">
        <v>0</v>
      </c>
      <c r="Q189" s="7">
        <v>0</v>
      </c>
      <c r="R189" s="7">
        <v>0</v>
      </c>
      <c r="S189" s="7">
        <v>0</v>
      </c>
      <c r="T189" s="7">
        <v>0</v>
      </c>
      <c r="U189" s="7">
        <v>0</v>
      </c>
      <c r="V189" s="7">
        <v>0</v>
      </c>
      <c r="W189" s="7">
        <v>0</v>
      </c>
      <c r="X189" s="7">
        <v>0</v>
      </c>
      <c r="Y189" s="7">
        <v>0</v>
      </c>
      <c r="Z189" s="7">
        <v>0</v>
      </c>
      <c r="AA189" s="7">
        <v>0</v>
      </c>
    </row>
    <row r="190" spans="1:27">
      <c r="A190" s="37">
        <v>28</v>
      </c>
      <c r="B190" s="17"/>
      <c r="C190" s="16"/>
      <c r="D190" s="8"/>
      <c r="E190" s="17" t="s">
        <v>48</v>
      </c>
      <c r="F190" s="42" t="s">
        <v>49</v>
      </c>
      <c r="G190" s="26">
        <v>0</v>
      </c>
      <c r="H190" s="7">
        <v>0</v>
      </c>
      <c r="I190" s="7">
        <v>0</v>
      </c>
      <c r="J190" s="7">
        <v>0</v>
      </c>
      <c r="K190" s="7">
        <v>0</v>
      </c>
      <c r="L190" s="7">
        <v>0</v>
      </c>
      <c r="M190" s="7">
        <v>0</v>
      </c>
      <c r="N190" s="7">
        <v>0</v>
      </c>
      <c r="O190" s="7">
        <v>0</v>
      </c>
      <c r="P190" s="7">
        <v>0</v>
      </c>
      <c r="Q190" s="7">
        <v>0</v>
      </c>
      <c r="R190" s="7">
        <v>0</v>
      </c>
      <c r="S190" s="7">
        <v>0</v>
      </c>
      <c r="T190" s="7">
        <v>0</v>
      </c>
      <c r="U190" s="7">
        <v>0</v>
      </c>
      <c r="V190" s="7">
        <v>0</v>
      </c>
      <c r="W190" s="7">
        <v>0</v>
      </c>
      <c r="X190" s="7">
        <v>0</v>
      </c>
      <c r="Y190" s="7">
        <v>0</v>
      </c>
      <c r="Z190" s="7">
        <v>0</v>
      </c>
      <c r="AA190" s="7">
        <v>0</v>
      </c>
    </row>
    <row r="191" spans="1:27">
      <c r="A191" s="37">
        <v>29</v>
      </c>
      <c r="B191" s="17"/>
      <c r="C191" s="16"/>
      <c r="D191" s="38"/>
      <c r="E191" s="17" t="s">
        <v>404</v>
      </c>
      <c r="F191" s="42" t="s">
        <v>50</v>
      </c>
      <c r="G191" s="26">
        <v>1899.0852529555559</v>
      </c>
      <c r="H191" s="7">
        <v>1902.1919038444757</v>
      </c>
      <c r="I191" s="7">
        <v>1905.0410675406456</v>
      </c>
      <c r="J191" s="7">
        <v>1908.7997457534075</v>
      </c>
      <c r="K191" s="7">
        <v>1913.1231634020805</v>
      </c>
      <c r="L191" s="7">
        <v>1920.7286898344755</v>
      </c>
      <c r="M191" s="7">
        <v>1928.4487345814705</v>
      </c>
      <c r="N191" s="7">
        <v>1940.0706985890865</v>
      </c>
      <c r="O191" s="7">
        <v>1952.0657248795033</v>
      </c>
      <c r="P191" s="7">
        <v>1964.6663197726011</v>
      </c>
      <c r="Q191" s="7">
        <v>1981.1918613910675</v>
      </c>
      <c r="R191" s="7">
        <v>1998.6953622847795</v>
      </c>
      <c r="S191" s="7">
        <v>2016.2919607311487</v>
      </c>
      <c r="T191" s="7">
        <v>2033.8925563246012</v>
      </c>
      <c r="U191" s="7">
        <v>2051.8111054897308</v>
      </c>
      <c r="V191" s="7">
        <v>2159.2839233726263</v>
      </c>
      <c r="W191" s="7">
        <v>2289.7728424668312</v>
      </c>
      <c r="X191" s="7">
        <v>2448.1830444633961</v>
      </c>
      <c r="Y191" s="7">
        <v>2632.1026591807604</v>
      </c>
      <c r="Z191" s="7">
        <v>2843.22712020576</v>
      </c>
      <c r="AA191" s="7">
        <v>3078.7303695976734</v>
      </c>
    </row>
    <row r="192" spans="1:27">
      <c r="A192" s="37">
        <v>30</v>
      </c>
      <c r="B192" s="17"/>
      <c r="C192" s="16"/>
      <c r="D192" s="12"/>
      <c r="E192" s="17" t="s">
        <v>405</v>
      </c>
      <c r="F192" s="42" t="s">
        <v>51</v>
      </c>
      <c r="G192" s="26">
        <v>434.21375206112862</v>
      </c>
      <c r="H192" s="7">
        <v>432.07853597402573</v>
      </c>
      <c r="I192" s="7">
        <v>429.76545653492212</v>
      </c>
      <c r="J192" s="7">
        <v>424.84627936035395</v>
      </c>
      <c r="K192" s="7">
        <v>417.08953880518675</v>
      </c>
      <c r="L192" s="7">
        <v>409.68842159211636</v>
      </c>
      <c r="M192" s="7">
        <v>400.93967097997665</v>
      </c>
      <c r="N192" s="7">
        <v>391.85390766710043</v>
      </c>
      <c r="O192" s="7">
        <v>381.50618229061365</v>
      </c>
      <c r="P192" s="7">
        <v>370.2893397808075</v>
      </c>
      <c r="Q192" s="7">
        <v>360.06787260621786</v>
      </c>
      <c r="R192" s="7">
        <v>349.23378156125546</v>
      </c>
      <c r="S192" s="7">
        <v>338.64297607541084</v>
      </c>
      <c r="T192" s="7">
        <v>328.2904474362731</v>
      </c>
      <c r="U192" s="7">
        <v>318.22476746141911</v>
      </c>
      <c r="V192" s="7">
        <v>279.18667498603463</v>
      </c>
      <c r="W192" s="7">
        <v>251.73105795681477</v>
      </c>
      <c r="X192" s="7">
        <v>232.65578875690699</v>
      </c>
      <c r="Y192" s="7">
        <v>222.31501835584641</v>
      </c>
      <c r="Z192" s="7">
        <v>219.19798420369625</v>
      </c>
      <c r="AA192" s="7">
        <v>221.03158558160067</v>
      </c>
    </row>
    <row r="193" spans="1:27">
      <c r="A193" s="37">
        <v>31</v>
      </c>
      <c r="B193" s="17"/>
      <c r="C193" s="16"/>
      <c r="D193" s="12"/>
      <c r="E193" s="17" t="s">
        <v>406</v>
      </c>
      <c r="F193" s="42" t="s">
        <v>52</v>
      </c>
      <c r="G193" s="26">
        <v>0</v>
      </c>
      <c r="H193" s="7">
        <v>0</v>
      </c>
      <c r="I193" s="7">
        <v>0</v>
      </c>
      <c r="J193" s="7">
        <v>0</v>
      </c>
      <c r="K193" s="7">
        <v>0</v>
      </c>
      <c r="L193" s="7">
        <v>0</v>
      </c>
      <c r="M193" s="7">
        <v>0</v>
      </c>
      <c r="N193" s="7">
        <v>0</v>
      </c>
      <c r="O193" s="7">
        <v>0</v>
      </c>
      <c r="P193" s="7">
        <v>0</v>
      </c>
      <c r="Q193" s="7">
        <v>0</v>
      </c>
      <c r="R193" s="7">
        <v>0</v>
      </c>
      <c r="S193" s="7">
        <v>0</v>
      </c>
      <c r="T193" s="7">
        <v>0</v>
      </c>
      <c r="U193" s="7">
        <v>0</v>
      </c>
      <c r="V193" s="7">
        <v>0</v>
      </c>
      <c r="W193" s="7">
        <v>0</v>
      </c>
      <c r="X193" s="7">
        <v>0</v>
      </c>
      <c r="Y193" s="7">
        <v>0</v>
      </c>
      <c r="Z193" s="7">
        <v>0</v>
      </c>
      <c r="AA193" s="7">
        <v>0</v>
      </c>
    </row>
    <row r="194" spans="1:27">
      <c r="A194" s="37">
        <v>32</v>
      </c>
      <c r="B194" s="17"/>
      <c r="C194" s="16"/>
      <c r="D194" s="38"/>
      <c r="E194" s="17" t="s">
        <v>407</v>
      </c>
      <c r="F194" s="42" t="s">
        <v>53</v>
      </c>
      <c r="G194" s="26">
        <v>7611.9446971416473</v>
      </c>
      <c r="H194" s="7">
        <v>7330.1988081932068</v>
      </c>
      <c r="I194" s="7">
        <v>7070.5259132385254</v>
      </c>
      <c r="J194" s="7">
        <v>6838.958779335022</v>
      </c>
      <c r="K194" s="7">
        <v>6620.2039279937744</v>
      </c>
      <c r="L194" s="7">
        <v>6425.1758875846863</v>
      </c>
      <c r="M194" s="7">
        <v>6236.7677381038666</v>
      </c>
      <c r="N194" s="7">
        <v>6070.4251242876053</v>
      </c>
      <c r="O194" s="7">
        <v>5911.0348429679871</v>
      </c>
      <c r="P194" s="7">
        <v>5759.9278457164764</v>
      </c>
      <c r="Q194" s="7">
        <v>5625.6407513618469</v>
      </c>
      <c r="R194" s="7">
        <v>5502.4578487873077</v>
      </c>
      <c r="S194" s="7">
        <v>5381.6613020896912</v>
      </c>
      <c r="T194" s="7">
        <v>5262.6664681434631</v>
      </c>
      <c r="U194" s="7">
        <v>5146.3039251565933</v>
      </c>
      <c r="V194" s="7">
        <v>4620.9874026179314</v>
      </c>
      <c r="W194" s="7">
        <v>4173.3715849518776</v>
      </c>
      <c r="X194" s="7">
        <v>3796.1034124493599</v>
      </c>
      <c r="Y194" s="7">
        <v>3481.5509339272976</v>
      </c>
      <c r="Z194" s="7">
        <v>3222.520441442728</v>
      </c>
      <c r="AA194" s="7">
        <v>3014.2088998556137</v>
      </c>
    </row>
    <row r="195" spans="1:27">
      <c r="A195" s="37">
        <v>33</v>
      </c>
      <c r="B195" s="17"/>
      <c r="C195" s="16"/>
      <c r="D195" s="38" t="s">
        <v>54</v>
      </c>
      <c r="E195" s="39" t="s">
        <v>55</v>
      </c>
      <c r="F195" s="42"/>
      <c r="G195" s="26">
        <v>2422.2575533986092</v>
      </c>
      <c r="H195" s="7">
        <v>2419.0330281853676</v>
      </c>
      <c r="I195" s="7">
        <v>2409.6467621326447</v>
      </c>
      <c r="J195" s="7">
        <v>2371.2856332063675</v>
      </c>
      <c r="K195" s="7">
        <v>2327.4396302103996</v>
      </c>
      <c r="L195" s="7">
        <v>2277.0653015375137</v>
      </c>
      <c r="M195" s="7">
        <v>2212.8453502058983</v>
      </c>
      <c r="N195" s="7">
        <v>2145.901682138443</v>
      </c>
      <c r="O195" s="7">
        <v>2067.5785607099533</v>
      </c>
      <c r="P195" s="7">
        <v>1981.2572486698627</v>
      </c>
      <c r="Q195" s="7">
        <v>1892.5061762630939</v>
      </c>
      <c r="R195" s="7">
        <v>1796.9607101976871</v>
      </c>
      <c r="S195" s="7">
        <v>1705.0361130535603</v>
      </c>
      <c r="T195" s="7">
        <v>1616.730680257082</v>
      </c>
      <c r="U195" s="7">
        <v>1533.0215571224689</v>
      </c>
      <c r="V195" s="7">
        <v>1174.2232013344765</v>
      </c>
      <c r="W195" s="7">
        <v>898.39075914025307</v>
      </c>
      <c r="X195" s="7">
        <v>692.7468394190073</v>
      </c>
      <c r="Y195" s="7">
        <v>544.0180965512991</v>
      </c>
      <c r="Z195" s="7">
        <v>439.96782152354717</v>
      </c>
      <c r="AA195" s="7">
        <v>369.16483922302723</v>
      </c>
    </row>
    <row r="196" spans="1:27">
      <c r="A196" s="37">
        <v>34</v>
      </c>
      <c r="B196" s="17"/>
      <c r="C196" s="16"/>
      <c r="D196" s="8"/>
      <c r="E196" s="17" t="s">
        <v>12</v>
      </c>
      <c r="F196" s="42" t="s">
        <v>56</v>
      </c>
      <c r="G196" s="26">
        <v>2422.2575533986092</v>
      </c>
      <c r="H196" s="7">
        <v>2419.0330281853676</v>
      </c>
      <c r="I196" s="7">
        <v>2409.6467621326447</v>
      </c>
      <c r="J196" s="7">
        <v>2371.2856332063675</v>
      </c>
      <c r="K196" s="7">
        <v>2327.4396302103996</v>
      </c>
      <c r="L196" s="7">
        <v>2277.0653015375137</v>
      </c>
      <c r="M196" s="7">
        <v>2212.8453502058983</v>
      </c>
      <c r="N196" s="7">
        <v>2145.901682138443</v>
      </c>
      <c r="O196" s="7">
        <v>2067.5785607099533</v>
      </c>
      <c r="P196" s="7">
        <v>1981.2572486698627</v>
      </c>
      <c r="Q196" s="7">
        <v>1892.5061762630939</v>
      </c>
      <c r="R196" s="7">
        <v>1796.9607101976871</v>
      </c>
      <c r="S196" s="7">
        <v>1705.0361130535603</v>
      </c>
      <c r="T196" s="7">
        <v>1616.730680257082</v>
      </c>
      <c r="U196" s="7">
        <v>1533.0215571224689</v>
      </c>
      <c r="V196" s="7">
        <v>1174.2232013344765</v>
      </c>
      <c r="W196" s="7">
        <v>898.39075914025307</v>
      </c>
      <c r="X196" s="7">
        <v>692.7468394190073</v>
      </c>
      <c r="Y196" s="7">
        <v>544.0180965512991</v>
      </c>
      <c r="Z196" s="7">
        <v>439.96782152354717</v>
      </c>
      <c r="AA196" s="7">
        <v>369.16483922302723</v>
      </c>
    </row>
    <row r="197" spans="1:27">
      <c r="A197" s="37">
        <v>35</v>
      </c>
      <c r="B197" s="17"/>
      <c r="C197" s="16"/>
      <c r="D197" s="8"/>
      <c r="E197" s="17" t="s">
        <v>14</v>
      </c>
      <c r="F197" s="42" t="s">
        <v>57</v>
      </c>
      <c r="G197" s="26">
        <v>0</v>
      </c>
      <c r="H197" s="7">
        <v>0</v>
      </c>
      <c r="I197" s="7">
        <v>0</v>
      </c>
      <c r="J197" s="7">
        <v>0</v>
      </c>
      <c r="K197" s="7">
        <v>0</v>
      </c>
      <c r="L197" s="7">
        <v>0</v>
      </c>
      <c r="M197" s="7">
        <v>0</v>
      </c>
      <c r="N197" s="7">
        <v>0</v>
      </c>
      <c r="O197" s="7">
        <v>0</v>
      </c>
      <c r="P197" s="7">
        <v>0</v>
      </c>
      <c r="Q197" s="7">
        <v>0</v>
      </c>
      <c r="R197" s="7">
        <v>0</v>
      </c>
      <c r="S197" s="7">
        <v>0</v>
      </c>
      <c r="T197" s="7">
        <v>0</v>
      </c>
      <c r="U197" s="7">
        <v>0</v>
      </c>
      <c r="V197" s="7">
        <v>0</v>
      </c>
      <c r="W197" s="7">
        <v>0</v>
      </c>
      <c r="X197" s="7">
        <v>0</v>
      </c>
      <c r="Y197" s="7">
        <v>0</v>
      </c>
      <c r="Z197" s="7">
        <v>0</v>
      </c>
      <c r="AA197" s="7">
        <v>0</v>
      </c>
    </row>
    <row r="198" spans="1:27">
      <c r="A198" s="37">
        <v>36</v>
      </c>
      <c r="B198" s="10"/>
      <c r="C198" s="16"/>
      <c r="D198" s="8"/>
      <c r="E198" s="17" t="s">
        <v>16</v>
      </c>
      <c r="F198" s="42" t="s">
        <v>58</v>
      </c>
      <c r="G198" s="26">
        <v>0</v>
      </c>
      <c r="H198" s="7">
        <v>0</v>
      </c>
      <c r="I198" s="7">
        <v>0</v>
      </c>
      <c r="J198" s="7">
        <v>0</v>
      </c>
      <c r="K198" s="7">
        <v>0</v>
      </c>
      <c r="L198" s="7">
        <v>0</v>
      </c>
      <c r="M198" s="7">
        <v>0</v>
      </c>
      <c r="N198" s="7">
        <v>0</v>
      </c>
      <c r="O198" s="7">
        <v>0</v>
      </c>
      <c r="P198" s="7">
        <v>0</v>
      </c>
      <c r="Q198" s="7">
        <v>0</v>
      </c>
      <c r="R198" s="7">
        <v>0</v>
      </c>
      <c r="S198" s="7">
        <v>0</v>
      </c>
      <c r="T198" s="7">
        <v>0</v>
      </c>
      <c r="U198" s="7">
        <v>0</v>
      </c>
      <c r="V198" s="7">
        <v>0</v>
      </c>
      <c r="W198" s="7">
        <v>0</v>
      </c>
      <c r="X198" s="7">
        <v>0</v>
      </c>
      <c r="Y198" s="7">
        <v>0</v>
      </c>
      <c r="Z198" s="7">
        <v>0</v>
      </c>
      <c r="AA198" s="7">
        <v>0</v>
      </c>
    </row>
    <row r="199" spans="1:27">
      <c r="A199" s="37">
        <v>37</v>
      </c>
      <c r="B199" s="10"/>
      <c r="C199" s="11"/>
      <c r="D199" s="38" t="s">
        <v>59</v>
      </c>
      <c r="E199" s="9" t="s">
        <v>60</v>
      </c>
      <c r="F199" s="44"/>
      <c r="G199" s="26">
        <v>74924.959897994995</v>
      </c>
      <c r="H199" s="7">
        <v>75808.438217163086</v>
      </c>
      <c r="I199" s="7">
        <v>76559.193334579468</v>
      </c>
      <c r="J199" s="7">
        <v>76723.576631546021</v>
      </c>
      <c r="K199" s="7">
        <v>76522.070526123047</v>
      </c>
      <c r="L199" s="7">
        <v>76171.574270248413</v>
      </c>
      <c r="M199" s="7">
        <v>75397.392364501953</v>
      </c>
      <c r="N199" s="7">
        <v>74424.382158279419</v>
      </c>
      <c r="O199" s="7">
        <v>73053.177326202393</v>
      </c>
      <c r="P199" s="7">
        <v>71357.104650497437</v>
      </c>
      <c r="Q199" s="7">
        <v>69605.502382278442</v>
      </c>
      <c r="R199" s="7">
        <v>67597.193159103394</v>
      </c>
      <c r="S199" s="7">
        <v>65625.09370803833</v>
      </c>
      <c r="T199" s="7">
        <v>63689.880308151245</v>
      </c>
      <c r="U199" s="7">
        <v>61807.952119827271</v>
      </c>
      <c r="V199" s="7">
        <v>53897.482550621033</v>
      </c>
      <c r="W199" s="7">
        <v>47651.162808418274</v>
      </c>
      <c r="X199" s="7">
        <v>42937.973978996277</v>
      </c>
      <c r="Y199" s="7">
        <v>39548.56177520752</v>
      </c>
      <c r="Z199" s="7">
        <v>37338.805713653564</v>
      </c>
      <c r="AA199" s="7">
        <v>36134.338452339172</v>
      </c>
    </row>
    <row r="200" spans="1:27">
      <c r="A200" s="93">
        <v>38</v>
      </c>
      <c r="B200" s="94"/>
      <c r="C200" s="95" t="s">
        <v>61</v>
      </c>
      <c r="D200" s="96" t="s">
        <v>62</v>
      </c>
      <c r="E200" s="97"/>
      <c r="F200" s="98"/>
      <c r="G200" s="100">
        <v>501206.45581054688</v>
      </c>
      <c r="H200" s="101">
        <v>500388.59948730469</v>
      </c>
      <c r="I200" s="101">
        <v>498919.8083190918</v>
      </c>
      <c r="J200" s="101">
        <v>495385.84603881836</v>
      </c>
      <c r="K200" s="101">
        <v>490754.31164550781</v>
      </c>
      <c r="L200" s="101">
        <v>489290.02401733398</v>
      </c>
      <c r="M200" s="101">
        <v>486291.87255859375</v>
      </c>
      <c r="N200" s="101">
        <v>482902.87393188477</v>
      </c>
      <c r="O200" s="101">
        <v>478199.85913085938</v>
      </c>
      <c r="P200" s="101">
        <v>472472.14175415039</v>
      </c>
      <c r="Q200" s="101">
        <v>469826.23483276367</v>
      </c>
      <c r="R200" s="101">
        <v>465936.88391113281</v>
      </c>
      <c r="S200" s="101">
        <v>461457.228515625</v>
      </c>
      <c r="T200" s="101">
        <v>456447.41384887695</v>
      </c>
      <c r="U200" s="101">
        <v>451081.11038208008</v>
      </c>
      <c r="V200" s="101">
        <v>437428.60275268555</v>
      </c>
      <c r="W200" s="101">
        <v>433057.17504882813</v>
      </c>
      <c r="X200" s="101">
        <v>440201.03240966797</v>
      </c>
      <c r="Y200" s="101">
        <v>459181.96969604492</v>
      </c>
      <c r="Z200" s="101">
        <v>490668.85244750977</v>
      </c>
      <c r="AA200" s="101">
        <v>533827.43264770508</v>
      </c>
    </row>
    <row r="201" spans="1:27">
      <c r="A201" s="37">
        <v>39</v>
      </c>
      <c r="B201" s="17"/>
      <c r="C201" s="16"/>
      <c r="D201" s="38" t="s">
        <v>8</v>
      </c>
      <c r="E201" s="45" t="s">
        <v>63</v>
      </c>
      <c r="F201" s="40"/>
      <c r="G201" s="26">
        <v>499839.40545654297</v>
      </c>
      <c r="H201" s="7">
        <v>499035.07949829102</v>
      </c>
      <c r="I201" s="7">
        <v>497580.69607543945</v>
      </c>
      <c r="J201" s="7">
        <v>494068.65371704102</v>
      </c>
      <c r="K201" s="7">
        <v>489460.73260498047</v>
      </c>
      <c r="L201" s="7">
        <v>488014.87506103516</v>
      </c>
      <c r="M201" s="7">
        <v>485037.20364379883</v>
      </c>
      <c r="N201" s="7">
        <v>481667.62554931641</v>
      </c>
      <c r="O201" s="7">
        <v>476985.84512329102</v>
      </c>
      <c r="P201" s="7">
        <v>471280.53762817383</v>
      </c>
      <c r="Q201" s="7">
        <v>468651.73928833008</v>
      </c>
      <c r="R201" s="7">
        <v>464781.23141479492</v>
      </c>
      <c r="S201" s="7">
        <v>460321.20150756836</v>
      </c>
      <c r="T201" s="7">
        <v>455331.67135620117</v>
      </c>
      <c r="U201" s="7">
        <v>449985.86819458008</v>
      </c>
      <c r="V201" s="7">
        <v>436413.68075561523</v>
      </c>
      <c r="W201" s="7">
        <v>432105.0143737793</v>
      </c>
      <c r="X201" s="7">
        <v>439291.43859863281</v>
      </c>
      <c r="Y201" s="7">
        <v>458295.30383300781</v>
      </c>
      <c r="Z201" s="7">
        <v>489784.80163574219</v>
      </c>
      <c r="AA201" s="7">
        <v>532926.59014892578</v>
      </c>
    </row>
    <row r="202" spans="1:27">
      <c r="A202" s="37">
        <v>40</v>
      </c>
      <c r="B202" s="17"/>
      <c r="C202" s="16"/>
      <c r="D202" s="38" t="s">
        <v>10</v>
      </c>
      <c r="E202" s="45" t="s">
        <v>64</v>
      </c>
      <c r="F202" s="40"/>
      <c r="G202" s="26">
        <v>1000.768389582634</v>
      </c>
      <c r="H202" s="7">
        <v>990.13621711730957</v>
      </c>
      <c r="I202" s="7">
        <v>979.44201612472534</v>
      </c>
      <c r="J202" s="7">
        <v>963.36533784866333</v>
      </c>
      <c r="K202" s="7">
        <v>945.96259784698486</v>
      </c>
      <c r="L202" s="7">
        <v>930.58410340547562</v>
      </c>
      <c r="M202" s="7">
        <v>913.67228543758392</v>
      </c>
      <c r="N202" s="7">
        <v>897.95460075139999</v>
      </c>
      <c r="O202" s="7">
        <v>881.05279761552811</v>
      </c>
      <c r="P202" s="7">
        <v>863.61827951669693</v>
      </c>
      <c r="Q202" s="7">
        <v>848.10905563831329</v>
      </c>
      <c r="R202" s="7">
        <v>831.51145321130753</v>
      </c>
      <c r="S202" s="7">
        <v>814.80207675695419</v>
      </c>
      <c r="T202" s="7">
        <v>798.1616573035717</v>
      </c>
      <c r="U202" s="7">
        <v>781.99862602353096</v>
      </c>
      <c r="V202" s="7">
        <v>712.65940737724304</v>
      </c>
      <c r="W202" s="7">
        <v>656.16132670640945</v>
      </c>
      <c r="X202" s="7">
        <v>613.69302907586098</v>
      </c>
      <c r="Y202" s="7">
        <v>584.58241713047028</v>
      </c>
      <c r="Z202" s="7">
        <v>567.93244102597237</v>
      </c>
      <c r="AA202" s="7">
        <v>562.35377430915833</v>
      </c>
    </row>
    <row r="203" spans="1:27">
      <c r="A203" s="37">
        <v>41</v>
      </c>
      <c r="B203" s="17"/>
      <c r="C203" s="16"/>
      <c r="D203" s="38" t="s">
        <v>22</v>
      </c>
      <c r="E203" s="45" t="s">
        <v>65</v>
      </c>
      <c r="F203" s="40"/>
      <c r="G203" s="26">
        <v>366.27919483929873</v>
      </c>
      <c r="H203" s="7">
        <v>363.37372219562531</v>
      </c>
      <c r="I203" s="7">
        <v>359.66518842801452</v>
      </c>
      <c r="J203" s="7">
        <v>353.82486460544169</v>
      </c>
      <c r="K203" s="7">
        <v>347.60477780364454</v>
      </c>
      <c r="L203" s="7">
        <v>344.57824690453708</v>
      </c>
      <c r="M203" s="7">
        <v>340.97388881444931</v>
      </c>
      <c r="N203" s="7">
        <v>337.29812754318118</v>
      </c>
      <c r="O203" s="7">
        <v>332.98158581182361</v>
      </c>
      <c r="P203" s="7">
        <v>328.00665954314172</v>
      </c>
      <c r="Q203" s="7">
        <v>326.36647809296846</v>
      </c>
      <c r="R203" s="7">
        <v>324.13091089949012</v>
      </c>
      <c r="S203" s="7">
        <v>321.21608209051192</v>
      </c>
      <c r="T203" s="7">
        <v>317.57561721280217</v>
      </c>
      <c r="U203" s="7">
        <v>313.23474636487663</v>
      </c>
      <c r="V203" s="7">
        <v>302.25722866132855</v>
      </c>
      <c r="W203" s="7">
        <v>296.00212527811527</v>
      </c>
      <c r="X203" s="7">
        <v>295.90674759820104</v>
      </c>
      <c r="Y203" s="7">
        <v>302.09414901584387</v>
      </c>
      <c r="Z203" s="7">
        <v>316.11081808060408</v>
      </c>
      <c r="AA203" s="7">
        <v>338.49240300804377</v>
      </c>
    </row>
    <row r="204" spans="1:27">
      <c r="A204" s="93">
        <v>42</v>
      </c>
      <c r="B204" s="94"/>
      <c r="C204" s="95" t="s">
        <v>66</v>
      </c>
      <c r="D204" s="96" t="s">
        <v>67</v>
      </c>
      <c r="E204" s="97"/>
      <c r="F204" s="98"/>
      <c r="G204" s="100">
        <v>104936.34392547607</v>
      </c>
      <c r="H204" s="101">
        <v>102790.05683898926</v>
      </c>
      <c r="I204" s="101">
        <v>101390.7829208374</v>
      </c>
      <c r="J204" s="101">
        <v>100057.7048034668</v>
      </c>
      <c r="K204" s="101">
        <v>98404.872886657715</v>
      </c>
      <c r="L204" s="101">
        <v>96893.136016845703</v>
      </c>
      <c r="M204" s="101">
        <v>95253.538780212402</v>
      </c>
      <c r="N204" s="101">
        <v>93951.777137756348</v>
      </c>
      <c r="O204" s="101">
        <v>92556.957611083984</v>
      </c>
      <c r="P204" s="101">
        <v>91147.935317993164</v>
      </c>
      <c r="Q204" s="101">
        <v>89747.172813415527</v>
      </c>
      <c r="R204" s="101">
        <v>88370.989734649658</v>
      </c>
      <c r="S204" s="101">
        <v>87029.771629333496</v>
      </c>
      <c r="T204" s="101">
        <v>85703.811267852783</v>
      </c>
      <c r="U204" s="101">
        <v>84405.669937133789</v>
      </c>
      <c r="V204" s="101">
        <v>78234.979923248291</v>
      </c>
      <c r="W204" s="101">
        <v>72709.434051513672</v>
      </c>
      <c r="X204" s="101">
        <v>67893.327136993408</v>
      </c>
      <c r="Y204" s="101">
        <v>63720.016426086426</v>
      </c>
      <c r="Z204" s="101">
        <v>60026.727386474609</v>
      </c>
      <c r="AA204" s="101">
        <v>56553.466236114502</v>
      </c>
    </row>
    <row r="205" spans="1:27">
      <c r="A205" s="93">
        <v>49</v>
      </c>
      <c r="B205" s="94"/>
      <c r="C205" s="95" t="s">
        <v>68</v>
      </c>
      <c r="D205" s="96" t="s">
        <v>69</v>
      </c>
      <c r="E205" s="97"/>
      <c r="F205" s="98"/>
      <c r="G205" s="100">
        <v>567934.12603759766</v>
      </c>
      <c r="H205" s="101">
        <v>565113.21145629883</v>
      </c>
      <c r="I205" s="101">
        <v>561778.93661499023</v>
      </c>
      <c r="J205" s="101">
        <v>554042.98071289063</v>
      </c>
      <c r="K205" s="101">
        <v>546046.46286010742</v>
      </c>
      <c r="L205" s="101">
        <v>538770.67929077148</v>
      </c>
      <c r="M205" s="101">
        <v>530164.55474853516</v>
      </c>
      <c r="N205" s="101">
        <v>521737.07928466797</v>
      </c>
      <c r="O205" s="101">
        <v>512691.19357299805</v>
      </c>
      <c r="P205" s="101">
        <v>503489.96423339844</v>
      </c>
      <c r="Q205" s="101">
        <v>494646.79818725586</v>
      </c>
      <c r="R205" s="101">
        <v>484959.19778442383</v>
      </c>
      <c r="S205" s="101">
        <v>474944.04547119141</v>
      </c>
      <c r="T205" s="101">
        <v>464777.11605834961</v>
      </c>
      <c r="U205" s="101">
        <v>454752.94775390625</v>
      </c>
      <c r="V205" s="101">
        <v>404091.00685119629</v>
      </c>
      <c r="W205" s="101">
        <v>352996.31958007813</v>
      </c>
      <c r="X205" s="101">
        <v>303760.76405334473</v>
      </c>
      <c r="Y205" s="101">
        <v>258170.42356872559</v>
      </c>
      <c r="Z205" s="101">
        <v>217611.03282928467</v>
      </c>
      <c r="AA205" s="101">
        <v>182203.21997070313</v>
      </c>
    </row>
    <row r="206" spans="1:27">
      <c r="A206" s="37">
        <v>50</v>
      </c>
      <c r="B206" s="17"/>
      <c r="C206" s="16"/>
      <c r="D206" s="38" t="s">
        <v>8</v>
      </c>
      <c r="E206" s="47" t="s">
        <v>70</v>
      </c>
      <c r="F206" s="40"/>
      <c r="G206" s="26">
        <v>212100.23124694824</v>
      </c>
      <c r="H206" s="7">
        <v>211173.12174987793</v>
      </c>
      <c r="I206" s="7">
        <v>210103.50938415527</v>
      </c>
      <c r="J206" s="7">
        <v>207278.00329589844</v>
      </c>
      <c r="K206" s="7">
        <v>204406.96365356445</v>
      </c>
      <c r="L206" s="7">
        <v>201863.65924072266</v>
      </c>
      <c r="M206" s="7">
        <v>198868.51834106445</v>
      </c>
      <c r="N206" s="7">
        <v>195943.56945800781</v>
      </c>
      <c r="O206" s="7">
        <v>192837.54809570313</v>
      </c>
      <c r="P206" s="7">
        <v>189716.56066894531</v>
      </c>
      <c r="Q206" s="7">
        <v>186757.81837463379</v>
      </c>
      <c r="R206" s="7">
        <v>183511.05404663086</v>
      </c>
      <c r="S206" s="7">
        <v>180109.09228515625</v>
      </c>
      <c r="T206" s="7">
        <v>176615.6123046875</v>
      </c>
      <c r="U206" s="7">
        <v>173140.41464996338</v>
      </c>
      <c r="V206" s="7">
        <v>155118.83704376221</v>
      </c>
      <c r="W206" s="7">
        <v>136314.59382629395</v>
      </c>
      <c r="X206" s="7">
        <v>117755.95027923584</v>
      </c>
      <c r="Y206" s="7">
        <v>100291.97370529175</v>
      </c>
      <c r="Z206" s="7">
        <v>84600.977214813232</v>
      </c>
      <c r="AA206" s="7">
        <v>70815.780010223389</v>
      </c>
    </row>
    <row r="207" spans="1:27">
      <c r="A207" s="37">
        <v>51</v>
      </c>
      <c r="B207" s="10"/>
      <c r="C207" s="16"/>
      <c r="D207" s="38" t="s">
        <v>10</v>
      </c>
      <c r="E207" s="47" t="s">
        <v>71</v>
      </c>
      <c r="F207" s="40"/>
      <c r="G207" s="26">
        <v>201395.02662658691</v>
      </c>
      <c r="H207" s="7">
        <v>199039.96081542969</v>
      </c>
      <c r="I207" s="7">
        <v>196707.39377593994</v>
      </c>
      <c r="J207" s="7">
        <v>193519.5006942749</v>
      </c>
      <c r="K207" s="7">
        <v>190430.36644744873</v>
      </c>
      <c r="L207" s="7">
        <v>187729.08703613281</v>
      </c>
      <c r="M207" s="7">
        <v>184743.33528137207</v>
      </c>
      <c r="N207" s="7">
        <v>181925.5336151123</v>
      </c>
      <c r="O207" s="7">
        <v>179027.45700836182</v>
      </c>
      <c r="P207" s="7">
        <v>176181.61717224121</v>
      </c>
      <c r="Q207" s="7">
        <v>173554.74279785156</v>
      </c>
      <c r="R207" s="7">
        <v>170700.25350952148</v>
      </c>
      <c r="S207" s="7">
        <v>167686.7057723999</v>
      </c>
      <c r="T207" s="7">
        <v>164583.05945587158</v>
      </c>
      <c r="U207" s="7">
        <v>161495.82414245605</v>
      </c>
      <c r="V207" s="7">
        <v>145416.46173095703</v>
      </c>
      <c r="W207" s="7">
        <v>128563.40405273438</v>
      </c>
      <c r="X207" s="7">
        <v>111905.54600143433</v>
      </c>
      <c r="Y207" s="7">
        <v>96171.885501861572</v>
      </c>
      <c r="Z207" s="7">
        <v>81928.276741027832</v>
      </c>
      <c r="AA207" s="7">
        <v>69313.35326385498</v>
      </c>
    </row>
    <row r="208" spans="1:27">
      <c r="A208" s="37">
        <v>52</v>
      </c>
      <c r="B208" s="17"/>
      <c r="C208" s="11"/>
      <c r="D208" s="38" t="s">
        <v>22</v>
      </c>
      <c r="E208" s="47" t="s">
        <v>72</v>
      </c>
      <c r="F208" s="43"/>
      <c r="G208" s="26">
        <v>116256.19090270996</v>
      </c>
      <c r="H208" s="7">
        <v>116452.22564697266</v>
      </c>
      <c r="I208" s="7">
        <v>116493.14647674561</v>
      </c>
      <c r="J208" s="7">
        <v>115195.37641143799</v>
      </c>
      <c r="K208" s="7">
        <v>113847.24091720581</v>
      </c>
      <c r="L208" s="7">
        <v>112641.45629882813</v>
      </c>
      <c r="M208" s="7">
        <v>111155.86291503906</v>
      </c>
      <c r="N208" s="7">
        <v>109695.12532043457</v>
      </c>
      <c r="O208" s="7">
        <v>108085.92850494385</v>
      </c>
      <c r="P208" s="7">
        <v>106419.76437759399</v>
      </c>
      <c r="Q208" s="7">
        <v>104804.77236175537</v>
      </c>
      <c r="R208" s="7">
        <v>102974.56985473633</v>
      </c>
      <c r="S208" s="7">
        <v>101049.64486312866</v>
      </c>
      <c r="T208" s="7">
        <v>99073.25191116333</v>
      </c>
      <c r="U208" s="7">
        <v>97109.239120483398</v>
      </c>
      <c r="V208" s="7">
        <v>86919.199981689453</v>
      </c>
      <c r="W208" s="7">
        <v>76252.643074035645</v>
      </c>
      <c r="X208" s="7">
        <v>65714.828676223755</v>
      </c>
      <c r="Y208" s="7">
        <v>55803.631309509277</v>
      </c>
      <c r="Z208" s="7">
        <v>46915.587251663208</v>
      </c>
      <c r="AA208" s="7">
        <v>39115.800046920776</v>
      </c>
    </row>
    <row r="209" spans="1:27">
      <c r="A209" s="37">
        <v>53</v>
      </c>
      <c r="B209" s="12"/>
      <c r="C209" s="12"/>
      <c r="D209" s="38" t="s">
        <v>24</v>
      </c>
      <c r="E209" s="13" t="s">
        <v>73</v>
      </c>
      <c r="F209" s="43"/>
      <c r="G209" s="26">
        <v>38182.674757003784</v>
      </c>
      <c r="H209" s="7">
        <v>38447.906812667847</v>
      </c>
      <c r="I209" s="7">
        <v>38474.885244369507</v>
      </c>
      <c r="J209" s="7">
        <v>38050.099328994751</v>
      </c>
      <c r="K209" s="7">
        <v>37361.890405654907</v>
      </c>
      <c r="L209" s="7">
        <v>36536.470262527466</v>
      </c>
      <c r="M209" s="7">
        <v>35396.842086791992</v>
      </c>
      <c r="N209" s="7">
        <v>34172.852193832397</v>
      </c>
      <c r="O209" s="7">
        <v>32740.256031036377</v>
      </c>
      <c r="P209" s="7">
        <v>31172.023460388184</v>
      </c>
      <c r="Q209" s="7">
        <v>29529.469573974609</v>
      </c>
      <c r="R209" s="7">
        <v>27773.324419975281</v>
      </c>
      <c r="S209" s="7">
        <v>26098.601063728333</v>
      </c>
      <c r="T209" s="7">
        <v>24505.190156936646</v>
      </c>
      <c r="U209" s="7">
        <v>23007.474187850952</v>
      </c>
      <c r="V209" s="7">
        <v>16636.506773948669</v>
      </c>
      <c r="W209" s="7">
        <v>11865.682257175446</v>
      </c>
      <c r="X209" s="7">
        <v>8384.4361338615417</v>
      </c>
      <c r="Y209" s="7">
        <v>5902.934606552124</v>
      </c>
      <c r="Z209" s="7">
        <v>4166.190346121788</v>
      </c>
      <c r="AA209" s="7">
        <v>2958.2872243523598</v>
      </c>
    </row>
    <row r="210" spans="1:27">
      <c r="A210" s="93">
        <v>54</v>
      </c>
      <c r="B210" s="94"/>
      <c r="C210" s="95" t="s">
        <v>74</v>
      </c>
      <c r="D210" s="96" t="s">
        <v>75</v>
      </c>
      <c r="E210" s="97"/>
      <c r="F210" s="98"/>
      <c r="G210" s="100">
        <v>149112.10134124756</v>
      </c>
      <c r="H210" s="101">
        <v>151440.2434463501</v>
      </c>
      <c r="I210" s="101">
        <v>153105.97484588623</v>
      </c>
      <c r="J210" s="101">
        <v>152857.58201599121</v>
      </c>
      <c r="K210" s="101">
        <v>151843.42101287842</v>
      </c>
      <c r="L210" s="101">
        <v>151311.81021881104</v>
      </c>
      <c r="M210" s="101">
        <v>149894.89966583252</v>
      </c>
      <c r="N210" s="101">
        <v>147927.19264984131</v>
      </c>
      <c r="O210" s="101">
        <v>145149.26752471924</v>
      </c>
      <c r="P210" s="101">
        <v>141686.68962860107</v>
      </c>
      <c r="Q210" s="101">
        <v>139023.10000610352</v>
      </c>
      <c r="R210" s="101">
        <v>135748.27876281738</v>
      </c>
      <c r="S210" s="101">
        <v>132407.37678527832</v>
      </c>
      <c r="T210" s="101">
        <v>128999.1967010498</v>
      </c>
      <c r="U210" s="101">
        <v>125582.32409667969</v>
      </c>
      <c r="V210" s="101">
        <v>114484.4320602417</v>
      </c>
      <c r="W210" s="101">
        <v>108340.82111358643</v>
      </c>
      <c r="X210" s="101">
        <v>107091.03984832764</v>
      </c>
      <c r="Y210" s="101">
        <v>110200.27213287354</v>
      </c>
      <c r="Z210" s="101">
        <v>117717.50371551514</v>
      </c>
      <c r="AA210" s="101">
        <v>129324.22585296631</v>
      </c>
    </row>
    <row r="211" spans="1:27">
      <c r="A211" s="37">
        <v>55</v>
      </c>
      <c r="B211" s="17"/>
      <c r="C211" s="16"/>
      <c r="D211" s="38" t="s">
        <v>8</v>
      </c>
      <c r="E211" s="45" t="s">
        <v>76</v>
      </c>
      <c r="F211" s="40"/>
      <c r="G211" s="26">
        <v>135074.47283935547</v>
      </c>
      <c r="H211" s="7">
        <v>137178.66622924805</v>
      </c>
      <c r="I211" s="7">
        <v>138603.82510375977</v>
      </c>
      <c r="J211" s="7">
        <v>138157.57238006592</v>
      </c>
      <c r="K211" s="7">
        <v>136963.34432220459</v>
      </c>
      <c r="L211" s="7">
        <v>136007.98432159424</v>
      </c>
      <c r="M211" s="7">
        <v>134188.37459564209</v>
      </c>
      <c r="N211" s="7">
        <v>131840.05156707764</v>
      </c>
      <c r="O211" s="7">
        <v>128706.43120574951</v>
      </c>
      <c r="P211" s="7">
        <v>124912.83299255371</v>
      </c>
      <c r="Q211" s="7">
        <v>121636.72660064697</v>
      </c>
      <c r="R211" s="7">
        <v>117760.77780914307</v>
      </c>
      <c r="S211" s="7">
        <v>113863.13694763184</v>
      </c>
      <c r="T211" s="7">
        <v>109948.21335601807</v>
      </c>
      <c r="U211" s="7">
        <v>106076.86540603638</v>
      </c>
      <c r="V211" s="7">
        <v>91723.776779174805</v>
      </c>
      <c r="W211" s="7">
        <v>81729.055328369141</v>
      </c>
      <c r="X211" s="7">
        <v>75816.390552520752</v>
      </c>
      <c r="Y211" s="7">
        <v>73313.443775177002</v>
      </c>
      <c r="Z211" s="7">
        <v>74014.731109619141</v>
      </c>
      <c r="AA211" s="7">
        <v>77402.669128417969</v>
      </c>
    </row>
    <row r="212" spans="1:27">
      <c r="A212" s="37">
        <v>56</v>
      </c>
      <c r="B212" s="17"/>
      <c r="C212" s="16"/>
      <c r="D212" s="38" t="s">
        <v>10</v>
      </c>
      <c r="E212" s="45" t="s">
        <v>77</v>
      </c>
      <c r="F212" s="40"/>
      <c r="G212" s="26">
        <v>856.66938251256943</v>
      </c>
      <c r="H212" s="7">
        <v>861.07633364200592</v>
      </c>
      <c r="I212" s="7">
        <v>865.40645068883896</v>
      </c>
      <c r="J212" s="7">
        <v>865.73208647966385</v>
      </c>
      <c r="K212" s="7">
        <v>863.65589761734009</v>
      </c>
      <c r="L212" s="7">
        <v>861.73765295743942</v>
      </c>
      <c r="M212" s="7">
        <v>856.80402606725693</v>
      </c>
      <c r="N212" s="7">
        <v>850.76286083459854</v>
      </c>
      <c r="O212" s="7">
        <v>841.89049309492111</v>
      </c>
      <c r="P212" s="7">
        <v>830.71917146444321</v>
      </c>
      <c r="Q212" s="7">
        <v>820.56550732254982</v>
      </c>
      <c r="R212" s="7">
        <v>808.37977722287178</v>
      </c>
      <c r="S212" s="7">
        <v>796.09340772032738</v>
      </c>
      <c r="T212" s="7">
        <v>783.75958502292633</v>
      </c>
      <c r="U212" s="7">
        <v>771.57296949625015</v>
      </c>
      <c r="V212" s="7">
        <v>723.52877467870712</v>
      </c>
      <c r="W212" s="7">
        <v>688.23652598261833</v>
      </c>
      <c r="X212" s="7">
        <v>666.06912308931351</v>
      </c>
      <c r="Y212" s="7">
        <v>655.82213798165321</v>
      </c>
      <c r="Z212" s="7">
        <v>658.22063219547272</v>
      </c>
      <c r="AA212" s="7">
        <v>671.16076910495758</v>
      </c>
    </row>
    <row r="213" spans="1:27">
      <c r="A213" s="37">
        <v>57</v>
      </c>
      <c r="B213" s="17"/>
      <c r="C213" s="16"/>
      <c r="D213" s="38" t="s">
        <v>22</v>
      </c>
      <c r="E213" s="45" t="s">
        <v>78</v>
      </c>
      <c r="F213" s="40"/>
      <c r="G213" s="26">
        <v>0</v>
      </c>
      <c r="H213" s="7">
        <v>0</v>
      </c>
      <c r="I213" s="7">
        <v>0</v>
      </c>
      <c r="J213" s="7">
        <v>0</v>
      </c>
      <c r="K213" s="7">
        <v>0</v>
      </c>
      <c r="L213" s="7">
        <v>0</v>
      </c>
      <c r="M213" s="7">
        <v>0</v>
      </c>
      <c r="N213" s="7">
        <v>0</v>
      </c>
      <c r="O213" s="7">
        <v>0</v>
      </c>
      <c r="P213" s="7">
        <v>0</v>
      </c>
      <c r="Q213" s="7">
        <v>0</v>
      </c>
      <c r="R213" s="7">
        <v>0</v>
      </c>
      <c r="S213" s="7">
        <v>0</v>
      </c>
      <c r="T213" s="7">
        <v>0</v>
      </c>
      <c r="U213" s="7">
        <v>0</v>
      </c>
      <c r="V213" s="7">
        <v>0</v>
      </c>
      <c r="W213" s="7">
        <v>0</v>
      </c>
      <c r="X213" s="7">
        <v>0</v>
      </c>
      <c r="Y213" s="7">
        <v>0</v>
      </c>
      <c r="Z213" s="7">
        <v>0</v>
      </c>
      <c r="AA213" s="7">
        <v>0</v>
      </c>
    </row>
    <row r="214" spans="1:27">
      <c r="A214" s="37">
        <v>58</v>
      </c>
      <c r="B214" s="14"/>
      <c r="C214" s="16"/>
      <c r="D214" s="38" t="s">
        <v>24</v>
      </c>
      <c r="E214" s="45" t="s">
        <v>79</v>
      </c>
      <c r="F214" s="40"/>
      <c r="G214" s="26">
        <v>476.55637861788273</v>
      </c>
      <c r="H214" s="7">
        <v>476.00538323819637</v>
      </c>
      <c r="I214" s="7">
        <v>476.59389872848988</v>
      </c>
      <c r="J214" s="7">
        <v>476.83556331694126</v>
      </c>
      <c r="K214" s="7">
        <v>476.69010607898235</v>
      </c>
      <c r="L214" s="7">
        <v>477.19198869168758</v>
      </c>
      <c r="M214" s="7">
        <v>476.77678380906582</v>
      </c>
      <c r="N214" s="7">
        <v>476.02358424663544</v>
      </c>
      <c r="O214" s="7">
        <v>474.06837822496891</v>
      </c>
      <c r="P214" s="7">
        <v>470.98406991362572</v>
      </c>
      <c r="Q214" s="7">
        <v>468.58618887513876</v>
      </c>
      <c r="R214" s="7">
        <v>465.23871856182814</v>
      </c>
      <c r="S214" s="7">
        <v>461.46322681754827</v>
      </c>
      <c r="T214" s="7">
        <v>457.20954001694918</v>
      </c>
      <c r="U214" s="7">
        <v>452.54384532570839</v>
      </c>
      <c r="V214" s="7">
        <v>432.03902091830969</v>
      </c>
      <c r="W214" s="7">
        <v>411.54333024471998</v>
      </c>
      <c r="X214" s="7">
        <v>391.60185994952917</v>
      </c>
      <c r="Y214" s="7">
        <v>374.18183075636625</v>
      </c>
      <c r="Z214" s="7">
        <v>359.30494702607393</v>
      </c>
      <c r="AA214" s="7">
        <v>346.8396036028862</v>
      </c>
    </row>
    <row r="215" spans="1:27">
      <c r="A215" s="37">
        <v>59</v>
      </c>
      <c r="B215" s="12"/>
      <c r="C215" s="14"/>
      <c r="D215" s="38" t="s">
        <v>26</v>
      </c>
      <c r="E215" s="14" t="s">
        <v>80</v>
      </c>
      <c r="F215" s="48"/>
      <c r="G215" s="26">
        <v>12704.410696983337</v>
      </c>
      <c r="H215" s="7">
        <v>12924.493074893951</v>
      </c>
      <c r="I215" s="7">
        <v>13160.156789302826</v>
      </c>
      <c r="J215" s="7">
        <v>13357.443466186523</v>
      </c>
      <c r="K215" s="7">
        <v>13539.741502285004</v>
      </c>
      <c r="L215" s="7">
        <v>13964.893562793732</v>
      </c>
      <c r="M215" s="7">
        <v>14372.94388628006</v>
      </c>
      <c r="N215" s="7">
        <v>14760.35121011734</v>
      </c>
      <c r="O215" s="7">
        <v>15126.877689361572</v>
      </c>
      <c r="P215" s="7">
        <v>15472.160913467407</v>
      </c>
      <c r="Q215" s="7">
        <v>16097.228452205658</v>
      </c>
      <c r="R215" s="7">
        <v>16713.876240253448</v>
      </c>
      <c r="S215" s="7">
        <v>17286.682260990143</v>
      </c>
      <c r="T215" s="7">
        <v>17810.020344734192</v>
      </c>
      <c r="U215" s="7">
        <v>18281.340163707733</v>
      </c>
      <c r="V215" s="7">
        <v>21605.086242675781</v>
      </c>
      <c r="W215" s="7">
        <v>25511.982779502869</v>
      </c>
      <c r="X215" s="7">
        <v>30216.974855422974</v>
      </c>
      <c r="Y215" s="7">
        <v>35856.825337409973</v>
      </c>
      <c r="Z215" s="7">
        <v>42685.247450828552</v>
      </c>
      <c r="AA215" s="7">
        <v>50903.555707931519</v>
      </c>
    </row>
    <row r="216" spans="1:27">
      <c r="A216" s="72">
        <v>60</v>
      </c>
      <c r="B216" s="73" t="s">
        <v>81</v>
      </c>
      <c r="C216" s="77" t="s">
        <v>82</v>
      </c>
      <c r="D216" s="78"/>
      <c r="E216" s="78"/>
      <c r="F216" s="79"/>
      <c r="G216" s="75">
        <v>1961095.9323730469</v>
      </c>
      <c r="H216" s="76">
        <v>2019556.1934814453</v>
      </c>
      <c r="I216" s="76">
        <v>2079156.3826904297</v>
      </c>
      <c r="J216" s="76">
        <v>2135560.6937255859</v>
      </c>
      <c r="K216" s="76">
        <v>2190659.76953125</v>
      </c>
      <c r="L216" s="76">
        <v>2271617.1881103516</v>
      </c>
      <c r="M216" s="76">
        <v>2351542.396484375</v>
      </c>
      <c r="N216" s="76">
        <v>2427301.7690429688</v>
      </c>
      <c r="O216" s="76">
        <v>2501123.9803466797</v>
      </c>
      <c r="P216" s="76">
        <v>2572988.3861083984</v>
      </c>
      <c r="Q216" s="76">
        <v>2673558.5977783203</v>
      </c>
      <c r="R216" s="76">
        <v>2771228.1717529297</v>
      </c>
      <c r="S216" s="76">
        <v>2863611.0001220703</v>
      </c>
      <c r="T216" s="76">
        <v>2950598.8188476563</v>
      </c>
      <c r="U216" s="76">
        <v>3032444.6811523438</v>
      </c>
      <c r="V216" s="76">
        <v>3552412.8698730469</v>
      </c>
      <c r="W216" s="76">
        <v>4159749.9487304688</v>
      </c>
      <c r="X216" s="76">
        <v>4891819.7829589844</v>
      </c>
      <c r="Y216" s="76">
        <v>5749012.1254882813</v>
      </c>
      <c r="Z216" s="76">
        <v>6750466.865234375</v>
      </c>
      <c r="AA216" s="76">
        <v>7897393.5395507813</v>
      </c>
    </row>
    <row r="217" spans="1:27">
      <c r="A217" s="93">
        <v>61</v>
      </c>
      <c r="B217" s="94"/>
      <c r="C217" s="95" t="s">
        <v>6</v>
      </c>
      <c r="D217" s="96" t="s">
        <v>83</v>
      </c>
      <c r="E217" s="97"/>
      <c r="F217" s="98"/>
      <c r="G217" s="100">
        <v>370485.88227844238</v>
      </c>
      <c r="H217" s="101">
        <v>380761.07516479492</v>
      </c>
      <c r="I217" s="101">
        <v>392044.09230041504</v>
      </c>
      <c r="J217" s="101">
        <v>404404.50546264648</v>
      </c>
      <c r="K217" s="101">
        <v>418060.83801269531</v>
      </c>
      <c r="L217" s="101">
        <v>433761.61029052734</v>
      </c>
      <c r="M217" s="101">
        <v>451002.47106933594</v>
      </c>
      <c r="N217" s="101">
        <v>468463.46133422852</v>
      </c>
      <c r="O217" s="101">
        <v>487354.30307006836</v>
      </c>
      <c r="P217" s="101">
        <v>507661.67707824707</v>
      </c>
      <c r="Q217" s="101">
        <v>530001.76281738281</v>
      </c>
      <c r="R217" s="101">
        <v>553279.5475769043</v>
      </c>
      <c r="S217" s="101">
        <v>576665.28247070313</v>
      </c>
      <c r="T217" s="101">
        <v>600161.55703735352</v>
      </c>
      <c r="U217" s="101">
        <v>623794.27926635742</v>
      </c>
      <c r="V217" s="101">
        <v>755702.55380249023</v>
      </c>
      <c r="W217" s="101">
        <v>911844.24041748047</v>
      </c>
      <c r="X217" s="101">
        <v>1098684.9576416016</v>
      </c>
      <c r="Y217" s="101">
        <v>1319925.0051269531</v>
      </c>
      <c r="Z217" s="101">
        <v>1579046.7575073242</v>
      </c>
      <c r="AA217" s="101">
        <v>1879650.7381591797</v>
      </c>
    </row>
    <row r="218" spans="1:27">
      <c r="A218" s="37">
        <v>62</v>
      </c>
      <c r="B218" s="17"/>
      <c r="C218" s="16"/>
      <c r="D218" s="38" t="s">
        <v>8</v>
      </c>
      <c r="E218" s="49" t="s">
        <v>84</v>
      </c>
      <c r="F218" s="40"/>
      <c r="G218" s="26">
        <v>14077.275104522705</v>
      </c>
      <c r="H218" s="7">
        <v>14336.004911899567</v>
      </c>
      <c r="I218" s="7">
        <v>14644.38382101059</v>
      </c>
      <c r="J218" s="7">
        <v>15013.391366004944</v>
      </c>
      <c r="K218" s="7">
        <v>15449.928218841553</v>
      </c>
      <c r="L218" s="7">
        <v>15964.850641727448</v>
      </c>
      <c r="M218" s="7">
        <v>16562.78230714798</v>
      </c>
      <c r="N218" s="7">
        <v>17186.861323833466</v>
      </c>
      <c r="O218" s="7">
        <v>17879.610742092133</v>
      </c>
      <c r="P218" s="7">
        <v>18638.858281135559</v>
      </c>
      <c r="Q218" s="7">
        <v>19464.868073940277</v>
      </c>
      <c r="R218" s="7">
        <v>20337.997327804565</v>
      </c>
      <c r="S218" s="7">
        <v>21210.178949356079</v>
      </c>
      <c r="T218" s="7">
        <v>22082.106509685516</v>
      </c>
      <c r="U218" s="7">
        <v>22955.839167118073</v>
      </c>
      <c r="V218" s="7">
        <v>27725.306149482727</v>
      </c>
      <c r="W218" s="7">
        <v>33285.934608459473</v>
      </c>
      <c r="X218" s="7">
        <v>39813.468021392822</v>
      </c>
      <c r="Y218" s="7">
        <v>47396.391469955444</v>
      </c>
      <c r="Z218" s="7">
        <v>56181.856674194336</v>
      </c>
      <c r="AA218" s="7">
        <v>66327.594438552856</v>
      </c>
    </row>
    <row r="219" spans="1:27">
      <c r="A219" s="37">
        <v>63</v>
      </c>
      <c r="B219" s="17"/>
      <c r="C219" s="16"/>
      <c r="D219" s="38" t="s">
        <v>10</v>
      </c>
      <c r="E219" s="49" t="s">
        <v>85</v>
      </c>
      <c r="F219" s="40"/>
      <c r="G219" s="26">
        <v>19421.792189717293</v>
      </c>
      <c r="H219" s="7">
        <v>19954.901184201241</v>
      </c>
      <c r="I219" s="7">
        <v>20556.617922186852</v>
      </c>
      <c r="J219" s="7">
        <v>21228.075816869736</v>
      </c>
      <c r="K219" s="7">
        <v>21984.857139825821</v>
      </c>
      <c r="L219" s="7">
        <v>22876.320676326752</v>
      </c>
      <c r="M219" s="7">
        <v>23872.435209989548</v>
      </c>
      <c r="N219" s="7">
        <v>24899.395344018936</v>
      </c>
      <c r="O219" s="7">
        <v>26019.419065475464</v>
      </c>
      <c r="P219" s="7">
        <v>27232.675640106201</v>
      </c>
      <c r="Q219" s="7">
        <v>28562.68721818924</v>
      </c>
      <c r="R219" s="7">
        <v>29945.206948041916</v>
      </c>
      <c r="S219" s="7">
        <v>31327.189988136292</v>
      </c>
      <c r="T219" s="7">
        <v>32711.531626462936</v>
      </c>
      <c r="U219" s="7">
        <v>34105.033329248428</v>
      </c>
      <c r="V219" s="7">
        <v>41905.568559646606</v>
      </c>
      <c r="W219" s="7">
        <v>51437.983537197113</v>
      </c>
      <c r="X219" s="7">
        <v>63223.170744895935</v>
      </c>
      <c r="Y219" s="7">
        <v>77668.910513401031</v>
      </c>
      <c r="Z219" s="7">
        <v>95067.70187330246</v>
      </c>
      <c r="AA219" s="7">
        <v>115711.14797210693</v>
      </c>
    </row>
    <row r="220" spans="1:27">
      <c r="A220" s="37">
        <v>64</v>
      </c>
      <c r="B220" s="17"/>
      <c r="C220" s="16"/>
      <c r="D220" s="38" t="s">
        <v>22</v>
      </c>
      <c r="E220" s="49" t="s">
        <v>86</v>
      </c>
      <c r="F220" s="40"/>
      <c r="G220" s="26">
        <v>17596.913418769836</v>
      </c>
      <c r="H220" s="7">
        <v>17972.660484552383</v>
      </c>
      <c r="I220" s="7">
        <v>18388.347822904587</v>
      </c>
      <c r="J220" s="7">
        <v>18849.545878648758</v>
      </c>
      <c r="K220" s="7">
        <v>19365.720089435577</v>
      </c>
      <c r="L220" s="7">
        <v>19984.169461250305</v>
      </c>
      <c r="M220" s="7">
        <v>20662.985373020172</v>
      </c>
      <c r="N220" s="7">
        <v>21373.009781599045</v>
      </c>
      <c r="O220" s="7">
        <v>22141.821982383728</v>
      </c>
      <c r="P220" s="7">
        <v>22968.783140897751</v>
      </c>
      <c r="Q220" s="7">
        <v>23909.09444475174</v>
      </c>
      <c r="R220" s="7">
        <v>24892.717294692993</v>
      </c>
      <c r="S220" s="7">
        <v>25879.982231616974</v>
      </c>
      <c r="T220" s="7">
        <v>26873.072846412659</v>
      </c>
      <c r="U220" s="7">
        <v>27875.708123207092</v>
      </c>
      <c r="V220" s="7">
        <v>33540.488642692566</v>
      </c>
      <c r="W220" s="7">
        <v>40204.984642505646</v>
      </c>
      <c r="X220" s="7">
        <v>48136.627893924713</v>
      </c>
      <c r="Y220" s="7">
        <v>57278.960384368896</v>
      </c>
      <c r="Z220" s="7">
        <v>67783.067312240601</v>
      </c>
      <c r="AA220" s="7">
        <v>79919.18874835968</v>
      </c>
    </row>
    <row r="221" spans="1:27">
      <c r="A221" s="37">
        <v>65</v>
      </c>
      <c r="B221" s="17"/>
      <c r="C221" s="16"/>
      <c r="D221" s="38" t="s">
        <v>24</v>
      </c>
      <c r="E221" s="49" t="s">
        <v>87</v>
      </c>
      <c r="F221" s="40"/>
      <c r="G221" s="26">
        <v>19050.809967517853</v>
      </c>
      <c r="H221" s="7">
        <v>19637.954496860504</v>
      </c>
      <c r="I221" s="7">
        <v>20261.208339691162</v>
      </c>
      <c r="J221" s="7">
        <v>20924.106628894806</v>
      </c>
      <c r="K221" s="7">
        <v>21633.521326541901</v>
      </c>
      <c r="L221" s="7">
        <v>22445.352516651154</v>
      </c>
      <c r="M221" s="7">
        <v>23313.556924343109</v>
      </c>
      <c r="N221" s="7">
        <v>24206.707832813263</v>
      </c>
      <c r="O221" s="7">
        <v>25159.092551231384</v>
      </c>
      <c r="P221" s="7">
        <v>26170.659471511841</v>
      </c>
      <c r="Q221" s="7">
        <v>27298.842230319977</v>
      </c>
      <c r="R221" s="7">
        <v>28465.594752311707</v>
      </c>
      <c r="S221" s="7">
        <v>29637.10026550293</v>
      </c>
      <c r="T221" s="7">
        <v>30810.894517421722</v>
      </c>
      <c r="U221" s="7">
        <v>31987.335629940033</v>
      </c>
      <c r="V221" s="7">
        <v>38551.894818305969</v>
      </c>
      <c r="W221" s="7">
        <v>46254.359697341919</v>
      </c>
      <c r="X221" s="7">
        <v>55279.199851036072</v>
      </c>
      <c r="Y221" s="7">
        <v>65422.872564315796</v>
      </c>
      <c r="Z221" s="7">
        <v>77082.066730499268</v>
      </c>
      <c r="AA221" s="7">
        <v>90513.52345085144</v>
      </c>
    </row>
    <row r="222" spans="1:27">
      <c r="A222" s="37">
        <v>66</v>
      </c>
      <c r="B222" s="17"/>
      <c r="C222" s="16"/>
      <c r="D222" s="38" t="s">
        <v>26</v>
      </c>
      <c r="E222" s="49" t="s">
        <v>88</v>
      </c>
      <c r="F222" s="40"/>
      <c r="G222" s="26">
        <v>25336.531109809875</v>
      </c>
      <c r="H222" s="7">
        <v>25910.729421615601</v>
      </c>
      <c r="I222" s="7">
        <v>26577.534448623657</v>
      </c>
      <c r="J222" s="7">
        <v>27342.146663665771</v>
      </c>
      <c r="K222" s="7">
        <v>28220.158019065857</v>
      </c>
      <c r="L222" s="7">
        <v>29199.658923149109</v>
      </c>
      <c r="M222" s="7">
        <v>30293.798648834229</v>
      </c>
      <c r="N222" s="7">
        <v>31441.255242347717</v>
      </c>
      <c r="O222" s="7">
        <v>32704.82713508606</v>
      </c>
      <c r="P222" s="7">
        <v>34074.852942466736</v>
      </c>
      <c r="Q222" s="7">
        <v>35518.236640930176</v>
      </c>
      <c r="R222" s="7">
        <v>37029.845016479492</v>
      </c>
      <c r="S222" s="7">
        <v>38543.497279167175</v>
      </c>
      <c r="T222" s="7">
        <v>40064.405333518982</v>
      </c>
      <c r="U222" s="7">
        <v>41595.762075424194</v>
      </c>
      <c r="V222" s="7">
        <v>49750.881496429443</v>
      </c>
      <c r="W222" s="7">
        <v>58991.813100814819</v>
      </c>
      <c r="X222" s="7">
        <v>69793.949506759644</v>
      </c>
      <c r="Y222" s="7">
        <v>82081.485698699951</v>
      </c>
      <c r="Z222" s="7">
        <v>95930.27282333374</v>
      </c>
      <c r="AA222" s="7">
        <v>111608.88596153259</v>
      </c>
    </row>
    <row r="223" spans="1:27">
      <c r="A223" s="37">
        <v>67</v>
      </c>
      <c r="B223" s="17"/>
      <c r="C223" s="16"/>
      <c r="D223" s="38" t="s">
        <v>32</v>
      </c>
      <c r="E223" s="49" t="s">
        <v>89</v>
      </c>
      <c r="F223" s="40"/>
      <c r="G223" s="26">
        <v>5876.8187716007233</v>
      </c>
      <c r="H223" s="7">
        <v>6052.941397190094</v>
      </c>
      <c r="I223" s="7">
        <v>6242.9207248687744</v>
      </c>
      <c r="J223" s="7">
        <v>6449.7677791118622</v>
      </c>
      <c r="K223" s="7">
        <v>6676.4819400310516</v>
      </c>
      <c r="L223" s="7">
        <v>6928.348569393158</v>
      </c>
      <c r="M223" s="7">
        <v>7204.9864153862</v>
      </c>
      <c r="N223" s="7">
        <v>7482.6596121788025</v>
      </c>
      <c r="O223" s="7">
        <v>7782.4287786483765</v>
      </c>
      <c r="P223" s="7">
        <v>8103.0921447277069</v>
      </c>
      <c r="Q223" s="7">
        <v>8447.5594713687897</v>
      </c>
      <c r="R223" s="7">
        <v>8803.5624961853027</v>
      </c>
      <c r="S223" s="7">
        <v>9161.334977388382</v>
      </c>
      <c r="T223" s="7">
        <v>9521.1296300888062</v>
      </c>
      <c r="U223" s="7">
        <v>9884.2348122596741</v>
      </c>
      <c r="V223" s="7">
        <v>11875.223098278046</v>
      </c>
      <c r="W223" s="7">
        <v>14205.85214138031</v>
      </c>
      <c r="X223" s="7">
        <v>16950.482758045197</v>
      </c>
      <c r="Y223" s="7">
        <v>20078.217506408691</v>
      </c>
      <c r="Z223" s="7">
        <v>23684.694146156311</v>
      </c>
      <c r="AA223" s="7">
        <v>27939.218397140503</v>
      </c>
    </row>
    <row r="224" spans="1:27">
      <c r="A224" s="37">
        <v>68</v>
      </c>
      <c r="B224" s="17"/>
      <c r="C224" s="16"/>
      <c r="D224" s="38" t="s">
        <v>34</v>
      </c>
      <c r="E224" s="49" t="s">
        <v>90</v>
      </c>
      <c r="F224" s="40"/>
      <c r="G224" s="26">
        <v>23811.578231573105</v>
      </c>
      <c r="H224" s="7">
        <v>24429.370916604996</v>
      </c>
      <c r="I224" s="7">
        <v>25067.634733200073</v>
      </c>
      <c r="J224" s="7">
        <v>25715.924463272095</v>
      </c>
      <c r="K224" s="7">
        <v>26363.610000371933</v>
      </c>
      <c r="L224" s="7">
        <v>27037.945013523102</v>
      </c>
      <c r="M224" s="7">
        <v>27708.709639072418</v>
      </c>
      <c r="N224" s="7">
        <v>28380.0948741436</v>
      </c>
      <c r="O224" s="7">
        <v>29075.208755493164</v>
      </c>
      <c r="P224" s="7">
        <v>29837.564050674438</v>
      </c>
      <c r="Q224" s="7">
        <v>30594.221009016037</v>
      </c>
      <c r="R224" s="7">
        <v>31350.824105978012</v>
      </c>
      <c r="S224" s="7">
        <v>32102.598759412766</v>
      </c>
      <c r="T224" s="7">
        <v>32837.399395942688</v>
      </c>
      <c r="U224" s="7">
        <v>33574.492655038834</v>
      </c>
      <c r="V224" s="7">
        <v>37416.41761302948</v>
      </c>
      <c r="W224" s="7">
        <v>41206.771779537201</v>
      </c>
      <c r="X224" s="7">
        <v>45737.71931219101</v>
      </c>
      <c r="Y224" s="7">
        <v>50981.608850955963</v>
      </c>
      <c r="Z224" s="7">
        <v>57018.281885147095</v>
      </c>
      <c r="AA224" s="7">
        <v>63908.329096794128</v>
      </c>
    </row>
    <row r="225" spans="1:27">
      <c r="A225" s="37">
        <v>69</v>
      </c>
      <c r="B225" s="17"/>
      <c r="C225" s="16"/>
      <c r="D225" s="38" t="s">
        <v>36</v>
      </c>
      <c r="E225" s="49" t="s">
        <v>91</v>
      </c>
      <c r="F225" s="40"/>
      <c r="G225" s="26">
        <v>3641.9280083179474</v>
      </c>
      <c r="H225" s="7">
        <v>3703.6638834476471</v>
      </c>
      <c r="I225" s="7">
        <v>3779.491646528244</v>
      </c>
      <c r="J225" s="7">
        <v>3870.8066806793213</v>
      </c>
      <c r="K225" s="7">
        <v>3979.0343344211578</v>
      </c>
      <c r="L225" s="7">
        <v>4122.6682076454163</v>
      </c>
      <c r="M225" s="7">
        <v>4285.2251446247101</v>
      </c>
      <c r="N225" s="7">
        <v>4453.3777918815613</v>
      </c>
      <c r="O225" s="7">
        <v>4636.7192599773407</v>
      </c>
      <c r="P225" s="7">
        <v>4833.4737145900726</v>
      </c>
      <c r="Q225" s="7">
        <v>5066.8422183990479</v>
      </c>
      <c r="R225" s="7">
        <v>5311.1395738124847</v>
      </c>
      <c r="S225" s="7">
        <v>5552.1404991149902</v>
      </c>
      <c r="T225" s="7">
        <v>5790.1613767147064</v>
      </c>
      <c r="U225" s="7">
        <v>6024.8592190742493</v>
      </c>
      <c r="V225" s="7">
        <v>7382.9939985275269</v>
      </c>
      <c r="W225" s="7">
        <v>9013.298704624176</v>
      </c>
      <c r="X225" s="7">
        <v>11024.879489421844</v>
      </c>
      <c r="Y225" s="7">
        <v>13493.192699432373</v>
      </c>
      <c r="Z225" s="7">
        <v>16479.64045715332</v>
      </c>
      <c r="AA225" s="7">
        <v>19979.267666816711</v>
      </c>
    </row>
    <row r="226" spans="1:27">
      <c r="A226" s="37">
        <v>70</v>
      </c>
      <c r="B226" s="17"/>
      <c r="C226" s="16"/>
      <c r="D226" s="38" t="s">
        <v>38</v>
      </c>
      <c r="E226" s="49" t="s">
        <v>92</v>
      </c>
      <c r="F226" s="40"/>
      <c r="G226" s="26">
        <v>30607.643697053194</v>
      </c>
      <c r="H226" s="7">
        <v>31619.492657929659</v>
      </c>
      <c r="I226" s="7">
        <v>32745.336579084396</v>
      </c>
      <c r="J226" s="7">
        <v>33988.117700636387</v>
      </c>
      <c r="K226" s="7">
        <v>35362.741095215082</v>
      </c>
      <c r="L226" s="7">
        <v>36858.578167676926</v>
      </c>
      <c r="M226" s="7">
        <v>38508.056616812944</v>
      </c>
      <c r="N226" s="7">
        <v>40256.421494364738</v>
      </c>
      <c r="O226" s="7">
        <v>42185.407964766026</v>
      </c>
      <c r="P226" s="7">
        <v>44312.03948289156</v>
      </c>
      <c r="Q226" s="7">
        <v>46630.388496041298</v>
      </c>
      <c r="R226" s="7">
        <v>49161.162293791771</v>
      </c>
      <c r="S226" s="7">
        <v>51819.538137733936</v>
      </c>
      <c r="T226" s="7">
        <v>54607.70852035284</v>
      </c>
      <c r="U226" s="7">
        <v>57525.989934921265</v>
      </c>
      <c r="V226" s="7">
        <v>74393.731798887253</v>
      </c>
      <c r="W226" s="7">
        <v>95384.522889435291</v>
      </c>
      <c r="X226" s="7">
        <v>120789.7174911499</v>
      </c>
      <c r="Y226" s="7">
        <v>151174.11086010933</v>
      </c>
      <c r="Z226" s="7">
        <v>186838.79857337475</v>
      </c>
      <c r="AA226" s="7">
        <v>227944.96979665756</v>
      </c>
    </row>
    <row r="227" spans="1:27">
      <c r="A227" s="37">
        <v>71</v>
      </c>
      <c r="B227" s="17"/>
      <c r="C227" s="16"/>
      <c r="D227" s="38" t="s">
        <v>40</v>
      </c>
      <c r="E227" s="49" t="s">
        <v>93</v>
      </c>
      <c r="F227" s="40"/>
      <c r="G227" s="26">
        <v>40019.98104095459</v>
      </c>
      <c r="H227" s="7">
        <v>41040.133056640625</v>
      </c>
      <c r="I227" s="7">
        <v>42155.288604736328</v>
      </c>
      <c r="J227" s="7">
        <v>43387.987579345703</v>
      </c>
      <c r="K227" s="7">
        <v>44759.195869445801</v>
      </c>
      <c r="L227" s="7">
        <v>46207.617881774902</v>
      </c>
      <c r="M227" s="7">
        <v>47833.235900878906</v>
      </c>
      <c r="N227" s="7">
        <v>49477.778312683105</v>
      </c>
      <c r="O227" s="7">
        <v>51283.919860839844</v>
      </c>
      <c r="P227" s="7">
        <v>53239.372970581055</v>
      </c>
      <c r="Q227" s="7">
        <v>55273.621917724609</v>
      </c>
      <c r="R227" s="7">
        <v>57439.174362182617</v>
      </c>
      <c r="S227" s="7">
        <v>59672.505111694336</v>
      </c>
      <c r="T227" s="7">
        <v>61981.846969604492</v>
      </c>
      <c r="U227" s="7">
        <v>64364.601974487305</v>
      </c>
      <c r="V227" s="7">
        <v>77398.173049926758</v>
      </c>
      <c r="W227" s="7">
        <v>92918.122344970703</v>
      </c>
      <c r="X227" s="7">
        <v>111183.30239868164</v>
      </c>
      <c r="Y227" s="7">
        <v>132516.88613891602</v>
      </c>
      <c r="Z227" s="7">
        <v>157025.03735351563</v>
      </c>
      <c r="AA227" s="7">
        <v>184641.87265014648</v>
      </c>
    </row>
    <row r="228" spans="1:27">
      <c r="A228" s="37">
        <v>72</v>
      </c>
      <c r="B228" s="17"/>
      <c r="C228" s="16"/>
      <c r="D228" s="38" t="s">
        <v>54</v>
      </c>
      <c r="E228" s="49" t="s">
        <v>94</v>
      </c>
      <c r="F228" s="40"/>
      <c r="G228" s="26">
        <v>2540.9463770389557</v>
      </c>
      <c r="H228" s="7">
        <v>2602.1959888935089</v>
      </c>
      <c r="I228" s="7">
        <v>2669.9010879993439</v>
      </c>
      <c r="J228" s="7">
        <v>2744.776878118515</v>
      </c>
      <c r="K228" s="7">
        <v>2828.20237159729</v>
      </c>
      <c r="L228" s="7">
        <v>2921.5134086608887</v>
      </c>
      <c r="M228" s="7">
        <v>3023.6100084781647</v>
      </c>
      <c r="N228" s="7">
        <v>3127.6486780643463</v>
      </c>
      <c r="O228" s="7">
        <v>3240.1604104042053</v>
      </c>
      <c r="P228" s="7">
        <v>3361.0802774429321</v>
      </c>
      <c r="Q228" s="7">
        <v>3494.7045497894287</v>
      </c>
      <c r="R228" s="7">
        <v>3635.1057100296021</v>
      </c>
      <c r="S228" s="7">
        <v>3778.4139881134033</v>
      </c>
      <c r="T228" s="7">
        <v>3925.096836566925</v>
      </c>
      <c r="U228" s="7">
        <v>4075.4402709007263</v>
      </c>
      <c r="V228" s="7">
        <v>4932.1889581680298</v>
      </c>
      <c r="W228" s="7">
        <v>5995.9850172996521</v>
      </c>
      <c r="X228" s="7">
        <v>7294.8392791748047</v>
      </c>
      <c r="Y228" s="7">
        <v>8878.8584728240967</v>
      </c>
      <c r="Z228" s="7">
        <v>10799.657821655273</v>
      </c>
      <c r="AA228" s="7">
        <v>13065.405122756958</v>
      </c>
    </row>
    <row r="229" spans="1:27">
      <c r="A229" s="37">
        <v>73</v>
      </c>
      <c r="B229" s="17"/>
      <c r="C229" s="16"/>
      <c r="D229" s="38" t="s">
        <v>59</v>
      </c>
      <c r="E229" s="49" t="s">
        <v>95</v>
      </c>
      <c r="F229" s="40"/>
      <c r="G229" s="26">
        <v>8413.1663298606873</v>
      </c>
      <c r="H229" s="7">
        <v>8698.9374351501465</v>
      </c>
      <c r="I229" s="7">
        <v>9005.2643718719482</v>
      </c>
      <c r="J229" s="7">
        <v>9332.3254499435425</v>
      </c>
      <c r="K229" s="7">
        <v>9679.9635949134827</v>
      </c>
      <c r="L229" s="7">
        <v>10030.075801372528</v>
      </c>
      <c r="M229" s="7">
        <v>10402.118288516998</v>
      </c>
      <c r="N229" s="7">
        <v>10783.766869544983</v>
      </c>
      <c r="O229" s="7">
        <v>11188.657862663269</v>
      </c>
      <c r="P229" s="7">
        <v>11616.557563304901</v>
      </c>
      <c r="Q229" s="7">
        <v>12048.916047096252</v>
      </c>
      <c r="R229" s="7">
        <v>12501.220976829529</v>
      </c>
      <c r="S229" s="7">
        <v>12969.322514533997</v>
      </c>
      <c r="T229" s="7">
        <v>13455.286042690277</v>
      </c>
      <c r="U229" s="7">
        <v>13958.565134048462</v>
      </c>
      <c r="V229" s="7">
        <v>16698.871582984924</v>
      </c>
      <c r="W229" s="7">
        <v>19903.685725212097</v>
      </c>
      <c r="X229" s="7">
        <v>23606.735153198242</v>
      </c>
      <c r="Y229" s="7">
        <v>27783.324550628662</v>
      </c>
      <c r="Z229" s="7">
        <v>32457.067283630371</v>
      </c>
      <c r="AA229" s="7">
        <v>37673.709030151367</v>
      </c>
    </row>
    <row r="230" spans="1:27">
      <c r="A230" s="37">
        <v>74</v>
      </c>
      <c r="B230" s="17"/>
      <c r="C230" s="16"/>
      <c r="D230" s="38" t="s">
        <v>96</v>
      </c>
      <c r="E230" s="49" t="s">
        <v>97</v>
      </c>
      <c r="F230" s="40"/>
      <c r="G230" s="26">
        <v>22327.081922531128</v>
      </c>
      <c r="H230" s="7">
        <v>23273.439516067505</v>
      </c>
      <c r="I230" s="7">
        <v>24246.444862365723</v>
      </c>
      <c r="J230" s="7">
        <v>25246.862817764282</v>
      </c>
      <c r="K230" s="7">
        <v>26290.661485671997</v>
      </c>
      <c r="L230" s="7">
        <v>27995.968572616577</v>
      </c>
      <c r="M230" s="7">
        <v>29773.982013702393</v>
      </c>
      <c r="N230" s="7">
        <v>31543.692241668701</v>
      </c>
      <c r="O230" s="7">
        <v>33369.892711639404</v>
      </c>
      <c r="P230" s="7">
        <v>35239.782297134399</v>
      </c>
      <c r="Q230" s="7">
        <v>37830.301139831543</v>
      </c>
      <c r="R230" s="7">
        <v>40397.654685974121</v>
      </c>
      <c r="S230" s="7">
        <v>42803.486148834229</v>
      </c>
      <c r="T230" s="7">
        <v>45030.961311340332</v>
      </c>
      <c r="U230" s="7">
        <v>47075.212715148926</v>
      </c>
      <c r="V230" s="7">
        <v>60163.413848876953</v>
      </c>
      <c r="W230" s="7">
        <v>76678.456932067871</v>
      </c>
      <c r="X230" s="7">
        <v>98592.657600402832</v>
      </c>
      <c r="Y230" s="7">
        <v>127905.84970092773</v>
      </c>
      <c r="Z230" s="7">
        <v>165515.00047302246</v>
      </c>
      <c r="AA230" s="7">
        <v>212635.93185424805</v>
      </c>
    </row>
    <row r="231" spans="1:27">
      <c r="A231" s="37">
        <v>75</v>
      </c>
      <c r="B231" s="17"/>
      <c r="C231" s="16"/>
      <c r="D231" s="38" t="s">
        <v>98</v>
      </c>
      <c r="E231" s="49" t="s">
        <v>99</v>
      </c>
      <c r="F231" s="40"/>
      <c r="G231" s="26">
        <v>6313.0934631824493</v>
      </c>
      <c r="H231" s="7">
        <v>6478.6116054058075</v>
      </c>
      <c r="I231" s="7">
        <v>6658.8962767124176</v>
      </c>
      <c r="J231" s="7">
        <v>6853.458532333374</v>
      </c>
      <c r="K231" s="7">
        <v>7066.2307648658752</v>
      </c>
      <c r="L231" s="7">
        <v>7341.2980382442474</v>
      </c>
      <c r="M231" s="7">
        <v>7636.9018275737762</v>
      </c>
      <c r="N231" s="7">
        <v>7937.3327593803406</v>
      </c>
      <c r="O231" s="7">
        <v>8256.3692395687103</v>
      </c>
      <c r="P231" s="7">
        <v>8593.317587852478</v>
      </c>
      <c r="Q231" s="7">
        <v>8999.8151426315308</v>
      </c>
      <c r="R231" s="7">
        <v>9416.6246664524078</v>
      </c>
      <c r="S231" s="7">
        <v>9827.2222344875336</v>
      </c>
      <c r="T231" s="7">
        <v>10232.805758476257</v>
      </c>
      <c r="U231" s="7">
        <v>10635.68657541275</v>
      </c>
      <c r="V231" s="7">
        <v>13010.352036952972</v>
      </c>
      <c r="W231" s="7">
        <v>15872.312562942505</v>
      </c>
      <c r="X231" s="7">
        <v>19420.804010391235</v>
      </c>
      <c r="Y231" s="7">
        <v>23586.357741355896</v>
      </c>
      <c r="Z231" s="7">
        <v>28474.122110366821</v>
      </c>
      <c r="AA231" s="7">
        <v>34267.973644256592</v>
      </c>
    </row>
    <row r="232" spans="1:27">
      <c r="A232" s="37">
        <v>76</v>
      </c>
      <c r="B232" s="17"/>
      <c r="C232" s="16"/>
      <c r="D232" s="38" t="s">
        <v>100</v>
      </c>
      <c r="E232" s="49" t="s">
        <v>101</v>
      </c>
      <c r="F232" s="40"/>
      <c r="G232" s="26">
        <v>19458.771377563477</v>
      </c>
      <c r="H232" s="7">
        <v>19983.881645202637</v>
      </c>
      <c r="I232" s="7">
        <v>20566.206634521484</v>
      </c>
      <c r="J232" s="7">
        <v>21204.303874969482</v>
      </c>
      <c r="K232" s="7">
        <v>21918.678806304932</v>
      </c>
      <c r="L232" s="7">
        <v>22697.743689537048</v>
      </c>
      <c r="M232" s="7">
        <v>23564.69619178772</v>
      </c>
      <c r="N232" s="7">
        <v>24421.109182357788</v>
      </c>
      <c r="O232" s="7">
        <v>25352.490713119507</v>
      </c>
      <c r="P232" s="7">
        <v>26353.309713363647</v>
      </c>
      <c r="Q232" s="7">
        <v>27407.482957839966</v>
      </c>
      <c r="R232" s="7">
        <v>28507.926300048828</v>
      </c>
      <c r="S232" s="7">
        <v>29619.004083633423</v>
      </c>
      <c r="T232" s="7">
        <v>30740.938955307007</v>
      </c>
      <c r="U232" s="7">
        <v>31872.962993621826</v>
      </c>
      <c r="V232" s="7">
        <v>37951.350297927856</v>
      </c>
      <c r="W232" s="7">
        <v>44923.523550033569</v>
      </c>
      <c r="X232" s="7">
        <v>52856.353450775146</v>
      </c>
      <c r="Y232" s="7">
        <v>61753.753078460693</v>
      </c>
      <c r="Z232" s="7">
        <v>71679.627288818359</v>
      </c>
      <c r="AA232" s="7">
        <v>82717.380104064941</v>
      </c>
    </row>
    <row r="233" spans="1:27">
      <c r="A233" s="37">
        <v>77</v>
      </c>
      <c r="B233" s="10"/>
      <c r="C233" s="16"/>
      <c r="D233" s="38" t="s">
        <v>102</v>
      </c>
      <c r="E233" s="49" t="s">
        <v>103</v>
      </c>
      <c r="F233" s="40"/>
      <c r="G233" s="26">
        <v>12659.452942371368</v>
      </c>
      <c r="H233" s="7">
        <v>12960.490304946899</v>
      </c>
      <c r="I233" s="7">
        <v>13290.244425773621</v>
      </c>
      <c r="J233" s="7">
        <v>13648.466384410858</v>
      </c>
      <c r="K233" s="7">
        <v>14043.770325660706</v>
      </c>
      <c r="L233" s="7">
        <v>14478.285443782806</v>
      </c>
      <c r="M233" s="7">
        <v>14958.053515911102</v>
      </c>
      <c r="N233" s="7">
        <v>15435.79606294632</v>
      </c>
      <c r="O233" s="7">
        <v>15953.425208091736</v>
      </c>
      <c r="P233" s="7">
        <v>16511.206760883331</v>
      </c>
      <c r="Q233" s="7">
        <v>17102.56386089325</v>
      </c>
      <c r="R233" s="7">
        <v>17721.701776027679</v>
      </c>
      <c r="S233" s="7">
        <v>18346.438509941101</v>
      </c>
      <c r="T233" s="7">
        <v>18977.333313465118</v>
      </c>
      <c r="U233" s="7">
        <v>19613.086216449738</v>
      </c>
      <c r="V233" s="7">
        <v>23006.723323822021</v>
      </c>
      <c r="W233" s="7">
        <v>26791.129253387451</v>
      </c>
      <c r="X233" s="7">
        <v>31071.719148635864</v>
      </c>
      <c r="Y233" s="7">
        <v>35876.374751091003</v>
      </c>
      <c r="Z233" s="7">
        <v>41230.769778251648</v>
      </c>
      <c r="AA233" s="7">
        <v>47192.811627388</v>
      </c>
    </row>
    <row r="234" spans="1:27">
      <c r="A234" s="37">
        <v>78</v>
      </c>
      <c r="B234" s="12"/>
      <c r="C234" s="11"/>
      <c r="D234" s="50"/>
      <c r="E234" s="9" t="s">
        <v>104</v>
      </c>
      <c r="F234" s="46"/>
      <c r="G234" s="26">
        <v>99332.086372375488</v>
      </c>
      <c r="H234" s="7">
        <v>102105.67266464233</v>
      </c>
      <c r="I234" s="7">
        <v>105188.36445999146</v>
      </c>
      <c r="J234" s="7">
        <v>108604.45101928711</v>
      </c>
      <c r="K234" s="7">
        <v>112438.07862472534</v>
      </c>
      <c r="L234" s="7">
        <v>116671.21918487549</v>
      </c>
      <c r="M234" s="7">
        <v>121397.34522247314</v>
      </c>
      <c r="N234" s="7">
        <v>126056.55651473999</v>
      </c>
      <c r="O234" s="7">
        <v>131124.8438835144</v>
      </c>
      <c r="P234" s="7">
        <v>136575.04647827148</v>
      </c>
      <c r="Q234" s="7">
        <v>142351.61584091187</v>
      </c>
      <c r="R234" s="7">
        <v>148362.08466720581</v>
      </c>
      <c r="S234" s="7">
        <v>154415.32828140259</v>
      </c>
      <c r="T234" s="7">
        <v>160518.88102340698</v>
      </c>
      <c r="U234" s="7">
        <v>166669.46332550049</v>
      </c>
      <c r="V234" s="7">
        <v>199998.98390960693</v>
      </c>
      <c r="W234" s="7">
        <v>238775.50425720215</v>
      </c>
      <c r="X234" s="7">
        <v>283909.33770751953</v>
      </c>
      <c r="Y234" s="7">
        <v>336047.82339477539</v>
      </c>
      <c r="Z234" s="7">
        <v>395799.09014892578</v>
      </c>
      <c r="AA234" s="7">
        <v>463603.54078674316</v>
      </c>
    </row>
    <row r="235" spans="1:27">
      <c r="A235" s="93">
        <v>79</v>
      </c>
      <c r="B235" s="94"/>
      <c r="C235" s="95" t="s">
        <v>61</v>
      </c>
      <c r="D235" s="96" t="s">
        <v>105</v>
      </c>
      <c r="E235" s="97"/>
      <c r="F235" s="98"/>
      <c r="G235" s="100">
        <v>11410.150751113892</v>
      </c>
      <c r="H235" s="101">
        <v>11412.453815460205</v>
      </c>
      <c r="I235" s="101">
        <v>11469.817561149597</v>
      </c>
      <c r="J235" s="101">
        <v>11581.057645797729</v>
      </c>
      <c r="K235" s="101">
        <v>11754.63943862915</v>
      </c>
      <c r="L235" s="101">
        <v>12001.735582351685</v>
      </c>
      <c r="M235" s="101">
        <v>12321.516821861267</v>
      </c>
      <c r="N235" s="101">
        <v>12674.078013420105</v>
      </c>
      <c r="O235" s="101">
        <v>13093.726986885071</v>
      </c>
      <c r="P235" s="101">
        <v>13579.708425521851</v>
      </c>
      <c r="Q235" s="101">
        <v>14137.673878669739</v>
      </c>
      <c r="R235" s="101">
        <v>14756.150850296021</v>
      </c>
      <c r="S235" s="101">
        <v>15376.690853118896</v>
      </c>
      <c r="T235" s="101">
        <v>16001.308653831482</v>
      </c>
      <c r="U235" s="101">
        <v>16631.061067581177</v>
      </c>
      <c r="V235" s="101">
        <v>20069.784268379211</v>
      </c>
      <c r="W235" s="101">
        <v>24104.735723495483</v>
      </c>
      <c r="X235" s="101">
        <v>28837.091354370117</v>
      </c>
      <c r="Y235" s="101">
        <v>34350.748294830322</v>
      </c>
      <c r="Z235" s="101">
        <v>40727.579528808594</v>
      </c>
      <c r="AA235" s="101">
        <v>48042.872539520264</v>
      </c>
    </row>
    <row r="236" spans="1:27">
      <c r="A236" s="93">
        <v>80</v>
      </c>
      <c r="B236" s="94"/>
      <c r="C236" s="95" t="s">
        <v>66</v>
      </c>
      <c r="D236" s="96" t="s">
        <v>106</v>
      </c>
      <c r="E236" s="97"/>
      <c r="F236" s="98"/>
      <c r="G236" s="100">
        <v>88789.446552276611</v>
      </c>
      <c r="H236" s="101">
        <v>92302.523284912109</v>
      </c>
      <c r="I236" s="101">
        <v>95824.198959350586</v>
      </c>
      <c r="J236" s="101">
        <v>99135.628364562988</v>
      </c>
      <c r="K236" s="101">
        <v>102212.29576873779</v>
      </c>
      <c r="L236" s="101">
        <v>106375.17348480225</v>
      </c>
      <c r="M236" s="101">
        <v>110309.36389923096</v>
      </c>
      <c r="N236" s="101">
        <v>114113.69900512695</v>
      </c>
      <c r="O236" s="101">
        <v>117706.84247589111</v>
      </c>
      <c r="P236" s="101">
        <v>121119.78707122803</v>
      </c>
      <c r="Q236" s="101">
        <v>125774.93182373047</v>
      </c>
      <c r="R236" s="101">
        <v>130266.34094238281</v>
      </c>
      <c r="S236" s="101">
        <v>134624.84722900391</v>
      </c>
      <c r="T236" s="101">
        <v>138863.29389190674</v>
      </c>
      <c r="U236" s="101">
        <v>143017.4048538208</v>
      </c>
      <c r="V236" s="101">
        <v>169777.03945922852</v>
      </c>
      <c r="W236" s="101">
        <v>202492.23306274414</v>
      </c>
      <c r="X236" s="101">
        <v>243581.92250061035</v>
      </c>
      <c r="Y236" s="101">
        <v>294855.82705688477</v>
      </c>
      <c r="Z236" s="101">
        <v>357704.35403442383</v>
      </c>
      <c r="AA236" s="101">
        <v>433122.03939819336</v>
      </c>
    </row>
    <row r="237" spans="1:27">
      <c r="A237" s="93">
        <v>81</v>
      </c>
      <c r="B237" s="94"/>
      <c r="C237" s="95" t="s">
        <v>68</v>
      </c>
      <c r="D237" s="96" t="s">
        <v>107</v>
      </c>
      <c r="E237" s="97"/>
      <c r="F237" s="98"/>
      <c r="G237" s="100">
        <v>45271.060985565186</v>
      </c>
      <c r="H237" s="101">
        <v>46117.535942077637</v>
      </c>
      <c r="I237" s="101">
        <v>47090.853631973267</v>
      </c>
      <c r="J237" s="101">
        <v>47857.225500106812</v>
      </c>
      <c r="K237" s="101">
        <v>48661.942529678345</v>
      </c>
      <c r="L237" s="101">
        <v>49662.868560791016</v>
      </c>
      <c r="M237" s="101">
        <v>50634.115898132324</v>
      </c>
      <c r="N237" s="101">
        <v>51661.910882949829</v>
      </c>
      <c r="O237" s="101">
        <v>52654.675477981567</v>
      </c>
      <c r="P237" s="101">
        <v>53634.943389892578</v>
      </c>
      <c r="Q237" s="101">
        <v>54838.846834182739</v>
      </c>
      <c r="R237" s="101">
        <v>56031.644948959351</v>
      </c>
      <c r="S237" s="101">
        <v>57179.332626342773</v>
      </c>
      <c r="T237" s="101">
        <v>58286.640254974365</v>
      </c>
      <c r="U237" s="101">
        <v>59363.927843093872</v>
      </c>
      <c r="V237" s="101">
        <v>65254.308855056763</v>
      </c>
      <c r="W237" s="101">
        <v>71157.904270172119</v>
      </c>
      <c r="X237" s="101">
        <v>77097.204784393311</v>
      </c>
      <c r="Y237" s="101">
        <v>83222.603530883789</v>
      </c>
      <c r="Z237" s="101">
        <v>89658.337043762207</v>
      </c>
      <c r="AA237" s="101">
        <v>96460.740116119385</v>
      </c>
    </row>
    <row r="238" spans="1:27">
      <c r="A238" s="93">
        <v>82</v>
      </c>
      <c r="B238" s="94"/>
      <c r="C238" s="95" t="s">
        <v>74</v>
      </c>
      <c r="D238" s="96" t="s">
        <v>108</v>
      </c>
      <c r="E238" s="97"/>
      <c r="F238" s="98"/>
      <c r="G238" s="100">
        <v>11297.147994995117</v>
      </c>
      <c r="H238" s="101">
        <v>11532.194992542267</v>
      </c>
      <c r="I238" s="101">
        <v>11760.634644985199</v>
      </c>
      <c r="J238" s="101">
        <v>12064.530775785446</v>
      </c>
      <c r="K238" s="101">
        <v>12404.775321483612</v>
      </c>
      <c r="L238" s="101">
        <v>12770.943840742111</v>
      </c>
      <c r="M238" s="101">
        <v>13132.400269985199</v>
      </c>
      <c r="N238" s="101">
        <v>13496.594691514969</v>
      </c>
      <c r="O238" s="101">
        <v>13853.389932155609</v>
      </c>
      <c r="P238" s="101">
        <v>14204.014533996582</v>
      </c>
      <c r="Q238" s="101">
        <v>14584.269901752472</v>
      </c>
      <c r="R238" s="101">
        <v>14961.334017276764</v>
      </c>
      <c r="S238" s="101">
        <v>15337.781660079956</v>
      </c>
      <c r="T238" s="101">
        <v>15714.160686969757</v>
      </c>
      <c r="U238" s="101">
        <v>16091.270302772522</v>
      </c>
      <c r="V238" s="101">
        <v>18127.312583446503</v>
      </c>
      <c r="W238" s="101">
        <v>20205.926076889038</v>
      </c>
      <c r="X238" s="101">
        <v>22405.59837770462</v>
      </c>
      <c r="Y238" s="101">
        <v>24691.993895530701</v>
      </c>
      <c r="Z238" s="101">
        <v>27075.823829650879</v>
      </c>
      <c r="AA238" s="101">
        <v>29563.262518882751</v>
      </c>
    </row>
    <row r="239" spans="1:27">
      <c r="A239" s="37">
        <v>83</v>
      </c>
      <c r="B239" s="17"/>
      <c r="C239" s="16"/>
      <c r="D239" s="38" t="s">
        <v>8</v>
      </c>
      <c r="E239" s="49" t="s">
        <v>109</v>
      </c>
      <c r="F239" s="40"/>
      <c r="G239" s="26">
        <v>0</v>
      </c>
      <c r="H239" s="7">
        <v>0</v>
      </c>
      <c r="I239" s="7">
        <v>0</v>
      </c>
      <c r="J239" s="7">
        <v>0</v>
      </c>
      <c r="K239" s="7">
        <v>0</v>
      </c>
      <c r="L239" s="7">
        <v>0</v>
      </c>
      <c r="M239" s="7">
        <v>0</v>
      </c>
      <c r="N239" s="7">
        <v>0</v>
      </c>
      <c r="O239" s="7">
        <v>0</v>
      </c>
      <c r="P239" s="7">
        <v>0</v>
      </c>
      <c r="Q239" s="7">
        <v>0</v>
      </c>
      <c r="R239" s="7">
        <v>0</v>
      </c>
      <c r="S239" s="7">
        <v>0</v>
      </c>
      <c r="T239" s="7">
        <v>0</v>
      </c>
      <c r="U239" s="7">
        <v>0</v>
      </c>
      <c r="V239" s="7">
        <v>0</v>
      </c>
      <c r="W239" s="7">
        <v>0</v>
      </c>
      <c r="X239" s="7">
        <v>0</v>
      </c>
      <c r="Y239" s="7">
        <v>0</v>
      </c>
      <c r="Z239" s="7">
        <v>0</v>
      </c>
      <c r="AA239" s="7">
        <v>0</v>
      </c>
    </row>
    <row r="240" spans="1:27">
      <c r="A240" s="37">
        <v>84</v>
      </c>
      <c r="B240" s="17"/>
      <c r="C240" s="16"/>
      <c r="D240" s="38" t="s">
        <v>10</v>
      </c>
      <c r="E240" s="49" t="s">
        <v>110</v>
      </c>
      <c r="F240" s="40"/>
      <c r="G240" s="26">
        <v>0</v>
      </c>
      <c r="H240" s="7">
        <v>0</v>
      </c>
      <c r="I240" s="7">
        <v>0</v>
      </c>
      <c r="J240" s="7">
        <v>0</v>
      </c>
      <c r="K240" s="7">
        <v>0</v>
      </c>
      <c r="L240" s="7">
        <v>0</v>
      </c>
      <c r="M240" s="7">
        <v>0</v>
      </c>
      <c r="N240" s="7">
        <v>0</v>
      </c>
      <c r="O240" s="7">
        <v>0</v>
      </c>
      <c r="P240" s="7">
        <v>0</v>
      </c>
      <c r="Q240" s="7">
        <v>0</v>
      </c>
      <c r="R240" s="7">
        <v>0</v>
      </c>
      <c r="S240" s="7">
        <v>0</v>
      </c>
      <c r="T240" s="7">
        <v>0</v>
      </c>
      <c r="U240" s="7">
        <v>0</v>
      </c>
      <c r="V240" s="7">
        <v>0</v>
      </c>
      <c r="W240" s="7">
        <v>0</v>
      </c>
      <c r="X240" s="7">
        <v>0</v>
      </c>
      <c r="Y240" s="7">
        <v>0</v>
      </c>
      <c r="Z240" s="7">
        <v>0</v>
      </c>
      <c r="AA240" s="7">
        <v>0</v>
      </c>
    </row>
    <row r="241" spans="1:27">
      <c r="A241" s="37">
        <v>85</v>
      </c>
      <c r="B241" s="17"/>
      <c r="C241" s="16"/>
      <c r="D241" s="38" t="s">
        <v>22</v>
      </c>
      <c r="E241" s="49" t="s">
        <v>111</v>
      </c>
      <c r="F241" s="40"/>
      <c r="G241" s="26">
        <v>0</v>
      </c>
      <c r="H241" s="7">
        <v>0</v>
      </c>
      <c r="I241" s="7">
        <v>0</v>
      </c>
      <c r="J241" s="7">
        <v>0</v>
      </c>
      <c r="K241" s="7">
        <v>0</v>
      </c>
      <c r="L241" s="7">
        <v>0</v>
      </c>
      <c r="M241" s="7">
        <v>0</v>
      </c>
      <c r="N241" s="7">
        <v>0</v>
      </c>
      <c r="O241" s="7">
        <v>0</v>
      </c>
      <c r="P241" s="7">
        <v>0</v>
      </c>
      <c r="Q241" s="7">
        <v>0</v>
      </c>
      <c r="R241" s="7">
        <v>0</v>
      </c>
      <c r="S241" s="7">
        <v>0</v>
      </c>
      <c r="T241" s="7">
        <v>0</v>
      </c>
      <c r="U241" s="7">
        <v>0</v>
      </c>
      <c r="V241" s="7">
        <v>0</v>
      </c>
      <c r="W241" s="7">
        <v>0</v>
      </c>
      <c r="X241" s="7">
        <v>0</v>
      </c>
      <c r="Y241" s="7">
        <v>0</v>
      </c>
      <c r="Z241" s="7">
        <v>0</v>
      </c>
      <c r="AA241" s="7">
        <v>0</v>
      </c>
    </row>
    <row r="242" spans="1:27">
      <c r="A242" s="37">
        <v>86</v>
      </c>
      <c r="B242" s="17"/>
      <c r="C242" s="16"/>
      <c r="D242" s="38" t="s">
        <v>24</v>
      </c>
      <c r="E242" s="49" t="s">
        <v>112</v>
      </c>
      <c r="F242" s="40"/>
      <c r="G242" s="26">
        <v>6677.6253480911255</v>
      </c>
      <c r="H242" s="7">
        <v>6828.8320009708405</v>
      </c>
      <c r="I242" s="7">
        <v>6971.2801682949066</v>
      </c>
      <c r="J242" s="7">
        <v>7163.1591835021973</v>
      </c>
      <c r="K242" s="7">
        <v>7376.9717905521393</v>
      </c>
      <c r="L242" s="7">
        <v>7605.8385038375854</v>
      </c>
      <c r="M242" s="7">
        <v>7832.0876436233521</v>
      </c>
      <c r="N242" s="7">
        <v>8060.8164615631104</v>
      </c>
      <c r="O242" s="7">
        <v>8285.6878385543823</v>
      </c>
      <c r="P242" s="7">
        <v>8507.2928295135498</v>
      </c>
      <c r="Q242" s="7">
        <v>8745.2677736282349</v>
      </c>
      <c r="R242" s="7">
        <v>8980.943683385849</v>
      </c>
      <c r="S242" s="7">
        <v>9217.7196879386902</v>
      </c>
      <c r="T242" s="7">
        <v>9456.5107803344727</v>
      </c>
      <c r="U242" s="7">
        <v>9697.9910225868225</v>
      </c>
      <c r="V242" s="7">
        <v>11016.816183567047</v>
      </c>
      <c r="W242" s="7">
        <v>12403.789973258972</v>
      </c>
      <c r="X242" s="7">
        <v>13913.080575466156</v>
      </c>
      <c r="Y242" s="7">
        <v>15540.459517002106</v>
      </c>
      <c r="Z242" s="7">
        <v>17294.551086902618</v>
      </c>
      <c r="AA242" s="7">
        <v>19180.622183799744</v>
      </c>
    </row>
    <row r="243" spans="1:27">
      <c r="A243" s="37">
        <v>87</v>
      </c>
      <c r="B243" s="17"/>
      <c r="C243" s="16"/>
      <c r="D243" s="38" t="s">
        <v>26</v>
      </c>
      <c r="E243" s="49" t="s">
        <v>113</v>
      </c>
      <c r="F243" s="40"/>
      <c r="G243" s="26">
        <v>4593.5236133337021</v>
      </c>
      <c r="H243" s="7">
        <v>4677.3865798711777</v>
      </c>
      <c r="I243" s="7">
        <v>4763.2210844755173</v>
      </c>
      <c r="J243" s="7">
        <v>4874.9968915581703</v>
      </c>
      <c r="K243" s="7">
        <v>5001.0990408658981</v>
      </c>
      <c r="L243" s="7">
        <v>5138.0301753282547</v>
      </c>
      <c r="M243" s="7">
        <v>5272.8187091946602</v>
      </c>
      <c r="N243" s="7">
        <v>5407.79393273592</v>
      </c>
      <c r="O243" s="7">
        <v>5539.1816336512566</v>
      </c>
      <c r="P243" s="7">
        <v>5667.6142282485962</v>
      </c>
      <c r="Q243" s="7">
        <v>5809.2631351351738</v>
      </c>
      <c r="R243" s="7">
        <v>5949.9580320119858</v>
      </c>
      <c r="S243" s="7">
        <v>6088.9289957284927</v>
      </c>
      <c r="T243" s="7">
        <v>6225.8146577477455</v>
      </c>
      <c r="U243" s="7">
        <v>6360.744747698307</v>
      </c>
      <c r="V243" s="7">
        <v>7074.525481402874</v>
      </c>
      <c r="W243" s="7">
        <v>7762.7975142598152</v>
      </c>
      <c r="X243" s="7">
        <v>8449.9780933856964</v>
      </c>
      <c r="Y243" s="7">
        <v>9106.0470180511475</v>
      </c>
      <c r="Z243" s="7">
        <v>9733.1604439020157</v>
      </c>
      <c r="AA243" s="7">
        <v>10332.306282639503</v>
      </c>
    </row>
    <row r="244" spans="1:27">
      <c r="A244" s="37">
        <v>88</v>
      </c>
      <c r="B244" s="17"/>
      <c r="C244" s="16"/>
      <c r="D244" s="38" t="s">
        <v>32</v>
      </c>
      <c r="E244" s="49" t="s">
        <v>114</v>
      </c>
      <c r="F244" s="40"/>
      <c r="G244" s="26">
        <v>0</v>
      </c>
      <c r="H244" s="7">
        <v>0</v>
      </c>
      <c r="I244" s="7">
        <v>0</v>
      </c>
      <c r="J244" s="7">
        <v>0</v>
      </c>
      <c r="K244" s="7">
        <v>0</v>
      </c>
      <c r="L244" s="7">
        <v>0</v>
      </c>
      <c r="M244" s="7">
        <v>0</v>
      </c>
      <c r="N244" s="7">
        <v>0</v>
      </c>
      <c r="O244" s="7">
        <v>0</v>
      </c>
      <c r="P244" s="7">
        <v>0</v>
      </c>
      <c r="Q244" s="7">
        <v>0</v>
      </c>
      <c r="R244" s="7">
        <v>0</v>
      </c>
      <c r="S244" s="7">
        <v>0</v>
      </c>
      <c r="T244" s="7">
        <v>0</v>
      </c>
      <c r="U244" s="7">
        <v>0</v>
      </c>
      <c r="V244" s="7">
        <v>0</v>
      </c>
      <c r="W244" s="7">
        <v>0</v>
      </c>
      <c r="X244" s="7">
        <v>0</v>
      </c>
      <c r="Y244" s="7">
        <v>0</v>
      </c>
      <c r="Z244" s="7">
        <v>0</v>
      </c>
      <c r="AA244" s="7">
        <v>0</v>
      </c>
    </row>
    <row r="245" spans="1:27">
      <c r="A245" s="37">
        <v>89</v>
      </c>
      <c r="B245" s="17"/>
      <c r="C245" s="16"/>
      <c r="D245" s="38" t="s">
        <v>34</v>
      </c>
      <c r="E245" s="49" t="s">
        <v>115</v>
      </c>
      <c r="F245" s="40"/>
      <c r="G245" s="26">
        <v>25.999061018228531</v>
      </c>
      <c r="H245" s="7">
        <v>25.976632483303547</v>
      </c>
      <c r="I245" s="7">
        <v>26.133427831344306</v>
      </c>
      <c r="J245" s="7">
        <v>26.374523022212088</v>
      </c>
      <c r="K245" s="7">
        <v>26.70425714366138</v>
      </c>
      <c r="L245" s="7">
        <v>27.075544563122094</v>
      </c>
      <c r="M245" s="7">
        <v>27.493599022738636</v>
      </c>
      <c r="N245" s="7">
        <v>27.984245804138482</v>
      </c>
      <c r="O245" s="7">
        <v>28.52035600040108</v>
      </c>
      <c r="P245" s="7">
        <v>29.10722051281482</v>
      </c>
      <c r="Q245" s="7">
        <v>29.738512098789215</v>
      </c>
      <c r="R245" s="7">
        <v>30.431994827464223</v>
      </c>
      <c r="S245" s="7">
        <v>31.133087653666735</v>
      </c>
      <c r="T245" s="7">
        <v>31.834950732067227</v>
      </c>
      <c r="U245" s="7">
        <v>32.535025408491492</v>
      </c>
      <c r="V245" s="7">
        <v>35.970782259479165</v>
      </c>
      <c r="W245" s="7">
        <v>39.338941937312484</v>
      </c>
      <c r="X245" s="7">
        <v>42.53911454603076</v>
      </c>
      <c r="Y245" s="7">
        <v>45.487889321520925</v>
      </c>
      <c r="Z245" s="7">
        <v>48.111333942040801</v>
      </c>
      <c r="AA245" s="7">
        <v>50.333737464621663</v>
      </c>
    </row>
    <row r="246" spans="1:27">
      <c r="A246" s="37">
        <v>90</v>
      </c>
      <c r="B246" s="17"/>
      <c r="C246" s="16"/>
      <c r="D246" s="38" t="s">
        <v>36</v>
      </c>
      <c r="E246" s="49" t="s">
        <v>116</v>
      </c>
      <c r="F246" s="40"/>
      <c r="G246" s="26">
        <v>0</v>
      </c>
      <c r="H246" s="7">
        <v>0</v>
      </c>
      <c r="I246" s="7">
        <v>0</v>
      </c>
      <c r="J246" s="7">
        <v>0</v>
      </c>
      <c r="K246" s="7">
        <v>0</v>
      </c>
      <c r="L246" s="7">
        <v>0</v>
      </c>
      <c r="M246" s="7">
        <v>0</v>
      </c>
      <c r="N246" s="7">
        <v>0</v>
      </c>
      <c r="O246" s="7">
        <v>0</v>
      </c>
      <c r="P246" s="7">
        <v>0</v>
      </c>
      <c r="Q246" s="7">
        <v>0</v>
      </c>
      <c r="R246" s="7">
        <v>0</v>
      </c>
      <c r="S246" s="7">
        <v>0</v>
      </c>
      <c r="T246" s="7">
        <v>0</v>
      </c>
      <c r="U246" s="7">
        <v>0</v>
      </c>
      <c r="V246" s="7">
        <v>0</v>
      </c>
      <c r="W246" s="7">
        <v>0</v>
      </c>
      <c r="X246" s="7">
        <v>0</v>
      </c>
      <c r="Y246" s="7">
        <v>0</v>
      </c>
      <c r="Z246" s="7">
        <v>0</v>
      </c>
      <c r="AA246" s="7">
        <v>0</v>
      </c>
    </row>
    <row r="247" spans="1:27">
      <c r="A247" s="37">
        <v>91</v>
      </c>
      <c r="B247" s="17"/>
      <c r="C247" s="16"/>
      <c r="D247" s="38" t="s">
        <v>38</v>
      </c>
      <c r="E247" s="49" t="s">
        <v>117</v>
      </c>
      <c r="F247" s="40"/>
      <c r="G247" s="26">
        <v>0</v>
      </c>
      <c r="H247" s="7">
        <v>0</v>
      </c>
      <c r="I247" s="7">
        <v>0</v>
      </c>
      <c r="J247" s="7">
        <v>0</v>
      </c>
      <c r="K247" s="7">
        <v>0</v>
      </c>
      <c r="L247" s="7">
        <v>0</v>
      </c>
      <c r="M247" s="7">
        <v>0</v>
      </c>
      <c r="N247" s="7">
        <v>0</v>
      </c>
      <c r="O247" s="7">
        <v>0</v>
      </c>
      <c r="P247" s="7">
        <v>0</v>
      </c>
      <c r="Q247" s="7">
        <v>0</v>
      </c>
      <c r="R247" s="7">
        <v>0</v>
      </c>
      <c r="S247" s="7">
        <v>0</v>
      </c>
      <c r="T247" s="7">
        <v>0</v>
      </c>
      <c r="U247" s="7">
        <v>0</v>
      </c>
      <c r="V247" s="7">
        <v>0</v>
      </c>
      <c r="W247" s="7">
        <v>0</v>
      </c>
      <c r="X247" s="7">
        <v>0</v>
      </c>
      <c r="Y247" s="7">
        <v>0</v>
      </c>
      <c r="Z247" s="7">
        <v>0</v>
      </c>
      <c r="AA247" s="7">
        <v>0</v>
      </c>
    </row>
    <row r="248" spans="1:27">
      <c r="A248" s="37">
        <v>92</v>
      </c>
      <c r="B248" s="17"/>
      <c r="C248" s="16"/>
      <c r="D248" s="38" t="s">
        <v>40</v>
      </c>
      <c r="E248" s="49" t="s">
        <v>118</v>
      </c>
      <c r="F248" s="40"/>
      <c r="G248" s="26">
        <v>0</v>
      </c>
      <c r="H248" s="7">
        <v>0</v>
      </c>
      <c r="I248" s="7">
        <v>0</v>
      </c>
      <c r="J248" s="7">
        <v>0</v>
      </c>
      <c r="K248" s="7">
        <v>0</v>
      </c>
      <c r="L248" s="7">
        <v>0</v>
      </c>
      <c r="M248" s="7">
        <v>0</v>
      </c>
      <c r="N248" s="7">
        <v>0</v>
      </c>
      <c r="O248" s="7">
        <v>0</v>
      </c>
      <c r="P248" s="7">
        <v>0</v>
      </c>
      <c r="Q248" s="7">
        <v>0</v>
      </c>
      <c r="R248" s="7">
        <v>0</v>
      </c>
      <c r="S248" s="7">
        <v>0</v>
      </c>
      <c r="T248" s="7">
        <v>0</v>
      </c>
      <c r="U248" s="7">
        <v>0</v>
      </c>
      <c r="V248" s="7">
        <v>0</v>
      </c>
      <c r="W248" s="7">
        <v>0</v>
      </c>
      <c r="X248" s="7">
        <v>0</v>
      </c>
      <c r="Y248" s="7">
        <v>0</v>
      </c>
      <c r="Z248" s="7">
        <v>0</v>
      </c>
      <c r="AA248" s="7">
        <v>0</v>
      </c>
    </row>
    <row r="249" spans="1:27">
      <c r="A249" s="37">
        <v>93</v>
      </c>
      <c r="B249" s="17"/>
      <c r="C249" s="16"/>
      <c r="D249" s="38" t="s">
        <v>54</v>
      </c>
      <c r="E249" s="49" t="s">
        <v>119</v>
      </c>
      <c r="F249" s="40"/>
      <c r="G249" s="26">
        <v>0</v>
      </c>
      <c r="H249" s="7">
        <v>0</v>
      </c>
      <c r="I249" s="7">
        <v>0</v>
      </c>
      <c r="J249" s="7">
        <v>0</v>
      </c>
      <c r="K249" s="7">
        <v>0</v>
      </c>
      <c r="L249" s="7">
        <v>0</v>
      </c>
      <c r="M249" s="7">
        <v>0</v>
      </c>
      <c r="N249" s="7">
        <v>0</v>
      </c>
      <c r="O249" s="7">
        <v>0</v>
      </c>
      <c r="P249" s="7">
        <v>0</v>
      </c>
      <c r="Q249" s="7">
        <v>0</v>
      </c>
      <c r="R249" s="7">
        <v>0</v>
      </c>
      <c r="S249" s="7">
        <v>0</v>
      </c>
      <c r="T249" s="7">
        <v>0</v>
      </c>
      <c r="U249" s="7">
        <v>0</v>
      </c>
      <c r="V249" s="7">
        <v>0</v>
      </c>
      <c r="W249" s="7">
        <v>0</v>
      </c>
      <c r="X249" s="7">
        <v>0</v>
      </c>
      <c r="Y249" s="7">
        <v>0</v>
      </c>
      <c r="Z249" s="7">
        <v>0</v>
      </c>
      <c r="AA249" s="7">
        <v>0</v>
      </c>
    </row>
    <row r="250" spans="1:27">
      <c r="A250" s="93">
        <v>94</v>
      </c>
      <c r="B250" s="102"/>
      <c r="C250" s="95" t="s">
        <v>120</v>
      </c>
      <c r="D250" s="96" t="s">
        <v>121</v>
      </c>
      <c r="E250" s="97"/>
      <c r="F250" s="98"/>
      <c r="G250" s="100">
        <v>80794.753265380859</v>
      </c>
      <c r="H250" s="101">
        <v>84649.34595489502</v>
      </c>
      <c r="I250" s="101">
        <v>87867.656848907471</v>
      </c>
      <c r="J250" s="101">
        <v>90092.278106689453</v>
      </c>
      <c r="K250" s="101">
        <v>91278.354167938232</v>
      </c>
      <c r="L250" s="101">
        <v>95807.854778289795</v>
      </c>
      <c r="M250" s="101">
        <v>99578.517101287842</v>
      </c>
      <c r="N250" s="101">
        <v>102562.20260620117</v>
      </c>
      <c r="O250" s="101">
        <v>104651.57676315308</v>
      </c>
      <c r="P250" s="101">
        <v>105824.06609725952</v>
      </c>
      <c r="Q250" s="101">
        <v>110737.87161254883</v>
      </c>
      <c r="R250" s="101">
        <v>114857.18642425537</v>
      </c>
      <c r="S250" s="101">
        <v>118072.3145980835</v>
      </c>
      <c r="T250" s="101">
        <v>120316.00453186035</v>
      </c>
      <c r="U250" s="101">
        <v>121577.15784454346</v>
      </c>
      <c r="V250" s="101">
        <v>139445.87339782715</v>
      </c>
      <c r="W250" s="101">
        <v>160795.92567443848</v>
      </c>
      <c r="X250" s="101">
        <v>188706.21832275391</v>
      </c>
      <c r="Y250" s="101">
        <v>222638.64362335205</v>
      </c>
      <c r="Z250" s="101">
        <v>265575.51016998291</v>
      </c>
      <c r="AA250" s="101">
        <v>317289.09490966797</v>
      </c>
    </row>
    <row r="251" spans="1:27">
      <c r="A251" s="37">
        <v>95</v>
      </c>
      <c r="B251" s="10"/>
      <c r="C251" s="11"/>
      <c r="D251" s="38" t="s">
        <v>8</v>
      </c>
      <c r="E251" s="49" t="s">
        <v>122</v>
      </c>
      <c r="F251" s="51"/>
      <c r="G251" s="26">
        <v>54828.855089187622</v>
      </c>
      <c r="H251" s="7">
        <v>58098.939044952393</v>
      </c>
      <c r="I251" s="7">
        <v>60676.065170288086</v>
      </c>
      <c r="J251" s="7">
        <v>62328.789085388184</v>
      </c>
      <c r="K251" s="7">
        <v>62956.553775787354</v>
      </c>
      <c r="L251" s="7">
        <v>66735.842151641846</v>
      </c>
      <c r="M251" s="7">
        <v>69798.01265335083</v>
      </c>
      <c r="N251" s="7">
        <v>72088.619934082031</v>
      </c>
      <c r="O251" s="7">
        <v>73531.437770843506</v>
      </c>
      <c r="P251" s="7">
        <v>74097.612308502197</v>
      </c>
      <c r="Q251" s="7">
        <v>78179.010471343994</v>
      </c>
      <c r="R251" s="7">
        <v>81496.933773040771</v>
      </c>
      <c r="S251" s="7">
        <v>83957.427619934082</v>
      </c>
      <c r="T251" s="7">
        <v>85497.242889404297</v>
      </c>
      <c r="U251" s="7">
        <v>86102.330863952637</v>
      </c>
      <c r="V251" s="7">
        <v>100017.06635284424</v>
      </c>
      <c r="W251" s="7">
        <v>117205.66831970215</v>
      </c>
      <c r="X251" s="7">
        <v>140655.20132446289</v>
      </c>
      <c r="Y251" s="7">
        <v>169799.60862731934</v>
      </c>
      <c r="Z251" s="7">
        <v>207537.2646484375</v>
      </c>
      <c r="AA251" s="7">
        <v>253665.22487640381</v>
      </c>
    </row>
    <row r="252" spans="1:27">
      <c r="A252" s="37">
        <v>96</v>
      </c>
      <c r="B252" s="10"/>
      <c r="C252" s="11"/>
      <c r="D252" s="38" t="s">
        <v>10</v>
      </c>
      <c r="E252" s="49" t="s">
        <v>123</v>
      </c>
      <c r="F252" s="51"/>
      <c r="G252" s="26">
        <v>3757.5207812786102</v>
      </c>
      <c r="H252" s="7">
        <v>3931.3146157264709</v>
      </c>
      <c r="I252" s="7">
        <v>4081.7803885936737</v>
      </c>
      <c r="J252" s="7">
        <v>4198.0216252803802</v>
      </c>
      <c r="K252" s="7">
        <v>4273.5447647571564</v>
      </c>
      <c r="L252" s="7">
        <v>4497.201468706131</v>
      </c>
      <c r="M252" s="7">
        <v>4683.0438618659973</v>
      </c>
      <c r="N252" s="7">
        <v>4829.4469780921936</v>
      </c>
      <c r="O252" s="7">
        <v>4930.9173369407654</v>
      </c>
      <c r="P252" s="7">
        <v>4987.5496032238007</v>
      </c>
      <c r="Q252" s="7">
        <v>5215.2031946182251</v>
      </c>
      <c r="R252" s="7">
        <v>5402.0183122158051</v>
      </c>
      <c r="S252" s="7">
        <v>5548.4305927753448</v>
      </c>
      <c r="T252" s="7">
        <v>5653.9236528873444</v>
      </c>
      <c r="U252" s="7">
        <v>5719.8857607841492</v>
      </c>
      <c r="V252" s="7">
        <v>6617.8461675643921</v>
      </c>
      <c r="W252" s="7">
        <v>7738.3537392616272</v>
      </c>
      <c r="X252" s="7">
        <v>9171.182165145874</v>
      </c>
      <c r="Y252" s="7">
        <v>10972.258237838745</v>
      </c>
      <c r="Z252" s="7">
        <v>13194.984243392944</v>
      </c>
      <c r="AA252" s="7">
        <v>15895.031066894531</v>
      </c>
    </row>
    <row r="253" spans="1:27">
      <c r="A253" s="37">
        <v>97</v>
      </c>
      <c r="B253" s="10"/>
      <c r="C253" s="11"/>
      <c r="D253" s="38" t="s">
        <v>22</v>
      </c>
      <c r="E253" s="49" t="s">
        <v>124</v>
      </c>
      <c r="F253" s="51"/>
      <c r="G253" s="26">
        <v>18432.63974571228</v>
      </c>
      <c r="H253" s="7">
        <v>18803.757840156555</v>
      </c>
      <c r="I253" s="7">
        <v>19238.112599372864</v>
      </c>
      <c r="J253" s="7">
        <v>19646.40976524353</v>
      </c>
      <c r="K253" s="7">
        <v>20075.67626953125</v>
      </c>
      <c r="L253" s="7">
        <v>20540.636720657349</v>
      </c>
      <c r="M253" s="7">
        <v>20999.356057167053</v>
      </c>
      <c r="N253" s="7">
        <v>21474.232421875</v>
      </c>
      <c r="O253" s="7">
        <v>21945.270451545715</v>
      </c>
      <c r="P253" s="7">
        <v>22417.438852310181</v>
      </c>
      <c r="Q253" s="7">
        <v>22935.813188552856</v>
      </c>
      <c r="R253" s="7">
        <v>23459.784987449646</v>
      </c>
      <c r="S253" s="7">
        <v>23977.962378501892</v>
      </c>
      <c r="T253" s="7">
        <v>24486.692713737488</v>
      </c>
      <c r="U253" s="7">
        <v>24986.763372421265</v>
      </c>
      <c r="V253" s="7">
        <v>27577.330981254578</v>
      </c>
      <c r="W253" s="7">
        <v>30147.755786895752</v>
      </c>
      <c r="X253" s="7">
        <v>32703.678039550781</v>
      </c>
      <c r="Y253" s="7">
        <v>35214.129895210266</v>
      </c>
      <c r="Z253" s="7">
        <v>37708.211828231812</v>
      </c>
      <c r="AA253" s="7">
        <v>40115.055244445801</v>
      </c>
    </row>
    <row r="254" spans="1:27">
      <c r="A254" s="37">
        <v>98</v>
      </c>
      <c r="B254" s="17"/>
      <c r="C254" s="11"/>
      <c r="D254" s="38" t="s">
        <v>24</v>
      </c>
      <c r="E254" s="49" t="s">
        <v>125</v>
      </c>
      <c r="F254" s="51"/>
      <c r="G254" s="26">
        <v>347.96935732662678</v>
      </c>
      <c r="H254" s="7">
        <v>346.77810510993004</v>
      </c>
      <c r="I254" s="7">
        <v>347.53801597654819</v>
      </c>
      <c r="J254" s="7">
        <v>349.3612869232893</v>
      </c>
      <c r="K254" s="7">
        <v>352.42658762633801</v>
      </c>
      <c r="L254" s="7">
        <v>356.45356512069702</v>
      </c>
      <c r="M254" s="7">
        <v>361.49132788181305</v>
      </c>
      <c r="N254" s="7">
        <v>367.75998315215111</v>
      </c>
      <c r="O254" s="7">
        <v>374.74123439192772</v>
      </c>
      <c r="P254" s="7">
        <v>382.43203723430634</v>
      </c>
      <c r="Q254" s="7">
        <v>391.05559745430946</v>
      </c>
      <c r="R254" s="7">
        <v>400.58932086825371</v>
      </c>
      <c r="S254" s="7">
        <v>410.24802762269974</v>
      </c>
      <c r="T254" s="7">
        <v>420.10039302706718</v>
      </c>
      <c r="U254" s="7">
        <v>430.19536736607552</v>
      </c>
      <c r="V254" s="7">
        <v>483.58788478374481</v>
      </c>
      <c r="W254" s="7">
        <v>540.7533195912838</v>
      </c>
      <c r="X254" s="7">
        <v>599.33913764357567</v>
      </c>
      <c r="Y254" s="7">
        <v>660.47442680597305</v>
      </c>
      <c r="Z254" s="7">
        <v>723.17910599708557</v>
      </c>
      <c r="AA254" s="7">
        <v>785.92718106508255</v>
      </c>
    </row>
    <row r="255" spans="1:27">
      <c r="A255" s="37">
        <v>99</v>
      </c>
      <c r="B255" s="12"/>
      <c r="C255" s="12"/>
      <c r="D255" s="38" t="s">
        <v>26</v>
      </c>
      <c r="E255" s="49" t="s">
        <v>126</v>
      </c>
      <c r="F255" s="43"/>
      <c r="G255" s="26">
        <v>0</v>
      </c>
      <c r="H255" s="7">
        <v>0</v>
      </c>
      <c r="I255" s="7">
        <v>0</v>
      </c>
      <c r="J255" s="7">
        <v>0</v>
      </c>
      <c r="K255" s="7">
        <v>0</v>
      </c>
      <c r="L255" s="7">
        <v>0</v>
      </c>
      <c r="M255" s="7">
        <v>0</v>
      </c>
      <c r="N255" s="7">
        <v>0</v>
      </c>
      <c r="O255" s="7">
        <v>0</v>
      </c>
      <c r="P255" s="7">
        <v>0</v>
      </c>
      <c r="Q255" s="7">
        <v>0</v>
      </c>
      <c r="R255" s="7">
        <v>0</v>
      </c>
      <c r="S255" s="7">
        <v>0</v>
      </c>
      <c r="T255" s="7">
        <v>0</v>
      </c>
      <c r="U255" s="7">
        <v>0</v>
      </c>
      <c r="V255" s="7">
        <v>0</v>
      </c>
      <c r="W255" s="7">
        <v>0</v>
      </c>
      <c r="X255" s="7">
        <v>0</v>
      </c>
      <c r="Y255" s="7">
        <v>0</v>
      </c>
      <c r="Z255" s="7">
        <v>0</v>
      </c>
      <c r="AA255" s="7">
        <v>0</v>
      </c>
    </row>
    <row r="256" spans="1:27">
      <c r="A256" s="37">
        <v>100</v>
      </c>
      <c r="B256" s="12"/>
      <c r="C256" s="12"/>
      <c r="D256" s="38" t="s">
        <v>32</v>
      </c>
      <c r="E256" s="15" t="s">
        <v>127</v>
      </c>
      <c r="F256" s="43"/>
      <c r="G256" s="26">
        <v>0</v>
      </c>
      <c r="H256" s="7">
        <v>0</v>
      </c>
      <c r="I256" s="7">
        <v>0</v>
      </c>
      <c r="J256" s="7">
        <v>0</v>
      </c>
      <c r="K256" s="7">
        <v>0</v>
      </c>
      <c r="L256" s="7">
        <v>0</v>
      </c>
      <c r="M256" s="7">
        <v>0</v>
      </c>
      <c r="N256" s="7">
        <v>0</v>
      </c>
      <c r="O256" s="7">
        <v>0</v>
      </c>
      <c r="P256" s="7">
        <v>0</v>
      </c>
      <c r="Q256" s="7">
        <v>0</v>
      </c>
      <c r="R256" s="7">
        <v>0</v>
      </c>
      <c r="S256" s="7">
        <v>0</v>
      </c>
      <c r="T256" s="7">
        <v>0</v>
      </c>
      <c r="U256" s="7">
        <v>0</v>
      </c>
      <c r="V256" s="7">
        <v>0</v>
      </c>
      <c r="W256" s="7">
        <v>0</v>
      </c>
      <c r="X256" s="7">
        <v>0</v>
      </c>
      <c r="Y256" s="7">
        <v>0</v>
      </c>
      <c r="Z256" s="7">
        <v>0</v>
      </c>
      <c r="AA256" s="7">
        <v>0</v>
      </c>
    </row>
    <row r="257" spans="1:27">
      <c r="A257" s="37">
        <v>101</v>
      </c>
      <c r="B257" s="12"/>
      <c r="C257" s="12"/>
      <c r="D257" s="38" t="s">
        <v>34</v>
      </c>
      <c r="E257" s="15" t="s">
        <v>128</v>
      </c>
      <c r="F257" s="43"/>
      <c r="G257" s="26">
        <v>3427.7691886425018</v>
      </c>
      <c r="H257" s="7">
        <v>3468.556342124939</v>
      </c>
      <c r="I257" s="7">
        <v>3524.1591534614563</v>
      </c>
      <c r="J257" s="7">
        <v>3569.696836233139</v>
      </c>
      <c r="K257" s="7">
        <v>3620.1507816314697</v>
      </c>
      <c r="L257" s="7">
        <v>3677.7204966545105</v>
      </c>
      <c r="M257" s="7">
        <v>3736.6124587059021</v>
      </c>
      <c r="N257" s="7">
        <v>3802.1429312229156</v>
      </c>
      <c r="O257" s="7">
        <v>3869.2105858325958</v>
      </c>
      <c r="P257" s="7">
        <v>3939.0334618091583</v>
      </c>
      <c r="Q257" s="7">
        <v>4016.7887547016144</v>
      </c>
      <c r="R257" s="7">
        <v>4097.8613173961639</v>
      </c>
      <c r="S257" s="7">
        <v>4178.2453668117523</v>
      </c>
      <c r="T257" s="7">
        <v>4258.0435600280762</v>
      </c>
      <c r="U257" s="7">
        <v>4337.9810638427734</v>
      </c>
      <c r="V257" s="7">
        <v>4750.0432984828949</v>
      </c>
      <c r="W257" s="7">
        <v>5163.3944895267487</v>
      </c>
      <c r="X257" s="7">
        <v>5576.8154151439667</v>
      </c>
      <c r="Y257" s="7">
        <v>5992.1715898513794</v>
      </c>
      <c r="Z257" s="7">
        <v>6411.8739743232727</v>
      </c>
      <c r="AA257" s="7">
        <v>6827.857234954834</v>
      </c>
    </row>
    <row r="258" spans="1:27">
      <c r="A258" s="93">
        <v>102</v>
      </c>
      <c r="B258" s="94"/>
      <c r="C258" s="95" t="s">
        <v>129</v>
      </c>
      <c r="D258" s="96" t="s">
        <v>130</v>
      </c>
      <c r="E258" s="97"/>
      <c r="F258" s="98"/>
      <c r="G258" s="100">
        <v>0</v>
      </c>
      <c r="H258" s="101">
        <v>0</v>
      </c>
      <c r="I258" s="101">
        <v>0</v>
      </c>
      <c r="J258" s="101">
        <v>0</v>
      </c>
      <c r="K258" s="101">
        <v>0</v>
      </c>
      <c r="L258" s="101">
        <v>0</v>
      </c>
      <c r="M258" s="101">
        <v>0</v>
      </c>
      <c r="N258" s="101">
        <v>0</v>
      </c>
      <c r="O258" s="101">
        <v>0</v>
      </c>
      <c r="P258" s="101">
        <v>0</v>
      </c>
      <c r="Q258" s="101">
        <v>0</v>
      </c>
      <c r="R258" s="101">
        <v>0</v>
      </c>
      <c r="S258" s="101">
        <v>0</v>
      </c>
      <c r="T258" s="101">
        <v>0</v>
      </c>
      <c r="U258" s="101">
        <v>0</v>
      </c>
      <c r="V258" s="101">
        <v>0</v>
      </c>
      <c r="W258" s="101">
        <v>0</v>
      </c>
      <c r="X258" s="101">
        <v>0</v>
      </c>
      <c r="Y258" s="101">
        <v>0</v>
      </c>
      <c r="Z258" s="101">
        <v>0</v>
      </c>
      <c r="AA258" s="101">
        <v>0</v>
      </c>
    </row>
    <row r="259" spans="1:27">
      <c r="A259" s="93">
        <v>110</v>
      </c>
      <c r="B259" s="94"/>
      <c r="C259" s="95" t="s">
        <v>131</v>
      </c>
      <c r="D259" s="96" t="s">
        <v>132</v>
      </c>
      <c r="E259" s="97"/>
      <c r="F259" s="98"/>
      <c r="G259" s="100">
        <v>793995.56518554688</v>
      </c>
      <c r="H259" s="101">
        <v>819482.57162475586</v>
      </c>
      <c r="I259" s="101">
        <v>845416.71826171875</v>
      </c>
      <c r="J259" s="101">
        <v>869992.03051757813</v>
      </c>
      <c r="K259" s="101">
        <v>893808.36370849609</v>
      </c>
      <c r="L259" s="101">
        <v>931973.45147705078</v>
      </c>
      <c r="M259" s="101">
        <v>969855.12554931641</v>
      </c>
      <c r="N259" s="101">
        <v>1004877.6495361328</v>
      </c>
      <c r="O259" s="101">
        <v>1038961.9463500977</v>
      </c>
      <c r="P259" s="101">
        <v>1071841.7684936523</v>
      </c>
      <c r="Q259" s="101">
        <v>1120816.6800537109</v>
      </c>
      <c r="R259" s="101">
        <v>1168113.5463256836</v>
      </c>
      <c r="S259" s="101">
        <v>1212227.0926513672</v>
      </c>
      <c r="T259" s="101">
        <v>1253051.9343261719</v>
      </c>
      <c r="U259" s="101">
        <v>1290571.8810424805</v>
      </c>
      <c r="V259" s="101">
        <v>1537755.6384887695</v>
      </c>
      <c r="W259" s="101">
        <v>1828310.3924560547</v>
      </c>
      <c r="X259" s="101">
        <v>2181488.5627441406</v>
      </c>
      <c r="Y259" s="101">
        <v>2594736.1242675781</v>
      </c>
      <c r="Z259" s="101">
        <v>3076395.4318847656</v>
      </c>
      <c r="AA259" s="101">
        <v>3624148.5874023438</v>
      </c>
    </row>
    <row r="260" spans="1:27">
      <c r="A260" s="37">
        <v>111</v>
      </c>
      <c r="B260" s="10"/>
      <c r="C260" s="16"/>
      <c r="D260" s="38" t="s">
        <v>8</v>
      </c>
      <c r="E260" s="49" t="s">
        <v>133</v>
      </c>
      <c r="F260" s="40"/>
      <c r="G260" s="26">
        <v>17447.523685455322</v>
      </c>
      <c r="H260" s="7">
        <v>17602.560059070587</v>
      </c>
      <c r="I260" s="7">
        <v>17829.449313163757</v>
      </c>
      <c r="J260" s="7">
        <v>18093.539937973022</v>
      </c>
      <c r="K260" s="7">
        <v>18430.525776386261</v>
      </c>
      <c r="L260" s="7">
        <v>18938.329691410065</v>
      </c>
      <c r="M260" s="7">
        <v>19472.240183830261</v>
      </c>
      <c r="N260" s="7">
        <v>19998.894868850708</v>
      </c>
      <c r="O260" s="7">
        <v>20544.003991603851</v>
      </c>
      <c r="P260" s="7">
        <v>21103.882856845856</v>
      </c>
      <c r="Q260" s="7">
        <v>21850.112533092499</v>
      </c>
      <c r="R260" s="7">
        <v>22607.644177913666</v>
      </c>
      <c r="S260" s="7">
        <v>23334.178721427917</v>
      </c>
      <c r="T260" s="7">
        <v>24027.907347202301</v>
      </c>
      <c r="U260" s="7">
        <v>24687.838425159454</v>
      </c>
      <c r="V260" s="7">
        <v>28637.351084709167</v>
      </c>
      <c r="W260" s="7">
        <v>33132.054814338684</v>
      </c>
      <c r="X260" s="7">
        <v>38393.146783828735</v>
      </c>
      <c r="Y260" s="7">
        <v>44256.41631603241</v>
      </c>
      <c r="Z260" s="7">
        <v>50704.447525024414</v>
      </c>
      <c r="AA260" s="7">
        <v>57663.201440811157</v>
      </c>
    </row>
    <row r="261" spans="1:27">
      <c r="A261" s="37">
        <v>112</v>
      </c>
      <c r="B261" s="17"/>
      <c r="C261" s="11"/>
      <c r="D261" s="52" t="s">
        <v>10</v>
      </c>
      <c r="E261" s="49" t="s">
        <v>134</v>
      </c>
      <c r="F261" s="51"/>
      <c r="G261" s="26">
        <v>46814.571306228638</v>
      </c>
      <c r="H261" s="7">
        <v>48484.85144329071</v>
      </c>
      <c r="I261" s="7">
        <v>50147.537021636963</v>
      </c>
      <c r="J261" s="7">
        <v>51700.712262153625</v>
      </c>
      <c r="K261" s="7">
        <v>53159.455848693848</v>
      </c>
      <c r="L261" s="7">
        <v>55612.145811080933</v>
      </c>
      <c r="M261" s="7">
        <v>58029.386081695557</v>
      </c>
      <c r="N261" s="7">
        <v>60234.779817581177</v>
      </c>
      <c r="O261" s="7">
        <v>62360.651830673218</v>
      </c>
      <c r="P261" s="7">
        <v>64388.28267288208</v>
      </c>
      <c r="Q261" s="7">
        <v>67537.925561904907</v>
      </c>
      <c r="R261" s="7">
        <v>70558.708738327026</v>
      </c>
      <c r="S261" s="7">
        <v>73348.730028152466</v>
      </c>
      <c r="T261" s="7">
        <v>75899.805534362793</v>
      </c>
      <c r="U261" s="7">
        <v>78211.214584350586</v>
      </c>
      <c r="V261" s="7">
        <v>93861.491493225098</v>
      </c>
      <c r="W261" s="7">
        <v>112423.82203292847</v>
      </c>
      <c r="X261" s="7">
        <v>135161.38878250122</v>
      </c>
      <c r="Y261" s="7">
        <v>162106.0520401001</v>
      </c>
      <c r="Z261" s="7">
        <v>194145.91298675537</v>
      </c>
      <c r="AA261" s="7">
        <v>231314.14740371704</v>
      </c>
    </row>
    <row r="262" spans="1:27">
      <c r="A262" s="37">
        <v>113</v>
      </c>
      <c r="B262" s="17"/>
      <c r="C262" s="16"/>
      <c r="D262" s="38" t="s">
        <v>22</v>
      </c>
      <c r="E262" s="49" t="s">
        <v>135</v>
      </c>
      <c r="F262" s="40"/>
      <c r="G262" s="26">
        <v>349075.79414367676</v>
      </c>
      <c r="H262" s="7">
        <v>360802.85722351074</v>
      </c>
      <c r="I262" s="7">
        <v>372562.00657653809</v>
      </c>
      <c r="J262" s="7">
        <v>383508.95104980469</v>
      </c>
      <c r="K262" s="7">
        <v>393839.73309326172</v>
      </c>
      <c r="L262" s="7">
        <v>411379.4213104248</v>
      </c>
      <c r="M262" s="7">
        <v>428771.95419311523</v>
      </c>
      <c r="N262" s="7">
        <v>444738.53363037109</v>
      </c>
      <c r="O262" s="7">
        <v>460181.01129150391</v>
      </c>
      <c r="P262" s="7">
        <v>474933.46298217773</v>
      </c>
      <c r="Q262" s="7">
        <v>497768.58392333984</v>
      </c>
      <c r="R262" s="7">
        <v>519703.05114746094</v>
      </c>
      <c r="S262" s="7">
        <v>539953.59017944336</v>
      </c>
      <c r="T262" s="7">
        <v>558429.20269775391</v>
      </c>
      <c r="U262" s="7">
        <v>575079.61489868164</v>
      </c>
      <c r="V262" s="7">
        <v>687360.88412475586</v>
      </c>
      <c r="W262" s="7">
        <v>819387.99285888672</v>
      </c>
      <c r="X262" s="7">
        <v>981922.76959228516</v>
      </c>
      <c r="Y262" s="7">
        <v>1172368.7482910156</v>
      </c>
      <c r="Z262" s="7">
        <v>1395321.7890625</v>
      </c>
      <c r="AA262" s="7">
        <v>1647224.6970214844</v>
      </c>
    </row>
    <row r="263" spans="1:27">
      <c r="A263" s="37">
        <v>114</v>
      </c>
      <c r="B263" s="17"/>
      <c r="C263" s="16"/>
      <c r="D263" s="38" t="s">
        <v>24</v>
      </c>
      <c r="E263" s="49" t="s">
        <v>136</v>
      </c>
      <c r="F263" s="40"/>
      <c r="G263" s="26">
        <v>278309.91961669922</v>
      </c>
      <c r="H263" s="7">
        <v>286387.67701721191</v>
      </c>
      <c r="I263" s="7">
        <v>294812.31617736816</v>
      </c>
      <c r="J263" s="7">
        <v>303075.27209472656</v>
      </c>
      <c r="K263" s="7">
        <v>311428.56796264648</v>
      </c>
      <c r="L263" s="7">
        <v>323784.68539428711</v>
      </c>
      <c r="M263" s="7">
        <v>336121.19413757324</v>
      </c>
      <c r="N263" s="7">
        <v>347674.85380554199</v>
      </c>
      <c r="O263" s="7">
        <v>359072.44679260254</v>
      </c>
      <c r="P263" s="7">
        <v>370269.19660949707</v>
      </c>
      <c r="Q263" s="7">
        <v>385964.73147583008</v>
      </c>
      <c r="R263" s="7">
        <v>401285.50399780273</v>
      </c>
      <c r="S263" s="7">
        <v>415825.70379638672</v>
      </c>
      <c r="T263" s="7">
        <v>429611.00866699219</v>
      </c>
      <c r="U263" s="7">
        <v>442682.71017456055</v>
      </c>
      <c r="V263" s="7">
        <v>525880.8056640625</v>
      </c>
      <c r="W263" s="7">
        <v>623973.93862915039</v>
      </c>
      <c r="X263" s="7">
        <v>742020.26736450195</v>
      </c>
      <c r="Y263" s="7">
        <v>879101.77041625977</v>
      </c>
      <c r="Z263" s="7">
        <v>1036288.9371337891</v>
      </c>
      <c r="AA263" s="7">
        <v>1214298.1641845703</v>
      </c>
    </row>
    <row r="264" spans="1:27">
      <c r="A264" s="37">
        <v>115</v>
      </c>
      <c r="B264" s="14"/>
      <c r="C264" s="16"/>
      <c r="D264" s="38" t="s">
        <v>26</v>
      </c>
      <c r="E264" s="49" t="s">
        <v>137</v>
      </c>
      <c r="F264" s="40"/>
      <c r="G264" s="26">
        <v>18936.448529243469</v>
      </c>
      <c r="H264" s="7">
        <v>19534.685403823853</v>
      </c>
      <c r="I264" s="7">
        <v>20181.583662033081</v>
      </c>
      <c r="J264" s="7">
        <v>20801.288619041443</v>
      </c>
      <c r="K264" s="7">
        <v>21427.831161499023</v>
      </c>
      <c r="L264" s="7">
        <v>22254.907141685486</v>
      </c>
      <c r="M264" s="7">
        <v>23083.189571380615</v>
      </c>
      <c r="N264" s="7">
        <v>23873.681035041809</v>
      </c>
      <c r="O264" s="7">
        <v>24655.930060386658</v>
      </c>
      <c r="P264" s="7">
        <v>25426.306083679199</v>
      </c>
      <c r="Q264" s="7">
        <v>26417.773847579956</v>
      </c>
      <c r="R264" s="7">
        <v>27387.770590782166</v>
      </c>
      <c r="S264" s="7">
        <v>28313.931848526001</v>
      </c>
      <c r="T264" s="7">
        <v>29192.923234939575</v>
      </c>
      <c r="U264" s="7">
        <v>30023.145984649658</v>
      </c>
      <c r="V264" s="7">
        <v>35005.163520812988</v>
      </c>
      <c r="W264" s="7">
        <v>40589.408802032471</v>
      </c>
      <c r="X264" s="7">
        <v>46959.724802017212</v>
      </c>
      <c r="Y264" s="7">
        <v>54167.945304870605</v>
      </c>
      <c r="Z264" s="7">
        <v>62374.889053344727</v>
      </c>
      <c r="AA264" s="7">
        <v>71608.824871063232</v>
      </c>
    </row>
    <row r="265" spans="1:27">
      <c r="A265" s="37">
        <v>116</v>
      </c>
      <c r="B265" s="17"/>
      <c r="C265" s="12"/>
      <c r="D265" s="38" t="s">
        <v>32</v>
      </c>
      <c r="E265" s="14" t="s">
        <v>138</v>
      </c>
      <c r="F265" s="43"/>
      <c r="G265" s="26">
        <v>83411.317520141602</v>
      </c>
      <c r="H265" s="7">
        <v>86669.937652587891</v>
      </c>
      <c r="I265" s="7">
        <v>89883.831352233887</v>
      </c>
      <c r="J265" s="7">
        <v>92812.26033782959</v>
      </c>
      <c r="K265" s="7">
        <v>95522.245330810547</v>
      </c>
      <c r="L265" s="7">
        <v>100003.965675354</v>
      </c>
      <c r="M265" s="7">
        <v>104377.16913604736</v>
      </c>
      <c r="N265" s="7">
        <v>108356.89987945557</v>
      </c>
      <c r="O265" s="7">
        <v>112147.90469360352</v>
      </c>
      <c r="P265" s="7">
        <v>115720.63868713379</v>
      </c>
      <c r="Q265" s="7">
        <v>121277.56701660156</v>
      </c>
      <c r="R265" s="7">
        <v>126570.87184906006</v>
      </c>
      <c r="S265" s="7">
        <v>131450.94166564941</v>
      </c>
      <c r="T265" s="7">
        <v>135891.08399200439</v>
      </c>
      <c r="U265" s="7">
        <v>139887.33424377441</v>
      </c>
      <c r="V265" s="7">
        <v>167009.95506286621</v>
      </c>
      <c r="W265" s="7">
        <v>198803.19123840332</v>
      </c>
      <c r="X265" s="7">
        <v>237031.26837158203</v>
      </c>
      <c r="Y265" s="7">
        <v>282735.22825622559</v>
      </c>
      <c r="Z265" s="7">
        <v>337559.46878051758</v>
      </c>
      <c r="AA265" s="7">
        <v>402039.55673217773</v>
      </c>
    </row>
    <row r="266" spans="1:27">
      <c r="A266" s="93">
        <v>117</v>
      </c>
      <c r="B266" s="94"/>
      <c r="C266" s="95" t="s">
        <v>4</v>
      </c>
      <c r="D266" s="96" t="s">
        <v>139</v>
      </c>
      <c r="E266" s="97"/>
      <c r="F266" s="98"/>
      <c r="G266" s="100">
        <v>153382.26462173462</v>
      </c>
      <c r="H266" s="101">
        <v>157873.51317977905</v>
      </c>
      <c r="I266" s="101">
        <v>162115.77910232544</v>
      </c>
      <c r="J266" s="101">
        <v>165801.10136795044</v>
      </c>
      <c r="K266" s="101">
        <v>169007.18503952026</v>
      </c>
      <c r="L266" s="101">
        <v>174607.38250732422</v>
      </c>
      <c r="M266" s="101">
        <v>179647.46634674072</v>
      </c>
      <c r="N266" s="101">
        <v>184207.13093566895</v>
      </c>
      <c r="O266" s="101">
        <v>188136.24890899658</v>
      </c>
      <c r="P266" s="101">
        <v>191502.63419342041</v>
      </c>
      <c r="Q266" s="101">
        <v>197512.73316955566</v>
      </c>
      <c r="R266" s="101">
        <v>202933.56870269775</v>
      </c>
      <c r="S266" s="101">
        <v>207756.94905853271</v>
      </c>
      <c r="T266" s="101">
        <v>211982.12535858154</v>
      </c>
      <c r="U266" s="101">
        <v>215690.76094055176</v>
      </c>
      <c r="V266" s="101">
        <v>244020.32429504395</v>
      </c>
      <c r="W266" s="101">
        <v>277547.49448394775</v>
      </c>
      <c r="X266" s="101">
        <v>319857.52325439453</v>
      </c>
      <c r="Y266" s="101">
        <v>367610.33801269531</v>
      </c>
      <c r="Z266" s="101">
        <v>421744.38064575195</v>
      </c>
      <c r="AA266" s="101">
        <v>480909.60702514648</v>
      </c>
    </row>
    <row r="267" spans="1:27">
      <c r="A267" s="37">
        <v>118</v>
      </c>
      <c r="B267" s="17"/>
      <c r="C267" s="16"/>
      <c r="D267" s="38" t="s">
        <v>8</v>
      </c>
      <c r="E267" s="49" t="s">
        <v>140</v>
      </c>
      <c r="F267" s="40"/>
      <c r="G267" s="26">
        <v>108437.95628356934</v>
      </c>
      <c r="H267" s="7">
        <v>112090.27912139893</v>
      </c>
      <c r="I267" s="7">
        <v>115456.91377258301</v>
      </c>
      <c r="J267" s="7">
        <v>118350.73901367188</v>
      </c>
      <c r="K267" s="7">
        <v>120755.72151184082</v>
      </c>
      <c r="L267" s="7">
        <v>125165.78434371948</v>
      </c>
      <c r="M267" s="7">
        <v>129055.81541061401</v>
      </c>
      <c r="N267" s="7">
        <v>132458.34314727783</v>
      </c>
      <c r="O267" s="7">
        <v>135275.83861541748</v>
      </c>
      <c r="P267" s="7">
        <v>137561.41915893555</v>
      </c>
      <c r="Q267" s="7">
        <v>142070.36906814575</v>
      </c>
      <c r="R267" s="7">
        <v>146018.21316146851</v>
      </c>
      <c r="S267" s="7">
        <v>149430.12410736084</v>
      </c>
      <c r="T267" s="7">
        <v>152307.76047515869</v>
      </c>
      <c r="U267" s="7">
        <v>154720.27758789063</v>
      </c>
      <c r="V267" s="7">
        <v>175041.29553222656</v>
      </c>
      <c r="W267" s="7">
        <v>199432.5712890625</v>
      </c>
      <c r="X267" s="7">
        <v>231194.23557281494</v>
      </c>
      <c r="Y267" s="7">
        <v>266809.27381896973</v>
      </c>
      <c r="Z267" s="7">
        <v>306989.87471008301</v>
      </c>
      <c r="AA267" s="7">
        <v>350438.06762695313</v>
      </c>
    </row>
    <row r="268" spans="1:27">
      <c r="A268" s="37">
        <v>119</v>
      </c>
      <c r="B268" s="10"/>
      <c r="C268" s="16"/>
      <c r="D268" s="38" t="s">
        <v>10</v>
      </c>
      <c r="E268" s="49" t="s">
        <v>141</v>
      </c>
      <c r="F268" s="40"/>
      <c r="G268" s="26">
        <v>37907.298696517944</v>
      </c>
      <c r="H268" s="7">
        <v>38583.680780410767</v>
      </c>
      <c r="I268" s="7">
        <v>39292.434032440186</v>
      </c>
      <c r="J268" s="7">
        <v>39936.284961700439</v>
      </c>
      <c r="K268" s="7">
        <v>40596.086320877075</v>
      </c>
      <c r="L268" s="7">
        <v>41581.998079299927</v>
      </c>
      <c r="M268" s="7">
        <v>42539.327611923218</v>
      </c>
      <c r="N268" s="7">
        <v>43509.504665374756</v>
      </c>
      <c r="O268" s="7">
        <v>44449.351072311401</v>
      </c>
      <c r="P268" s="7">
        <v>45372.044298171997</v>
      </c>
      <c r="Q268" s="7">
        <v>46645.624843597412</v>
      </c>
      <c r="R268" s="7">
        <v>47902.231784820557</v>
      </c>
      <c r="S268" s="7">
        <v>49109.565927505493</v>
      </c>
      <c r="T268" s="7">
        <v>50265.669553756714</v>
      </c>
      <c r="U268" s="7">
        <v>51382.076345443726</v>
      </c>
      <c r="V268" s="7">
        <v>58247.062641143799</v>
      </c>
      <c r="W268" s="7">
        <v>66132.738521575928</v>
      </c>
      <c r="X268" s="7">
        <v>75272.446317672729</v>
      </c>
      <c r="Y268" s="7">
        <v>85844.409267425537</v>
      </c>
      <c r="Z268" s="7">
        <v>98044.142951965332</v>
      </c>
      <c r="AA268" s="7">
        <v>111807.1911315918</v>
      </c>
    </row>
    <row r="269" spans="1:27">
      <c r="A269" s="37">
        <v>120</v>
      </c>
      <c r="B269" s="17"/>
      <c r="C269" s="11"/>
      <c r="D269" s="38" t="s">
        <v>22</v>
      </c>
      <c r="E269" s="9" t="s">
        <v>142</v>
      </c>
      <c r="F269" s="46"/>
      <c r="G269" s="26">
        <v>7037.009764790535</v>
      </c>
      <c r="H269" s="7">
        <v>7199.5534074306488</v>
      </c>
      <c r="I269" s="7">
        <v>7366.4310500621796</v>
      </c>
      <c r="J269" s="7">
        <v>7514.0762350559235</v>
      </c>
      <c r="K269" s="7">
        <v>7655.3781976699829</v>
      </c>
      <c r="L269" s="7">
        <v>7859.5982518196106</v>
      </c>
      <c r="M269" s="7">
        <v>8052.325516462326</v>
      </c>
      <c r="N269" s="7">
        <v>8239.2848205566406</v>
      </c>
      <c r="O269" s="7">
        <v>8411.0566835403442</v>
      </c>
      <c r="P269" s="7">
        <v>8569.1695113182068</v>
      </c>
      <c r="Q269" s="7">
        <v>8796.7409327030182</v>
      </c>
      <c r="R269" s="7">
        <v>9013.1222062110901</v>
      </c>
      <c r="S269" s="7">
        <v>9217.261465549469</v>
      </c>
      <c r="T269" s="7">
        <v>9408.6980009078979</v>
      </c>
      <c r="U269" s="7">
        <v>9588.4076929092407</v>
      </c>
      <c r="V269" s="7">
        <v>10731.965426445007</v>
      </c>
      <c r="W269" s="7">
        <v>11982.184354066849</v>
      </c>
      <c r="X269" s="7">
        <v>13390.843139886856</v>
      </c>
      <c r="Y269" s="7">
        <v>14956.66086101532</v>
      </c>
      <c r="Z269" s="7">
        <v>16710.362566947937</v>
      </c>
      <c r="AA269" s="7">
        <v>18664.345004081726</v>
      </c>
    </row>
    <row r="270" spans="1:27">
      <c r="A270" s="93">
        <v>121</v>
      </c>
      <c r="B270" s="94"/>
      <c r="C270" s="95" t="s">
        <v>143</v>
      </c>
      <c r="D270" s="96" t="s">
        <v>144</v>
      </c>
      <c r="E270" s="97"/>
      <c r="F270" s="98"/>
      <c r="G270" s="100">
        <v>203384.46043395996</v>
      </c>
      <c r="H270" s="101">
        <v>208255.43955230713</v>
      </c>
      <c r="I270" s="101">
        <v>213510.49073028564</v>
      </c>
      <c r="J270" s="101">
        <v>218508.82985687256</v>
      </c>
      <c r="K270" s="101">
        <v>223512.23888397217</v>
      </c>
      <c r="L270" s="101">
        <v>229771.45993041992</v>
      </c>
      <c r="M270" s="101">
        <v>235704.86320495605</v>
      </c>
      <c r="N270" s="101">
        <v>241410.93629455566</v>
      </c>
      <c r="O270" s="101">
        <v>246759.73988342285</v>
      </c>
      <c r="P270" s="101">
        <v>251781.18193054199</v>
      </c>
      <c r="Q270" s="101">
        <v>258183.34574890137</v>
      </c>
      <c r="R270" s="101">
        <v>264248.49583435059</v>
      </c>
      <c r="S270" s="101">
        <v>270072.88076782227</v>
      </c>
      <c r="T270" s="101">
        <v>275672.29844665527</v>
      </c>
      <c r="U270" s="101">
        <v>281076.26371765137</v>
      </c>
      <c r="V270" s="101">
        <v>313867.61253356934</v>
      </c>
      <c r="W270" s="101">
        <v>350791.07167053223</v>
      </c>
      <c r="X270" s="101">
        <v>393502.42872619629</v>
      </c>
      <c r="Y270" s="101">
        <v>442496.17462158203</v>
      </c>
      <c r="Z270" s="101">
        <v>498520.83180236816</v>
      </c>
      <c r="AA270" s="101">
        <v>561718.33648681641</v>
      </c>
    </row>
    <row r="271" spans="1:27">
      <c r="A271" s="37">
        <v>122</v>
      </c>
      <c r="B271" s="17"/>
      <c r="C271" s="16"/>
      <c r="D271" s="38" t="s">
        <v>8</v>
      </c>
      <c r="E271" s="49" t="s">
        <v>145</v>
      </c>
      <c r="F271" s="40"/>
      <c r="G271" s="26">
        <v>26499.897869110107</v>
      </c>
      <c r="H271" s="7">
        <v>26909.627367973328</v>
      </c>
      <c r="I271" s="7">
        <v>27361.999019622803</v>
      </c>
      <c r="J271" s="7">
        <v>27805.01655960083</v>
      </c>
      <c r="K271" s="7">
        <v>28281.511138916016</v>
      </c>
      <c r="L271" s="7">
        <v>29033.008056640625</v>
      </c>
      <c r="M271" s="7">
        <v>29746.366196632385</v>
      </c>
      <c r="N271" s="7">
        <v>30429.047172546387</v>
      </c>
      <c r="O271" s="7">
        <v>31070.220852851868</v>
      </c>
      <c r="P271" s="7">
        <v>31676.088680267334</v>
      </c>
      <c r="Q271" s="7">
        <v>32581.427292823792</v>
      </c>
      <c r="R271" s="7">
        <v>33446.637177467346</v>
      </c>
      <c r="S271" s="7">
        <v>34259.95064163208</v>
      </c>
      <c r="T271" s="7">
        <v>35026.293244361877</v>
      </c>
      <c r="U271" s="7">
        <v>35753.102912902832</v>
      </c>
      <c r="V271" s="7">
        <v>40467.708637237549</v>
      </c>
      <c r="W271" s="7">
        <v>45903.024589538574</v>
      </c>
      <c r="X271" s="7">
        <v>52368.837308883667</v>
      </c>
      <c r="Y271" s="7">
        <v>60057.561717987061</v>
      </c>
      <c r="Z271" s="7">
        <v>69156.226137161255</v>
      </c>
      <c r="AA271" s="7">
        <v>79727.048656463623</v>
      </c>
    </row>
    <row r="272" spans="1:27">
      <c r="A272" s="37">
        <v>123</v>
      </c>
      <c r="B272" s="17"/>
      <c r="C272" s="16"/>
      <c r="D272" s="38" t="s">
        <v>10</v>
      </c>
      <c r="E272" s="49" t="s">
        <v>146</v>
      </c>
      <c r="F272" s="40"/>
      <c r="G272" s="26">
        <v>85544.264865875244</v>
      </c>
      <c r="H272" s="7">
        <v>87598.087127685547</v>
      </c>
      <c r="I272" s="7">
        <v>89910.417797088623</v>
      </c>
      <c r="J272" s="7">
        <v>92259.130374908447</v>
      </c>
      <c r="K272" s="7">
        <v>94697.911731719971</v>
      </c>
      <c r="L272" s="7">
        <v>97328.379970550537</v>
      </c>
      <c r="M272" s="7">
        <v>99888.578067779541</v>
      </c>
      <c r="N272" s="7">
        <v>102408.63306427002</v>
      </c>
      <c r="O272" s="7">
        <v>104849.53155899048</v>
      </c>
      <c r="P272" s="7">
        <v>107218.89572143555</v>
      </c>
      <c r="Q272" s="7">
        <v>109807.39992523193</v>
      </c>
      <c r="R272" s="7">
        <v>112321.79365158081</v>
      </c>
      <c r="S272" s="7">
        <v>114829.33346557617</v>
      </c>
      <c r="T272" s="7">
        <v>117339.92015075684</v>
      </c>
      <c r="U272" s="7">
        <v>119859.79421615601</v>
      </c>
      <c r="V272" s="7">
        <v>133981.07139587402</v>
      </c>
      <c r="W272" s="7">
        <v>149670.55061340332</v>
      </c>
      <c r="X272" s="7">
        <v>167580.45468139648</v>
      </c>
      <c r="Y272" s="7">
        <v>187615.02072906494</v>
      </c>
      <c r="Z272" s="7">
        <v>209774.05581665039</v>
      </c>
      <c r="AA272" s="7">
        <v>234166.87725830078</v>
      </c>
    </row>
    <row r="273" spans="1:27">
      <c r="A273" s="37">
        <v>124</v>
      </c>
      <c r="B273" s="10"/>
      <c r="C273" s="16"/>
      <c r="D273" s="38" t="s">
        <v>22</v>
      </c>
      <c r="E273" s="49" t="s">
        <v>147</v>
      </c>
      <c r="F273" s="40"/>
      <c r="G273" s="26">
        <v>8244.4614415168762</v>
      </c>
      <c r="H273" s="7">
        <v>8339.9126782417297</v>
      </c>
      <c r="I273" s="7">
        <v>8459.640335559845</v>
      </c>
      <c r="J273" s="7">
        <v>8562.9531364440918</v>
      </c>
      <c r="K273" s="7">
        <v>8676.2845296859741</v>
      </c>
      <c r="L273" s="7">
        <v>8840.3908920288086</v>
      </c>
      <c r="M273" s="7">
        <v>8999.3968467712402</v>
      </c>
      <c r="N273" s="7">
        <v>9161.0132741928101</v>
      </c>
      <c r="O273" s="7">
        <v>9315.050877571106</v>
      </c>
      <c r="P273" s="7">
        <v>9462.3794631958008</v>
      </c>
      <c r="Q273" s="7">
        <v>9664.9407052993774</v>
      </c>
      <c r="R273" s="7">
        <v>9862.8533711433411</v>
      </c>
      <c r="S273" s="7">
        <v>10049.842779636383</v>
      </c>
      <c r="T273" s="7">
        <v>10224.762034416199</v>
      </c>
      <c r="U273" s="7">
        <v>10388.091058254242</v>
      </c>
      <c r="V273" s="7">
        <v>11365.825391292572</v>
      </c>
      <c r="W273" s="7">
        <v>12409.645512104034</v>
      </c>
      <c r="X273" s="7">
        <v>13550.791303634644</v>
      </c>
      <c r="Y273" s="7">
        <v>14811.588920593262</v>
      </c>
      <c r="Z273" s="7">
        <v>16227.169791221619</v>
      </c>
      <c r="AA273" s="7">
        <v>17798.859796524048</v>
      </c>
    </row>
    <row r="274" spans="1:27">
      <c r="A274" s="37">
        <v>125</v>
      </c>
      <c r="B274" s="17"/>
      <c r="C274" s="11"/>
      <c r="D274" s="50"/>
      <c r="E274" s="9" t="s">
        <v>148</v>
      </c>
      <c r="F274" s="46"/>
      <c r="G274" s="26">
        <v>83095.837074279785</v>
      </c>
      <c r="H274" s="7">
        <v>85407.809722900391</v>
      </c>
      <c r="I274" s="7">
        <v>87778.430450439453</v>
      </c>
      <c r="J274" s="7">
        <v>89881.733455657959</v>
      </c>
      <c r="K274" s="7">
        <v>91856.532642364502</v>
      </c>
      <c r="L274" s="7">
        <v>94569.676753997803</v>
      </c>
      <c r="M274" s="7">
        <v>97070.523349761963</v>
      </c>
      <c r="N274" s="7">
        <v>99412.244537353516</v>
      </c>
      <c r="O274" s="7">
        <v>101524.93846130371</v>
      </c>
      <c r="P274" s="7">
        <v>103423.81488800049</v>
      </c>
      <c r="Q274" s="7">
        <v>106129.57562255859</v>
      </c>
      <c r="R274" s="7">
        <v>108617.21426391602</v>
      </c>
      <c r="S274" s="7">
        <v>110933.76234436035</v>
      </c>
      <c r="T274" s="7">
        <v>113081.32036590576</v>
      </c>
      <c r="U274" s="7">
        <v>115075.27123260498</v>
      </c>
      <c r="V274" s="7">
        <v>128053.00764465332</v>
      </c>
      <c r="W274" s="7">
        <v>142807.85154724121</v>
      </c>
      <c r="X274" s="7">
        <v>160002.3484954834</v>
      </c>
      <c r="Y274" s="7">
        <v>180011.99801635742</v>
      </c>
      <c r="Z274" s="7">
        <v>203363.38340759277</v>
      </c>
      <c r="AA274" s="7">
        <v>230025.56359863281</v>
      </c>
    </row>
    <row r="275" spans="1:27">
      <c r="A275" s="93">
        <v>126</v>
      </c>
      <c r="B275" s="94"/>
      <c r="C275" s="95" t="s">
        <v>149</v>
      </c>
      <c r="D275" s="96" t="s">
        <v>150</v>
      </c>
      <c r="E275" s="97"/>
      <c r="F275" s="98"/>
      <c r="G275" s="100">
        <v>69596.28023147583</v>
      </c>
      <c r="H275" s="101">
        <v>71644.386148452759</v>
      </c>
      <c r="I275" s="101">
        <v>73680.028654098511</v>
      </c>
      <c r="J275" s="101">
        <v>75503.570741653442</v>
      </c>
      <c r="K275" s="101">
        <v>77176.313814163208</v>
      </c>
      <c r="L275" s="101">
        <v>79641.63623046875</v>
      </c>
      <c r="M275" s="101">
        <v>81926.891202926636</v>
      </c>
      <c r="N275" s="101">
        <v>84092.026767730713</v>
      </c>
      <c r="O275" s="101">
        <v>86045.071315765381</v>
      </c>
      <c r="P275" s="101">
        <v>87798.286888122559</v>
      </c>
      <c r="Q275" s="101">
        <v>90442.04568862915</v>
      </c>
      <c r="R275" s="101">
        <v>92908.892044067383</v>
      </c>
      <c r="S275" s="101">
        <v>95204.490474700928</v>
      </c>
      <c r="T275" s="101">
        <v>97328.86067199707</v>
      </c>
      <c r="U275" s="101">
        <v>99293.898990631104</v>
      </c>
      <c r="V275" s="101">
        <v>112336.76587677002</v>
      </c>
      <c r="W275" s="101">
        <v>127025.98191070557</v>
      </c>
      <c r="X275" s="101">
        <v>143993.32199859619</v>
      </c>
      <c r="Y275" s="101">
        <v>163594.35837554932</v>
      </c>
      <c r="Z275" s="101">
        <v>186225.42376708984</v>
      </c>
      <c r="AA275" s="101">
        <v>211901.75397491455</v>
      </c>
    </row>
    <row r="276" spans="1:27">
      <c r="A276" s="37">
        <v>127</v>
      </c>
      <c r="B276" s="12"/>
      <c r="C276" s="12"/>
      <c r="D276" s="38" t="s">
        <v>8</v>
      </c>
      <c r="E276" s="49" t="s">
        <v>151</v>
      </c>
      <c r="F276" s="40"/>
      <c r="G276" s="26">
        <v>51708.502389907837</v>
      </c>
      <c r="H276" s="7">
        <v>53238.606601715088</v>
      </c>
      <c r="I276" s="7">
        <v>54758.363172531128</v>
      </c>
      <c r="J276" s="7">
        <v>56121.552787780762</v>
      </c>
      <c r="K276" s="7">
        <v>57371.63099861145</v>
      </c>
      <c r="L276" s="7">
        <v>59209.113277435303</v>
      </c>
      <c r="M276" s="7">
        <v>60909.957719802856</v>
      </c>
      <c r="N276" s="7">
        <v>62517.768886566162</v>
      </c>
      <c r="O276" s="7">
        <v>63968.880958557129</v>
      </c>
      <c r="P276" s="7">
        <v>65272.666872024536</v>
      </c>
      <c r="Q276" s="7">
        <v>67243.488485336304</v>
      </c>
      <c r="R276" s="7">
        <v>69081.087869644165</v>
      </c>
      <c r="S276" s="7">
        <v>70790.136665344238</v>
      </c>
      <c r="T276" s="7">
        <v>72371.108880996704</v>
      </c>
      <c r="U276" s="7">
        <v>73833.580240249634</v>
      </c>
      <c r="V276" s="7">
        <v>83540.460651397705</v>
      </c>
      <c r="W276" s="7">
        <v>94493.346817016602</v>
      </c>
      <c r="X276" s="7">
        <v>107236.50007629395</v>
      </c>
      <c r="Y276" s="7">
        <v>122021.00398254395</v>
      </c>
      <c r="Z276" s="7">
        <v>139187.336353302</v>
      </c>
      <c r="AA276" s="7">
        <v>158698.79890060425</v>
      </c>
    </row>
    <row r="277" spans="1:27">
      <c r="A277" s="37">
        <v>128</v>
      </c>
      <c r="B277" s="17"/>
      <c r="C277" s="16"/>
      <c r="D277" s="52" t="s">
        <v>10</v>
      </c>
      <c r="E277" s="49" t="s">
        <v>152</v>
      </c>
      <c r="F277" s="40"/>
      <c r="G277" s="26">
        <v>0</v>
      </c>
      <c r="H277" s="7">
        <v>0</v>
      </c>
      <c r="I277" s="7">
        <v>0</v>
      </c>
      <c r="J277" s="7">
        <v>0</v>
      </c>
      <c r="K277" s="7">
        <v>0</v>
      </c>
      <c r="L277" s="7">
        <v>0</v>
      </c>
      <c r="M277" s="7">
        <v>0</v>
      </c>
      <c r="N277" s="7">
        <v>0</v>
      </c>
      <c r="O277" s="7">
        <v>0</v>
      </c>
      <c r="P277" s="7">
        <v>0</v>
      </c>
      <c r="Q277" s="7">
        <v>0</v>
      </c>
      <c r="R277" s="7">
        <v>0</v>
      </c>
      <c r="S277" s="7">
        <v>0</v>
      </c>
      <c r="T277" s="7">
        <v>0</v>
      </c>
      <c r="U277" s="7">
        <v>0</v>
      </c>
      <c r="V277" s="7">
        <v>0</v>
      </c>
      <c r="W277" s="7">
        <v>0</v>
      </c>
      <c r="X277" s="7">
        <v>0</v>
      </c>
      <c r="Y277" s="7">
        <v>0</v>
      </c>
      <c r="Z277" s="7">
        <v>0</v>
      </c>
      <c r="AA277" s="7">
        <v>0</v>
      </c>
    </row>
    <row r="278" spans="1:27">
      <c r="A278" s="37">
        <v>129</v>
      </c>
      <c r="B278" s="10"/>
      <c r="C278" s="16"/>
      <c r="D278" s="38" t="s">
        <v>22</v>
      </c>
      <c r="E278" s="15" t="s">
        <v>153</v>
      </c>
      <c r="F278" s="43"/>
      <c r="G278" s="26">
        <v>447.41733423620462</v>
      </c>
      <c r="H278" s="7">
        <v>446.63237622380257</v>
      </c>
      <c r="I278" s="7">
        <v>447.56877245008945</v>
      </c>
      <c r="J278" s="7">
        <v>449.33324410021305</v>
      </c>
      <c r="K278" s="7">
        <v>451.82787239551544</v>
      </c>
      <c r="L278" s="7">
        <v>458.68798745423555</v>
      </c>
      <c r="M278" s="7">
        <v>465.83175440877676</v>
      </c>
      <c r="N278" s="7">
        <v>473.38052970170975</v>
      </c>
      <c r="O278" s="7">
        <v>480.61393918842077</v>
      </c>
      <c r="P278" s="7">
        <v>487.55502218753099</v>
      </c>
      <c r="Q278" s="7">
        <v>499.51345788687468</v>
      </c>
      <c r="R278" s="7">
        <v>511.55947113037109</v>
      </c>
      <c r="S278" s="7">
        <v>522.69304163008928</v>
      </c>
      <c r="T278" s="7">
        <v>532.94034915417433</v>
      </c>
      <c r="U278" s="7">
        <v>542.34904710948467</v>
      </c>
      <c r="V278" s="7">
        <v>603.54080008715391</v>
      </c>
      <c r="W278" s="7">
        <v>668.8332607448101</v>
      </c>
      <c r="X278" s="7">
        <v>735.66844344139099</v>
      </c>
      <c r="Y278" s="7">
        <v>808.36066204309464</v>
      </c>
      <c r="Z278" s="7">
        <v>887.36179067194462</v>
      </c>
      <c r="AA278" s="7">
        <v>973.32416567206383</v>
      </c>
    </row>
    <row r="279" spans="1:27">
      <c r="A279" s="37">
        <v>130</v>
      </c>
      <c r="B279" s="17"/>
      <c r="C279" s="11"/>
      <c r="D279" s="38" t="s">
        <v>24</v>
      </c>
      <c r="E279" s="9" t="s">
        <v>408</v>
      </c>
      <c r="F279" s="46"/>
      <c r="G279" s="26">
        <v>16177.574280738831</v>
      </c>
      <c r="H279" s="7">
        <v>16675.190367221832</v>
      </c>
      <c r="I279" s="7">
        <v>17163.342122554779</v>
      </c>
      <c r="J279" s="7">
        <v>17591.496566772461</v>
      </c>
      <c r="K279" s="7">
        <v>17977.556005001068</v>
      </c>
      <c r="L279" s="7">
        <v>18561.606290340424</v>
      </c>
      <c r="M279" s="7">
        <v>19101.642380714417</v>
      </c>
      <c r="N279" s="7">
        <v>19611.903875827789</v>
      </c>
      <c r="O279" s="7">
        <v>20067.070486068726</v>
      </c>
      <c r="P279" s="7">
        <v>20469.789897441864</v>
      </c>
      <c r="Q279" s="7">
        <v>21087.762735366821</v>
      </c>
      <c r="R279" s="7">
        <v>21661.205639362335</v>
      </c>
      <c r="S279" s="7">
        <v>22192.7160115242</v>
      </c>
      <c r="T279" s="7">
        <v>22681.887485980988</v>
      </c>
      <c r="U279" s="7">
        <v>23130.962124347687</v>
      </c>
      <c r="V279" s="7">
        <v>26171.270397663116</v>
      </c>
      <c r="W279" s="7">
        <v>29601.782730579376</v>
      </c>
      <c r="X279" s="7">
        <v>33512.375705718994</v>
      </c>
      <c r="Y279" s="7">
        <v>38004.008026123047</v>
      </c>
      <c r="Z279" s="7">
        <v>43140.242856025696</v>
      </c>
      <c r="AA279" s="7">
        <v>48972.50713634491</v>
      </c>
    </row>
    <row r="280" spans="1:27">
      <c r="A280" s="37">
        <v>131</v>
      </c>
      <c r="B280" s="12"/>
      <c r="C280" s="12"/>
      <c r="D280" s="38" t="s">
        <v>26</v>
      </c>
      <c r="E280" s="15" t="s">
        <v>154</v>
      </c>
      <c r="F280" s="43"/>
      <c r="G280" s="26">
        <v>0</v>
      </c>
      <c r="H280" s="7">
        <v>0</v>
      </c>
      <c r="I280" s="7">
        <v>0</v>
      </c>
      <c r="J280" s="7">
        <v>0</v>
      </c>
      <c r="K280" s="7">
        <v>0</v>
      </c>
      <c r="L280" s="7">
        <v>0</v>
      </c>
      <c r="M280" s="7">
        <v>0</v>
      </c>
      <c r="N280" s="7">
        <v>0</v>
      </c>
      <c r="O280" s="7">
        <v>0</v>
      </c>
      <c r="P280" s="7">
        <v>0</v>
      </c>
      <c r="Q280" s="7">
        <v>0</v>
      </c>
      <c r="R280" s="7">
        <v>0</v>
      </c>
      <c r="S280" s="7">
        <v>0</v>
      </c>
      <c r="T280" s="7">
        <v>0</v>
      </c>
      <c r="U280" s="7">
        <v>0</v>
      </c>
      <c r="V280" s="7">
        <v>0</v>
      </c>
      <c r="W280" s="7">
        <v>0</v>
      </c>
      <c r="X280" s="7">
        <v>0</v>
      </c>
      <c r="Y280" s="7">
        <v>0</v>
      </c>
      <c r="Z280" s="7">
        <v>0</v>
      </c>
      <c r="AA280" s="7">
        <v>0</v>
      </c>
    </row>
    <row r="281" spans="1:27">
      <c r="A281" s="37">
        <v>132</v>
      </c>
      <c r="B281" s="12"/>
      <c r="C281" s="12"/>
      <c r="D281" s="38" t="s">
        <v>32</v>
      </c>
      <c r="E281" s="15" t="s">
        <v>155</v>
      </c>
      <c r="F281" s="43"/>
      <c r="G281" s="26">
        <v>1262.7856645584106</v>
      </c>
      <c r="H281" s="7">
        <v>1283.9559650421143</v>
      </c>
      <c r="I281" s="7">
        <v>1310.7539567947388</v>
      </c>
      <c r="J281" s="7">
        <v>1341.1873464584351</v>
      </c>
      <c r="K281" s="7">
        <v>1375.3003928661346</v>
      </c>
      <c r="L281" s="7">
        <v>1412.2287120819092</v>
      </c>
      <c r="M281" s="7">
        <v>1449.4588842391968</v>
      </c>
      <c r="N281" s="7">
        <v>1488.9722266197205</v>
      </c>
      <c r="O281" s="7">
        <v>1528.5045258998871</v>
      </c>
      <c r="P281" s="7">
        <v>1568.2741656303406</v>
      </c>
      <c r="Q281" s="7">
        <v>1611.2808928489685</v>
      </c>
      <c r="R281" s="7">
        <v>1655.0410339832306</v>
      </c>
      <c r="S281" s="7">
        <v>1698.9452021121979</v>
      </c>
      <c r="T281" s="7">
        <v>1742.9256043434143</v>
      </c>
      <c r="U281" s="7">
        <v>1787.0084640979767</v>
      </c>
      <c r="V281" s="7">
        <v>2021.4967744350433</v>
      </c>
      <c r="W281" s="7">
        <v>2262.0191507339478</v>
      </c>
      <c r="X281" s="7">
        <v>2508.7792191505432</v>
      </c>
      <c r="Y281" s="7">
        <v>2760.9866414070129</v>
      </c>
      <c r="Z281" s="7">
        <v>3010.4824824333191</v>
      </c>
      <c r="AA281" s="7">
        <v>3257.123302936554</v>
      </c>
    </row>
    <row r="282" spans="1:27">
      <c r="A282" s="93">
        <v>133</v>
      </c>
      <c r="B282" s="94"/>
      <c r="C282" s="95" t="s">
        <v>156</v>
      </c>
      <c r="D282" s="96" t="s">
        <v>157</v>
      </c>
      <c r="E282" s="97"/>
      <c r="F282" s="98"/>
      <c r="G282" s="100">
        <v>14313.587331771851</v>
      </c>
      <c r="H282" s="101">
        <v>14879.112691879272</v>
      </c>
      <c r="I282" s="101">
        <v>15438.922099113464</v>
      </c>
      <c r="J282" s="101">
        <v>15899.64412021637</v>
      </c>
      <c r="K282" s="101">
        <v>16303.839566230774</v>
      </c>
      <c r="L282" s="101">
        <v>16844.386657714844</v>
      </c>
      <c r="M282" s="101">
        <v>17332.504670143127</v>
      </c>
      <c r="N282" s="101">
        <v>17799.232573509216</v>
      </c>
      <c r="O282" s="101">
        <v>18215.039791107178</v>
      </c>
      <c r="P282" s="101">
        <v>18585.342416763306</v>
      </c>
      <c r="Q282" s="101">
        <v>19112.453698158264</v>
      </c>
      <c r="R282" s="101">
        <v>19595.210767745972</v>
      </c>
      <c r="S282" s="101">
        <v>20044.235621452332</v>
      </c>
      <c r="T282" s="101">
        <v>20459.757661819458</v>
      </c>
      <c r="U282" s="101">
        <v>20845.933539390564</v>
      </c>
      <c r="V282" s="101">
        <v>23364.393829345703</v>
      </c>
      <c r="W282" s="101">
        <v>26169.436858177185</v>
      </c>
      <c r="X282" s="101">
        <v>29416.530777931213</v>
      </c>
      <c r="Y282" s="101">
        <v>33192.196834564209</v>
      </c>
      <c r="Z282" s="101">
        <v>37624.017509460449</v>
      </c>
      <c r="AA282" s="101">
        <v>42785.874450683594</v>
      </c>
    </row>
    <row r="283" spans="1:27">
      <c r="A283" s="93">
        <v>134</v>
      </c>
      <c r="B283" s="94"/>
      <c r="C283" s="95" t="s">
        <v>158</v>
      </c>
      <c r="D283" s="96" t="s">
        <v>159</v>
      </c>
      <c r="E283" s="97"/>
      <c r="F283" s="98"/>
      <c r="G283" s="100">
        <v>4158.2242134809494</v>
      </c>
      <c r="H283" s="101">
        <v>4201.6645325422287</v>
      </c>
      <c r="I283" s="101">
        <v>4263.0492870807648</v>
      </c>
      <c r="J283" s="101">
        <v>4330.3713825941086</v>
      </c>
      <c r="K283" s="101">
        <v>4402.5742160081863</v>
      </c>
      <c r="L283" s="101">
        <v>4498.9304860830307</v>
      </c>
      <c r="M283" s="101">
        <v>4591.6758803129196</v>
      </c>
      <c r="N283" s="101">
        <v>4684.8446742296219</v>
      </c>
      <c r="O283" s="101">
        <v>4773.4651252031326</v>
      </c>
      <c r="P283" s="101">
        <v>4858.3035893440247</v>
      </c>
      <c r="Q283" s="101">
        <v>4973.0104531049728</v>
      </c>
      <c r="R283" s="101">
        <v>5085.6857860088348</v>
      </c>
      <c r="S283" s="101">
        <v>5192.7955090999603</v>
      </c>
      <c r="T283" s="101">
        <v>5293.8412506580353</v>
      </c>
      <c r="U283" s="101">
        <v>5388.9587705135345</v>
      </c>
      <c r="V283" s="101">
        <v>5953.7851660251617</v>
      </c>
      <c r="W283" s="101">
        <v>6550.8578667640686</v>
      </c>
      <c r="X283" s="101">
        <v>7206.5115878582001</v>
      </c>
      <c r="Y283" s="101">
        <v>7908.1026821136475</v>
      </c>
      <c r="Z283" s="101">
        <v>8674.902277469635</v>
      </c>
      <c r="AA283" s="101">
        <v>9503.2404837608337</v>
      </c>
    </row>
    <row r="284" spans="1:27">
      <c r="A284" s="37">
        <v>135</v>
      </c>
      <c r="B284" s="17"/>
      <c r="C284" s="16"/>
      <c r="D284" s="38" t="s">
        <v>8</v>
      </c>
      <c r="E284" s="49" t="s">
        <v>160</v>
      </c>
      <c r="F284" s="40"/>
      <c r="G284" s="26">
        <v>1201.0209144353867</v>
      </c>
      <c r="H284" s="7">
        <v>1215.0725893080235</v>
      </c>
      <c r="I284" s="7">
        <v>1232.4336282610893</v>
      </c>
      <c r="J284" s="7">
        <v>1250.7584384977818</v>
      </c>
      <c r="K284" s="7">
        <v>1269.5186767280102</v>
      </c>
      <c r="L284" s="7">
        <v>1299.3058983385563</v>
      </c>
      <c r="M284" s="7">
        <v>1326.9133493900299</v>
      </c>
      <c r="N284" s="7">
        <v>1353.3126028180122</v>
      </c>
      <c r="O284" s="7">
        <v>1377.6610497236252</v>
      </c>
      <c r="P284" s="7">
        <v>1400.2137067019939</v>
      </c>
      <c r="Q284" s="7">
        <v>1436.3394897282124</v>
      </c>
      <c r="R284" s="7">
        <v>1470.5670051276684</v>
      </c>
      <c r="S284" s="7">
        <v>1502.2782638669014</v>
      </c>
      <c r="T284" s="7">
        <v>1531.5026686489582</v>
      </c>
      <c r="U284" s="7">
        <v>1558.4950968921185</v>
      </c>
      <c r="V284" s="7">
        <v>1738.5512166619301</v>
      </c>
      <c r="W284" s="7">
        <v>1942.3371828198433</v>
      </c>
      <c r="X284" s="7">
        <v>2192.6674033999443</v>
      </c>
      <c r="Y284" s="7">
        <v>2478.0290650725365</v>
      </c>
      <c r="Z284" s="7">
        <v>2811.0783751010895</v>
      </c>
      <c r="AA284" s="7">
        <v>3190.108811378479</v>
      </c>
    </row>
    <row r="285" spans="1:27">
      <c r="A285" s="37">
        <v>136</v>
      </c>
      <c r="B285" s="10"/>
      <c r="C285" s="16"/>
      <c r="D285" s="38" t="s">
        <v>10</v>
      </c>
      <c r="E285" s="49" t="s">
        <v>161</v>
      </c>
      <c r="F285" s="40"/>
      <c r="G285" s="26">
        <v>0</v>
      </c>
      <c r="H285" s="7">
        <v>0</v>
      </c>
      <c r="I285" s="7">
        <v>0</v>
      </c>
      <c r="J285" s="7">
        <v>0</v>
      </c>
      <c r="K285" s="7">
        <v>0</v>
      </c>
      <c r="L285" s="7">
        <v>0</v>
      </c>
      <c r="M285" s="7">
        <v>0</v>
      </c>
      <c r="N285" s="7">
        <v>0</v>
      </c>
      <c r="O285" s="7">
        <v>0</v>
      </c>
      <c r="P285" s="7">
        <v>0</v>
      </c>
      <c r="Q285" s="7">
        <v>0</v>
      </c>
      <c r="R285" s="7">
        <v>0</v>
      </c>
      <c r="S285" s="7">
        <v>0</v>
      </c>
      <c r="T285" s="7">
        <v>0</v>
      </c>
      <c r="U285" s="7">
        <v>0</v>
      </c>
      <c r="V285" s="7">
        <v>0</v>
      </c>
      <c r="W285" s="7">
        <v>0</v>
      </c>
      <c r="X285" s="7">
        <v>0</v>
      </c>
      <c r="Y285" s="7">
        <v>0</v>
      </c>
      <c r="Z285" s="7">
        <v>0</v>
      </c>
      <c r="AA285" s="7">
        <v>0</v>
      </c>
    </row>
    <row r="286" spans="1:27">
      <c r="A286" s="37">
        <v>137</v>
      </c>
      <c r="B286" s="10"/>
      <c r="C286" s="11"/>
      <c r="D286" s="52" t="s">
        <v>22</v>
      </c>
      <c r="E286" s="49" t="s">
        <v>162</v>
      </c>
      <c r="F286" s="51"/>
      <c r="G286" s="26">
        <v>0</v>
      </c>
      <c r="H286" s="7">
        <v>0</v>
      </c>
      <c r="I286" s="7">
        <v>0</v>
      </c>
      <c r="J286" s="7">
        <v>0</v>
      </c>
      <c r="K286" s="7">
        <v>0</v>
      </c>
      <c r="L286" s="7">
        <v>0</v>
      </c>
      <c r="M286" s="7">
        <v>0</v>
      </c>
      <c r="N286" s="7">
        <v>0</v>
      </c>
      <c r="O286" s="7">
        <v>0</v>
      </c>
      <c r="P286" s="7">
        <v>0</v>
      </c>
      <c r="Q286" s="7">
        <v>0</v>
      </c>
      <c r="R286" s="7">
        <v>0</v>
      </c>
      <c r="S286" s="7">
        <v>0</v>
      </c>
      <c r="T286" s="7">
        <v>0</v>
      </c>
      <c r="U286" s="7">
        <v>0</v>
      </c>
      <c r="V286" s="7">
        <v>0</v>
      </c>
      <c r="W286" s="7">
        <v>0</v>
      </c>
      <c r="X286" s="7">
        <v>0</v>
      </c>
      <c r="Y286" s="7">
        <v>0</v>
      </c>
      <c r="Z286" s="7">
        <v>0</v>
      </c>
      <c r="AA286" s="7">
        <v>0</v>
      </c>
    </row>
    <row r="287" spans="1:27">
      <c r="A287" s="37">
        <v>138</v>
      </c>
      <c r="B287" s="10"/>
      <c r="C287" s="11"/>
      <c r="D287" s="52" t="s">
        <v>24</v>
      </c>
      <c r="E287" s="49" t="s">
        <v>163</v>
      </c>
      <c r="F287" s="51"/>
      <c r="G287" s="26">
        <v>0</v>
      </c>
      <c r="H287" s="7">
        <v>0</v>
      </c>
      <c r="I287" s="7">
        <v>0</v>
      </c>
      <c r="J287" s="7">
        <v>0</v>
      </c>
      <c r="K287" s="7">
        <v>0</v>
      </c>
      <c r="L287" s="7">
        <v>0</v>
      </c>
      <c r="M287" s="7">
        <v>0</v>
      </c>
      <c r="N287" s="7">
        <v>0</v>
      </c>
      <c r="O287" s="7">
        <v>0</v>
      </c>
      <c r="P287" s="7">
        <v>0</v>
      </c>
      <c r="Q287" s="7">
        <v>0</v>
      </c>
      <c r="R287" s="7">
        <v>0</v>
      </c>
      <c r="S287" s="7">
        <v>0</v>
      </c>
      <c r="T287" s="7">
        <v>0</v>
      </c>
      <c r="U287" s="7">
        <v>0</v>
      </c>
      <c r="V287" s="7">
        <v>0</v>
      </c>
      <c r="W287" s="7">
        <v>0</v>
      </c>
      <c r="X287" s="7">
        <v>0</v>
      </c>
      <c r="Y287" s="7">
        <v>0</v>
      </c>
      <c r="Z287" s="7">
        <v>0</v>
      </c>
      <c r="AA287" s="7">
        <v>0</v>
      </c>
    </row>
    <row r="288" spans="1:27">
      <c r="A288" s="37">
        <v>139</v>
      </c>
      <c r="B288" s="17"/>
      <c r="C288" s="11"/>
      <c r="D288" s="50"/>
      <c r="E288" s="9" t="s">
        <v>164</v>
      </c>
      <c r="F288" s="46"/>
      <c r="G288" s="26">
        <v>2957.203204870224</v>
      </c>
      <c r="H288" s="7">
        <v>2986.5919200181961</v>
      </c>
      <c r="I288" s="7">
        <v>3030.6156582832336</v>
      </c>
      <c r="J288" s="7">
        <v>3079.6128038167953</v>
      </c>
      <c r="K288" s="7">
        <v>3133.0555453300476</v>
      </c>
      <c r="L288" s="7">
        <v>3199.6245428323746</v>
      </c>
      <c r="M288" s="7">
        <v>3264.7625389099121</v>
      </c>
      <c r="N288" s="7">
        <v>3331.5320212841034</v>
      </c>
      <c r="O288" s="7">
        <v>3395.8040874004364</v>
      </c>
      <c r="P288" s="7">
        <v>3458.0899085998535</v>
      </c>
      <c r="Q288" s="7">
        <v>3536.6710292100906</v>
      </c>
      <c r="R288" s="7">
        <v>3615.1186913251877</v>
      </c>
      <c r="S288" s="7">
        <v>3690.5172970294952</v>
      </c>
      <c r="T288" s="7">
        <v>3762.3384813070297</v>
      </c>
      <c r="U288" s="7">
        <v>3830.4635722637177</v>
      </c>
      <c r="V288" s="7">
        <v>4215.2340407371521</v>
      </c>
      <c r="W288" s="7">
        <v>4608.520756483078</v>
      </c>
      <c r="X288" s="7">
        <v>5013.8441505432129</v>
      </c>
      <c r="Y288" s="7">
        <v>5430.0734918117523</v>
      </c>
      <c r="Z288" s="7">
        <v>5863.8237543106079</v>
      </c>
      <c r="AA288" s="7">
        <v>6313.1318681240082</v>
      </c>
    </row>
    <row r="289" spans="1:27">
      <c r="A289" s="93">
        <v>140</v>
      </c>
      <c r="B289" s="94"/>
      <c r="C289" s="95" t="s">
        <v>165</v>
      </c>
      <c r="D289" s="96" t="s">
        <v>166</v>
      </c>
      <c r="E289" s="97"/>
      <c r="F289" s="98"/>
      <c r="G289" s="100">
        <v>114217.10684204102</v>
      </c>
      <c r="H289" s="101">
        <v>116444.39547729492</v>
      </c>
      <c r="I289" s="101">
        <v>118674.15696716309</v>
      </c>
      <c r="J289" s="101">
        <v>120389.87870025635</v>
      </c>
      <c r="K289" s="101">
        <v>122076.41031646729</v>
      </c>
      <c r="L289" s="101">
        <v>123899.75603485107</v>
      </c>
      <c r="M289" s="101">
        <v>125505.43163299561</v>
      </c>
      <c r="N289" s="101">
        <v>127258.006980896</v>
      </c>
      <c r="O289" s="101">
        <v>128917.9162979126</v>
      </c>
      <c r="P289" s="101">
        <v>130596.67490386963</v>
      </c>
      <c r="Q289" s="101">
        <v>132442.99407196045</v>
      </c>
      <c r="R289" s="101">
        <v>134190.54753112793</v>
      </c>
      <c r="S289" s="101">
        <v>135856.31650543213</v>
      </c>
      <c r="T289" s="101">
        <v>137467.10370635986</v>
      </c>
      <c r="U289" s="101">
        <v>139101.919921875</v>
      </c>
      <c r="V289" s="101">
        <v>146737.43278503418</v>
      </c>
      <c r="W289" s="101">
        <v>152753.6822052002</v>
      </c>
      <c r="X289" s="101">
        <v>157041.89013671875</v>
      </c>
      <c r="Y289" s="101">
        <v>159790.02648925781</v>
      </c>
      <c r="Z289" s="101">
        <v>161493.47306060791</v>
      </c>
      <c r="AA289" s="101">
        <v>162297.41242980957</v>
      </c>
    </row>
    <row r="290" spans="1:27">
      <c r="A290" s="37">
        <v>141</v>
      </c>
      <c r="B290" s="17"/>
      <c r="C290" s="16"/>
      <c r="D290" s="38" t="s">
        <v>8</v>
      </c>
      <c r="E290" s="45" t="s">
        <v>167</v>
      </c>
      <c r="F290" s="53"/>
      <c r="G290" s="26">
        <v>23401.502431869507</v>
      </c>
      <c r="H290" s="7">
        <v>23434.611449241638</v>
      </c>
      <c r="I290" s="7">
        <v>23506.981313228607</v>
      </c>
      <c r="J290" s="7">
        <v>23607.129231452942</v>
      </c>
      <c r="K290" s="7">
        <v>23782.289142608643</v>
      </c>
      <c r="L290" s="7">
        <v>24010.539963722229</v>
      </c>
      <c r="M290" s="7">
        <v>24218.219890594482</v>
      </c>
      <c r="N290" s="7">
        <v>24479.713837623596</v>
      </c>
      <c r="O290" s="7">
        <v>24743.808636665344</v>
      </c>
      <c r="P290" s="7">
        <v>25033.367659568787</v>
      </c>
      <c r="Q290" s="7">
        <v>25378.988629341125</v>
      </c>
      <c r="R290" s="7">
        <v>25721.18433380127</v>
      </c>
      <c r="S290" s="7">
        <v>26045.405532836914</v>
      </c>
      <c r="T290" s="7">
        <v>26359.259533882141</v>
      </c>
      <c r="U290" s="7">
        <v>26680.938467979431</v>
      </c>
      <c r="V290" s="7">
        <v>28197.157646656036</v>
      </c>
      <c r="W290" s="7">
        <v>29415.30788230896</v>
      </c>
      <c r="X290" s="7">
        <v>30315.28421497345</v>
      </c>
      <c r="Y290" s="7">
        <v>30913.74506187439</v>
      </c>
      <c r="Z290" s="7">
        <v>31303.304071426392</v>
      </c>
      <c r="AA290" s="7">
        <v>31507.937772274017</v>
      </c>
    </row>
    <row r="291" spans="1:27">
      <c r="A291" s="37">
        <v>142</v>
      </c>
      <c r="B291" s="17"/>
      <c r="C291" s="16"/>
      <c r="D291" s="38" t="s">
        <v>10</v>
      </c>
      <c r="E291" s="45" t="s">
        <v>168</v>
      </c>
      <c r="F291" s="53"/>
      <c r="G291" s="26">
        <v>1151.1508376896381</v>
      </c>
      <c r="H291" s="7">
        <v>1170.9341593384743</v>
      </c>
      <c r="I291" s="7">
        <v>1190.7428897619247</v>
      </c>
      <c r="J291" s="7">
        <v>1207.4542462825775</v>
      </c>
      <c r="K291" s="7">
        <v>1223.4068651199341</v>
      </c>
      <c r="L291" s="7">
        <v>1240.2633837461472</v>
      </c>
      <c r="M291" s="7">
        <v>1255.3067908287048</v>
      </c>
      <c r="N291" s="7">
        <v>1272.221130490303</v>
      </c>
      <c r="O291" s="7">
        <v>1288.2897202968597</v>
      </c>
      <c r="P291" s="7">
        <v>1304.4970886707306</v>
      </c>
      <c r="Q291" s="7">
        <v>1322.5579705834389</v>
      </c>
      <c r="R291" s="7">
        <v>1339.2677229046822</v>
      </c>
      <c r="S291" s="7">
        <v>1354.9948554039001</v>
      </c>
      <c r="T291" s="7">
        <v>1370.1421840190887</v>
      </c>
      <c r="U291" s="7">
        <v>1385.7716327905655</v>
      </c>
      <c r="V291" s="7">
        <v>1459.3241862654686</v>
      </c>
      <c r="W291" s="7">
        <v>1517.1055808663368</v>
      </c>
      <c r="X291" s="7">
        <v>1557.3901944160461</v>
      </c>
      <c r="Y291" s="7">
        <v>1581.4579376578331</v>
      </c>
      <c r="Z291" s="7">
        <v>1594.6237399578094</v>
      </c>
      <c r="AA291" s="7">
        <v>1598.1936408877373</v>
      </c>
    </row>
    <row r="292" spans="1:27">
      <c r="A292" s="37">
        <v>143</v>
      </c>
      <c r="B292" s="17"/>
      <c r="C292" s="16"/>
      <c r="D292" s="38" t="s">
        <v>22</v>
      </c>
      <c r="E292" s="45" t="s">
        <v>169</v>
      </c>
      <c r="F292" s="53"/>
      <c r="G292" s="26">
        <v>1739.9288822412491</v>
      </c>
      <c r="H292" s="7">
        <v>1770.4183418750763</v>
      </c>
      <c r="I292" s="7">
        <v>1801.0165736675262</v>
      </c>
      <c r="J292" s="7">
        <v>1816.9271596670151</v>
      </c>
      <c r="K292" s="7">
        <v>1834.0863302946091</v>
      </c>
      <c r="L292" s="7">
        <v>1852.8658007383347</v>
      </c>
      <c r="M292" s="7">
        <v>1870.6198288202286</v>
      </c>
      <c r="N292" s="7">
        <v>1891.5849593877792</v>
      </c>
      <c r="O292" s="7">
        <v>1912.7194892168045</v>
      </c>
      <c r="P292" s="7">
        <v>1934.7542968988419</v>
      </c>
      <c r="Q292" s="7">
        <v>1959.9612729549408</v>
      </c>
      <c r="R292" s="7">
        <v>1984.6299738883972</v>
      </c>
      <c r="S292" s="7">
        <v>2008.1817402839661</v>
      </c>
      <c r="T292" s="7">
        <v>2031.0644308328629</v>
      </c>
      <c r="U292" s="7">
        <v>2054.4704290628433</v>
      </c>
      <c r="V292" s="7">
        <v>2164.7324913740158</v>
      </c>
      <c r="W292" s="7">
        <v>2251.9245005846024</v>
      </c>
      <c r="X292" s="7">
        <v>2312.389340877533</v>
      </c>
      <c r="Y292" s="7">
        <v>2350.0229014158249</v>
      </c>
      <c r="Z292" s="7">
        <v>2373.2725269794464</v>
      </c>
      <c r="AA292" s="7">
        <v>2385.5069755315781</v>
      </c>
    </row>
    <row r="293" spans="1:27">
      <c r="A293" s="37">
        <v>144</v>
      </c>
      <c r="B293" s="17"/>
      <c r="C293" s="16"/>
      <c r="D293" s="38" t="s">
        <v>24</v>
      </c>
      <c r="E293" s="45" t="s">
        <v>170</v>
      </c>
      <c r="F293" s="53"/>
      <c r="G293" s="26">
        <v>33359.180157661438</v>
      </c>
      <c r="H293" s="7">
        <v>34181.868551254272</v>
      </c>
      <c r="I293" s="7">
        <v>34990.896049499512</v>
      </c>
      <c r="J293" s="7">
        <v>35590.624206542969</v>
      </c>
      <c r="K293" s="7">
        <v>36143.299577713013</v>
      </c>
      <c r="L293" s="7">
        <v>36735.030372619629</v>
      </c>
      <c r="M293" s="7">
        <v>37247.422166824341</v>
      </c>
      <c r="N293" s="7">
        <v>37790.089044570923</v>
      </c>
      <c r="O293" s="7">
        <v>38296.849281311035</v>
      </c>
      <c r="P293" s="7">
        <v>38802.732164382935</v>
      </c>
      <c r="Q293" s="7">
        <v>39345.499406814575</v>
      </c>
      <c r="R293" s="7">
        <v>39859.637865066528</v>
      </c>
      <c r="S293" s="7">
        <v>40352.8297996521</v>
      </c>
      <c r="T293" s="7">
        <v>40829.210912704468</v>
      </c>
      <c r="U293" s="7">
        <v>41307.634571075439</v>
      </c>
      <c r="V293" s="7">
        <v>43523.924516677856</v>
      </c>
      <c r="W293" s="7">
        <v>45268.822071075439</v>
      </c>
      <c r="X293" s="7">
        <v>46525.787464141846</v>
      </c>
      <c r="Y293" s="7">
        <v>47347.03436088562</v>
      </c>
      <c r="Z293" s="7">
        <v>47864.647657394409</v>
      </c>
      <c r="AA293" s="7">
        <v>48116.974269866943</v>
      </c>
    </row>
    <row r="294" spans="1:27">
      <c r="A294" s="37">
        <v>145</v>
      </c>
      <c r="B294" s="17"/>
      <c r="C294" s="16"/>
      <c r="D294" s="38" t="s">
        <v>26</v>
      </c>
      <c r="E294" s="45" t="s">
        <v>171</v>
      </c>
      <c r="F294" s="53"/>
      <c r="G294" s="26">
        <v>4286.4149146080017</v>
      </c>
      <c r="H294" s="7">
        <v>4424.6317412853241</v>
      </c>
      <c r="I294" s="7">
        <v>4557.33576130867</v>
      </c>
      <c r="J294" s="7">
        <v>4660.9052357673645</v>
      </c>
      <c r="K294" s="7">
        <v>4753.5000932216644</v>
      </c>
      <c r="L294" s="7">
        <v>4842.4114902019501</v>
      </c>
      <c r="M294" s="7">
        <v>4920.4019482135773</v>
      </c>
      <c r="N294" s="7">
        <v>5000.3498136997223</v>
      </c>
      <c r="O294" s="7">
        <v>5072.8146252632141</v>
      </c>
      <c r="P294" s="7">
        <v>5140.8417723178864</v>
      </c>
      <c r="Q294" s="7">
        <v>5211.5656216144562</v>
      </c>
      <c r="R294" s="7">
        <v>5273.4623091220856</v>
      </c>
      <c r="S294" s="7">
        <v>5331.8100864887238</v>
      </c>
      <c r="T294" s="7">
        <v>5387.9693419933319</v>
      </c>
      <c r="U294" s="7">
        <v>5445.710028886795</v>
      </c>
      <c r="V294" s="7">
        <v>5717.3958973884583</v>
      </c>
      <c r="W294" s="7">
        <v>5923.506655216217</v>
      </c>
      <c r="X294" s="7">
        <v>6056.8337025642395</v>
      </c>
      <c r="Y294" s="7">
        <v>6127.2783544063568</v>
      </c>
      <c r="Z294" s="7">
        <v>6157.2184915542603</v>
      </c>
      <c r="AA294" s="7">
        <v>6154.4550929069519</v>
      </c>
    </row>
    <row r="295" spans="1:27">
      <c r="A295" s="37">
        <v>146</v>
      </c>
      <c r="B295" s="17"/>
      <c r="C295" s="16"/>
      <c r="D295" s="38" t="s">
        <v>32</v>
      </c>
      <c r="E295" s="54" t="s">
        <v>172</v>
      </c>
      <c r="F295" s="53"/>
      <c r="G295" s="26">
        <v>50278.930383682251</v>
      </c>
      <c r="H295" s="7">
        <v>51461.932046890259</v>
      </c>
      <c r="I295" s="7">
        <v>52627.183553695679</v>
      </c>
      <c r="J295" s="7">
        <v>53506.84041595459</v>
      </c>
      <c r="K295" s="7">
        <v>54339.828205108643</v>
      </c>
      <c r="L295" s="7">
        <v>55218.645557403564</v>
      </c>
      <c r="M295" s="7">
        <v>55993.464084625244</v>
      </c>
      <c r="N295" s="7">
        <v>56824.049381256104</v>
      </c>
      <c r="O295" s="7">
        <v>57603.435646057129</v>
      </c>
      <c r="P295" s="7">
        <v>58380.486865997314</v>
      </c>
      <c r="Q295" s="7">
        <v>59224.423923492432</v>
      </c>
      <c r="R295" s="7">
        <v>60012.362819671631</v>
      </c>
      <c r="S295" s="7">
        <v>60763.089736938477</v>
      </c>
      <c r="T295" s="7">
        <v>61489.460464477539</v>
      </c>
      <c r="U295" s="7">
        <v>62227.395805358887</v>
      </c>
      <c r="V295" s="7">
        <v>65674.901248931885</v>
      </c>
      <c r="W295" s="7">
        <v>68377.013828277588</v>
      </c>
      <c r="X295" s="7">
        <v>70274.202617645264</v>
      </c>
      <c r="Y295" s="7">
        <v>71470.491668701172</v>
      </c>
      <c r="Z295" s="7">
        <v>72200.410678863525</v>
      </c>
      <c r="AA295" s="7">
        <v>72534.341129302979</v>
      </c>
    </row>
    <row r="296" spans="1:27">
      <c r="A296" s="93">
        <v>147</v>
      </c>
      <c r="B296" s="94"/>
      <c r="C296" s="103" t="s">
        <v>173</v>
      </c>
      <c r="D296" s="96" t="s">
        <v>174</v>
      </c>
      <c r="E296" s="97"/>
      <c r="F296" s="98"/>
      <c r="G296" s="100">
        <v>0</v>
      </c>
      <c r="H296" s="101">
        <v>0</v>
      </c>
      <c r="I296" s="101">
        <v>0</v>
      </c>
      <c r="J296" s="101">
        <v>0</v>
      </c>
      <c r="K296" s="101">
        <v>0</v>
      </c>
      <c r="L296" s="101">
        <v>0</v>
      </c>
      <c r="M296" s="101">
        <v>0</v>
      </c>
      <c r="N296" s="101">
        <v>0</v>
      </c>
      <c r="O296" s="101">
        <v>0</v>
      </c>
      <c r="P296" s="101">
        <v>0</v>
      </c>
      <c r="Q296" s="101">
        <v>0</v>
      </c>
      <c r="R296" s="101">
        <v>0</v>
      </c>
      <c r="S296" s="101">
        <v>0</v>
      </c>
      <c r="T296" s="101">
        <v>0</v>
      </c>
      <c r="U296" s="101">
        <v>0</v>
      </c>
      <c r="V296" s="101">
        <v>0</v>
      </c>
      <c r="W296" s="101">
        <v>0</v>
      </c>
      <c r="X296" s="101">
        <v>0</v>
      </c>
      <c r="Y296" s="101">
        <v>0</v>
      </c>
      <c r="Z296" s="101">
        <v>0</v>
      </c>
      <c r="AA296" s="101">
        <v>0</v>
      </c>
    </row>
    <row r="297" spans="1:27">
      <c r="A297" s="72">
        <v>151</v>
      </c>
      <c r="B297" s="80" t="s">
        <v>175</v>
      </c>
      <c r="C297" s="81" t="s">
        <v>176</v>
      </c>
      <c r="D297" s="82"/>
      <c r="E297" s="82"/>
      <c r="F297" s="83"/>
      <c r="G297" s="75">
        <v>584466.46504211426</v>
      </c>
      <c r="H297" s="76">
        <v>596048.65916442871</v>
      </c>
      <c r="I297" s="76">
        <v>611700.26480102539</v>
      </c>
      <c r="J297" s="76">
        <v>620228.62365722656</v>
      </c>
      <c r="K297" s="76">
        <v>646175.94146728516</v>
      </c>
      <c r="L297" s="76">
        <v>652790.078125</v>
      </c>
      <c r="M297" s="76">
        <v>679321.12686157227</v>
      </c>
      <c r="N297" s="76">
        <v>703883.00057983398</v>
      </c>
      <c r="O297" s="76">
        <v>716488.48306274414</v>
      </c>
      <c r="P297" s="76">
        <v>707974.17434692383</v>
      </c>
      <c r="Q297" s="76">
        <v>739673.96401977539</v>
      </c>
      <c r="R297" s="76">
        <v>778924.29867553711</v>
      </c>
      <c r="S297" s="76">
        <v>820280.22521972656</v>
      </c>
      <c r="T297" s="76">
        <v>853551.234375</v>
      </c>
      <c r="U297" s="76">
        <v>829291.38580322266</v>
      </c>
      <c r="V297" s="76">
        <v>997176.1823425293</v>
      </c>
      <c r="W297" s="76">
        <v>1132914.8393249512</v>
      </c>
      <c r="X297" s="76">
        <v>1364375.8118591309</v>
      </c>
      <c r="Y297" s="76">
        <v>1600517.9589233398</v>
      </c>
      <c r="Z297" s="76">
        <v>1933834.4022827148</v>
      </c>
      <c r="AA297" s="76">
        <v>2239296.2169799805</v>
      </c>
    </row>
    <row r="298" spans="1:27">
      <c r="A298" s="93">
        <v>152</v>
      </c>
      <c r="B298" s="95"/>
      <c r="C298" s="95" t="s">
        <v>6</v>
      </c>
      <c r="D298" s="96" t="s">
        <v>177</v>
      </c>
      <c r="E298" s="104"/>
      <c r="F298" s="105"/>
      <c r="G298" s="100">
        <v>441694.3904876709</v>
      </c>
      <c r="H298" s="101">
        <v>453938.64245605469</v>
      </c>
      <c r="I298" s="101">
        <v>467190.1664276123</v>
      </c>
      <c r="J298" s="101">
        <v>478512.0192565918</v>
      </c>
      <c r="K298" s="101">
        <v>493315.39183044434</v>
      </c>
      <c r="L298" s="101">
        <v>504634.27589416504</v>
      </c>
      <c r="M298" s="101">
        <v>517410.90997314453</v>
      </c>
      <c r="N298" s="101">
        <v>532967.0078125</v>
      </c>
      <c r="O298" s="101">
        <v>549334.50503540039</v>
      </c>
      <c r="P298" s="101">
        <v>558068.36557006836</v>
      </c>
      <c r="Q298" s="101">
        <v>575835.07638549805</v>
      </c>
      <c r="R298" s="101">
        <v>603817.93124389648</v>
      </c>
      <c r="S298" s="101">
        <v>612590.03576660156</v>
      </c>
      <c r="T298" s="101">
        <v>627887.62881469727</v>
      </c>
      <c r="U298" s="101">
        <v>644540.18780517578</v>
      </c>
      <c r="V298" s="101">
        <v>756264.19989013672</v>
      </c>
      <c r="W298" s="101">
        <v>894354.13748168945</v>
      </c>
      <c r="X298" s="101">
        <v>1074186.7246398926</v>
      </c>
      <c r="Y298" s="101">
        <v>1292528.458984375</v>
      </c>
      <c r="Z298" s="101">
        <v>1570199.3349609375</v>
      </c>
      <c r="AA298" s="101">
        <v>1871273.9191894531</v>
      </c>
    </row>
    <row r="299" spans="1:27">
      <c r="A299" s="37">
        <v>153</v>
      </c>
      <c r="B299" s="17"/>
      <c r="C299" s="16"/>
      <c r="D299" s="38" t="s">
        <v>8</v>
      </c>
      <c r="E299" s="49" t="s">
        <v>178</v>
      </c>
      <c r="F299" s="55"/>
      <c r="G299" s="26">
        <v>193576.6468963623</v>
      </c>
      <c r="H299" s="7">
        <v>200096.85890960693</v>
      </c>
      <c r="I299" s="7">
        <v>207293.41661071777</v>
      </c>
      <c r="J299" s="7">
        <v>214324.06441497803</v>
      </c>
      <c r="K299" s="7">
        <v>221578.36904907227</v>
      </c>
      <c r="L299" s="7">
        <v>229090.66697692871</v>
      </c>
      <c r="M299" s="7">
        <v>236862.97189331055</v>
      </c>
      <c r="N299" s="7">
        <v>244542.71102142334</v>
      </c>
      <c r="O299" s="7">
        <v>252614.03391265869</v>
      </c>
      <c r="P299" s="7">
        <v>261163.34264373779</v>
      </c>
      <c r="Q299" s="7">
        <v>270445.00894927979</v>
      </c>
      <c r="R299" s="7">
        <v>280473.78469848633</v>
      </c>
      <c r="S299" s="7">
        <v>291148.86640167236</v>
      </c>
      <c r="T299" s="7">
        <v>302656.5350189209</v>
      </c>
      <c r="U299" s="7">
        <v>314966.95441436768</v>
      </c>
      <c r="V299" s="7">
        <v>389080.54428100586</v>
      </c>
      <c r="W299" s="7">
        <v>491145.24507141113</v>
      </c>
      <c r="X299" s="7">
        <v>630424.10025024414</v>
      </c>
      <c r="Y299" s="7">
        <v>815902.69973754883</v>
      </c>
      <c r="Z299" s="7">
        <v>1044527.1162261963</v>
      </c>
      <c r="AA299" s="7">
        <v>1299869.0310821533</v>
      </c>
    </row>
    <row r="300" spans="1:27">
      <c r="A300" s="37">
        <v>154</v>
      </c>
      <c r="B300" s="17"/>
      <c r="C300" s="16"/>
      <c r="D300" s="38" t="s">
        <v>10</v>
      </c>
      <c r="E300" s="49" t="s">
        <v>179</v>
      </c>
      <c r="F300" s="40"/>
      <c r="G300" s="26">
        <v>18584.046316146851</v>
      </c>
      <c r="H300" s="7">
        <v>18934.93689250946</v>
      </c>
      <c r="I300" s="7">
        <v>19320.182202339172</v>
      </c>
      <c r="J300" s="7">
        <v>19580.622694969177</v>
      </c>
      <c r="K300" s="7">
        <v>19858.102248191833</v>
      </c>
      <c r="L300" s="7">
        <v>20168.852333068848</v>
      </c>
      <c r="M300" s="7">
        <v>20461.338139533997</v>
      </c>
      <c r="N300" s="7">
        <v>20789.561060905457</v>
      </c>
      <c r="O300" s="7">
        <v>21110.203078269958</v>
      </c>
      <c r="P300" s="7">
        <v>21435.51939868927</v>
      </c>
      <c r="Q300" s="7">
        <v>21799.390025138855</v>
      </c>
      <c r="R300" s="7">
        <v>22156.816788673401</v>
      </c>
      <c r="S300" s="7">
        <v>22504.120553016663</v>
      </c>
      <c r="T300" s="7">
        <v>22844.21241569519</v>
      </c>
      <c r="U300" s="7">
        <v>23188.298420906067</v>
      </c>
      <c r="V300" s="7">
        <v>24934.800729751587</v>
      </c>
      <c r="W300" s="7">
        <v>26620.481833457947</v>
      </c>
      <c r="X300" s="7">
        <v>28264.91782951355</v>
      </c>
      <c r="Y300" s="7">
        <v>29857.661165237427</v>
      </c>
      <c r="Z300" s="7">
        <v>31459.212529182434</v>
      </c>
      <c r="AA300" s="7">
        <v>33079.900032997131</v>
      </c>
    </row>
    <row r="301" spans="1:27">
      <c r="A301" s="37">
        <v>155</v>
      </c>
      <c r="B301" s="17"/>
      <c r="C301" s="16"/>
      <c r="D301" s="38" t="s">
        <v>22</v>
      </c>
      <c r="E301" s="49" t="s">
        <v>180</v>
      </c>
      <c r="F301" s="40"/>
      <c r="G301" s="26">
        <v>46815.894720077515</v>
      </c>
      <c r="H301" s="7">
        <v>48390.478157043457</v>
      </c>
      <c r="I301" s="7">
        <v>49853.321491241455</v>
      </c>
      <c r="J301" s="7">
        <v>50964.398654937744</v>
      </c>
      <c r="K301" s="7">
        <v>51857.208824157715</v>
      </c>
      <c r="L301" s="7">
        <v>53669.838932037354</v>
      </c>
      <c r="M301" s="7">
        <v>55281.137052536011</v>
      </c>
      <c r="N301" s="7">
        <v>56701.902206420898</v>
      </c>
      <c r="O301" s="7">
        <v>57917.51114654541</v>
      </c>
      <c r="P301" s="7">
        <v>58938.255485534668</v>
      </c>
      <c r="Q301" s="7">
        <v>60977.894985198975</v>
      </c>
      <c r="R301" s="7">
        <v>62846.088790893555</v>
      </c>
      <c r="S301" s="7">
        <v>64506.738758087158</v>
      </c>
      <c r="T301" s="7">
        <v>65943.877964019775</v>
      </c>
      <c r="U301" s="7">
        <v>67156.206996917725</v>
      </c>
      <c r="V301" s="7">
        <v>76562.155986785889</v>
      </c>
      <c r="W301" s="7">
        <v>87393.852210998535</v>
      </c>
      <c r="X301" s="7">
        <v>100466.90003967285</v>
      </c>
      <c r="Y301" s="7">
        <v>116221.98056793213</v>
      </c>
      <c r="Z301" s="7">
        <v>135460.0735168457</v>
      </c>
      <c r="AA301" s="7">
        <v>158441.78704071045</v>
      </c>
    </row>
    <row r="302" spans="1:27">
      <c r="A302" s="37">
        <v>156</v>
      </c>
      <c r="B302" s="17"/>
      <c r="C302" s="16"/>
      <c r="D302" s="38" t="s">
        <v>24</v>
      </c>
      <c r="E302" s="49" t="s">
        <v>181</v>
      </c>
      <c r="F302" s="40"/>
      <c r="G302" s="26">
        <v>29066.899478912354</v>
      </c>
      <c r="H302" s="7">
        <v>29751.387500762939</v>
      </c>
      <c r="I302" s="7">
        <v>30469.817295074463</v>
      </c>
      <c r="J302" s="7">
        <v>30994.536062240601</v>
      </c>
      <c r="K302" s="7">
        <v>31534.11540222168</v>
      </c>
      <c r="L302" s="7">
        <v>32208.100938796997</v>
      </c>
      <c r="M302" s="7">
        <v>32841.671125411987</v>
      </c>
      <c r="N302" s="7">
        <v>33500.148252487183</v>
      </c>
      <c r="O302" s="7">
        <v>34125.683961868286</v>
      </c>
      <c r="P302" s="7">
        <v>34734.493255615234</v>
      </c>
      <c r="Q302" s="7">
        <v>35496.083871841431</v>
      </c>
      <c r="R302" s="7">
        <v>36233.48221206665</v>
      </c>
      <c r="S302" s="7">
        <v>36941.861806869507</v>
      </c>
      <c r="T302" s="7">
        <v>37623.200733184814</v>
      </c>
      <c r="U302" s="7">
        <v>38289.946073532104</v>
      </c>
      <c r="V302" s="7">
        <v>42099.862056732178</v>
      </c>
      <c r="W302" s="7">
        <v>46179.157890319824</v>
      </c>
      <c r="X302" s="7">
        <v>50673.964916229248</v>
      </c>
      <c r="Y302" s="7">
        <v>55683.05199432373</v>
      </c>
      <c r="Z302" s="7">
        <v>61342.595302581787</v>
      </c>
      <c r="AA302" s="7">
        <v>67707.783519744873</v>
      </c>
    </row>
    <row r="303" spans="1:27">
      <c r="A303" s="37">
        <v>157</v>
      </c>
      <c r="B303" s="17"/>
      <c r="C303" s="16"/>
      <c r="D303" s="38" t="s">
        <v>26</v>
      </c>
      <c r="E303" s="49" t="s">
        <v>182</v>
      </c>
      <c r="F303" s="40"/>
      <c r="G303" s="26">
        <v>50087.936616897583</v>
      </c>
      <c r="H303" s="7">
        <v>50983.734859466553</v>
      </c>
      <c r="I303" s="7">
        <v>51969.39818572998</v>
      </c>
      <c r="J303" s="7">
        <v>52674.607492446899</v>
      </c>
      <c r="K303" s="7">
        <v>53447.494499206543</v>
      </c>
      <c r="L303" s="7">
        <v>54325.700254440308</v>
      </c>
      <c r="M303" s="7">
        <v>55173.600027084351</v>
      </c>
      <c r="N303" s="7">
        <v>56106.147775650024</v>
      </c>
      <c r="O303" s="7">
        <v>57014.917881011963</v>
      </c>
      <c r="P303" s="7">
        <v>57925.397314071655</v>
      </c>
      <c r="Q303" s="7">
        <v>58944.175666809082</v>
      </c>
      <c r="R303" s="7">
        <v>59961.852169036865</v>
      </c>
      <c r="S303" s="7">
        <v>60955.737562179565</v>
      </c>
      <c r="T303" s="7">
        <v>61923.090784072876</v>
      </c>
      <c r="U303" s="7">
        <v>62882.596242904663</v>
      </c>
      <c r="V303" s="7">
        <v>67742.96315574646</v>
      </c>
      <c r="W303" s="7">
        <v>72406.197277069092</v>
      </c>
      <c r="X303" s="7">
        <v>76957.061367034912</v>
      </c>
      <c r="Y303" s="7">
        <v>81425.133644104004</v>
      </c>
      <c r="Z303" s="7">
        <v>85888.037288665771</v>
      </c>
      <c r="AA303" s="7">
        <v>90353.348751068115</v>
      </c>
    </row>
    <row r="304" spans="1:27">
      <c r="A304" s="37">
        <v>158</v>
      </c>
      <c r="B304" s="12"/>
      <c r="C304" s="12"/>
      <c r="D304" s="52" t="s">
        <v>32</v>
      </c>
      <c r="E304" s="49" t="s">
        <v>183</v>
      </c>
      <c r="F304" s="43"/>
      <c r="G304" s="26">
        <v>1352.0003204345703</v>
      </c>
      <c r="H304" s="7">
        <v>1018.0003890991211</v>
      </c>
      <c r="I304" s="7">
        <v>832.61942421644926</v>
      </c>
      <c r="J304" s="7">
        <v>366.54951698333025</v>
      </c>
      <c r="K304" s="7">
        <v>3250.3182615935802</v>
      </c>
      <c r="L304" s="7">
        <v>930.98489996045828</v>
      </c>
      <c r="M304" s="7">
        <v>222.01036588847637</v>
      </c>
      <c r="N304" s="7">
        <v>2322.3427511136979</v>
      </c>
      <c r="O304" s="7">
        <v>5216.193560063839</v>
      </c>
      <c r="P304" s="7">
        <v>254.77538225799799</v>
      </c>
      <c r="Q304" s="7">
        <v>1959.2014179304242</v>
      </c>
      <c r="R304" s="7">
        <v>13398.846548455767</v>
      </c>
      <c r="S304" s="7">
        <v>5317.7963035702705</v>
      </c>
      <c r="T304" s="7">
        <v>3275.9925686568022</v>
      </c>
      <c r="U304" s="7">
        <v>2055.2194136995822</v>
      </c>
      <c r="V304" s="7">
        <v>7117.3573699295521</v>
      </c>
      <c r="W304" s="7">
        <v>8921.9179408252239</v>
      </c>
      <c r="X304" s="7">
        <v>12247.03261578083</v>
      </c>
      <c r="Y304" s="7">
        <v>4186.7424917519093</v>
      </c>
      <c r="Z304" s="7">
        <v>7276.363044410944</v>
      </c>
      <c r="AA304" s="7">
        <v>1626.3038145154715</v>
      </c>
    </row>
    <row r="305" spans="1:27">
      <c r="A305" s="37">
        <v>159</v>
      </c>
      <c r="B305" s="10"/>
      <c r="C305" s="11"/>
      <c r="D305" s="38" t="s">
        <v>34</v>
      </c>
      <c r="E305" s="49" t="s">
        <v>184</v>
      </c>
      <c r="F305" s="51"/>
      <c r="G305" s="26">
        <v>102210.9677772522</v>
      </c>
      <c r="H305" s="7">
        <v>104763.25814437866</v>
      </c>
      <c r="I305" s="7">
        <v>107451.41728591919</v>
      </c>
      <c r="J305" s="7">
        <v>109607.21795272827</v>
      </c>
      <c r="K305" s="7">
        <v>111789.76247406006</v>
      </c>
      <c r="L305" s="7">
        <v>114240.12754821777</v>
      </c>
      <c r="M305" s="7">
        <v>116568.19718170166</v>
      </c>
      <c r="N305" s="7">
        <v>119004.19047164917</v>
      </c>
      <c r="O305" s="7">
        <v>121335.96207427979</v>
      </c>
      <c r="P305" s="7">
        <v>123616.57892227173</v>
      </c>
      <c r="Q305" s="7">
        <v>126213.30631637573</v>
      </c>
      <c r="R305" s="7">
        <v>128747.05786132813</v>
      </c>
      <c r="S305" s="7">
        <v>131214.91670227051</v>
      </c>
      <c r="T305" s="7">
        <v>133620.71215057373</v>
      </c>
      <c r="U305" s="7">
        <v>136000.97236251831</v>
      </c>
      <c r="V305" s="7">
        <v>148726.51278686523</v>
      </c>
      <c r="W305" s="7">
        <v>161687.30545043945</v>
      </c>
      <c r="X305" s="7">
        <v>175152.73043823242</v>
      </c>
      <c r="Y305" s="7">
        <v>189251.13714599609</v>
      </c>
      <c r="Z305" s="7">
        <v>204245.9351348877</v>
      </c>
      <c r="AA305" s="7">
        <v>220195.72424316406</v>
      </c>
    </row>
    <row r="306" spans="1:27">
      <c r="A306" s="93">
        <v>160</v>
      </c>
      <c r="B306" s="94"/>
      <c r="C306" s="95" t="s">
        <v>61</v>
      </c>
      <c r="D306" s="96" t="s">
        <v>185</v>
      </c>
      <c r="E306" s="97"/>
      <c r="F306" s="98"/>
      <c r="G306" s="100">
        <v>142772.06957626343</v>
      </c>
      <c r="H306" s="101">
        <v>142109.99949073792</v>
      </c>
      <c r="I306" s="101">
        <v>144510.09813308716</v>
      </c>
      <c r="J306" s="101">
        <v>141716.62309074402</v>
      </c>
      <c r="K306" s="101">
        <v>152860.5569190979</v>
      </c>
      <c r="L306" s="101">
        <v>148155.79726409912</v>
      </c>
      <c r="M306" s="101">
        <v>161910.2018661499</v>
      </c>
      <c r="N306" s="101">
        <v>170915.97993087769</v>
      </c>
      <c r="O306" s="101">
        <v>167153.97608947754</v>
      </c>
      <c r="P306" s="101">
        <v>149905.83812332153</v>
      </c>
      <c r="Q306" s="101">
        <v>163838.8922958374</v>
      </c>
      <c r="R306" s="101">
        <v>175106.37539672852</v>
      </c>
      <c r="S306" s="101">
        <v>207690.16301727295</v>
      </c>
      <c r="T306" s="101">
        <v>225663.5850982666</v>
      </c>
      <c r="U306" s="101">
        <v>184751.1996383667</v>
      </c>
      <c r="V306" s="101">
        <v>240911.95369720459</v>
      </c>
      <c r="W306" s="101">
        <v>238560.69128417969</v>
      </c>
      <c r="X306" s="101">
        <v>290189.10369110107</v>
      </c>
      <c r="Y306" s="101">
        <v>307989.56890869141</v>
      </c>
      <c r="Z306" s="101">
        <v>363635.02988433838</v>
      </c>
      <c r="AA306" s="101">
        <v>368022.27935791016</v>
      </c>
    </row>
    <row r="307" spans="1:27">
      <c r="A307" s="37">
        <v>161</v>
      </c>
      <c r="B307" s="17"/>
      <c r="C307" s="16"/>
      <c r="D307" s="38" t="s">
        <v>8</v>
      </c>
      <c r="E307" s="49" t="s">
        <v>186</v>
      </c>
      <c r="F307" s="40"/>
      <c r="G307" s="26">
        <v>44873.470007896423</v>
      </c>
      <c r="H307" s="7">
        <v>45989.551991462708</v>
      </c>
      <c r="I307" s="7">
        <v>47302.392472267151</v>
      </c>
      <c r="J307" s="7">
        <v>48720.698236465454</v>
      </c>
      <c r="K307" s="7">
        <v>50285.670761108398</v>
      </c>
      <c r="L307" s="7">
        <v>51979.110363006592</v>
      </c>
      <c r="M307" s="7">
        <v>53720.767786026001</v>
      </c>
      <c r="N307" s="7">
        <v>55447.656900405884</v>
      </c>
      <c r="O307" s="7">
        <v>57237.793775558472</v>
      </c>
      <c r="P307" s="7">
        <v>59088.271602630615</v>
      </c>
      <c r="Q307" s="7">
        <v>61118.25128364563</v>
      </c>
      <c r="R307" s="7">
        <v>63224.035884857178</v>
      </c>
      <c r="S307" s="7">
        <v>65373.336116790771</v>
      </c>
      <c r="T307" s="7">
        <v>67567.635231018066</v>
      </c>
      <c r="U307" s="7">
        <v>69801.681823730469</v>
      </c>
      <c r="V307" s="7">
        <v>82341.761648178101</v>
      </c>
      <c r="W307" s="7">
        <v>96982.631113052368</v>
      </c>
      <c r="X307" s="7">
        <v>114127.61207962036</v>
      </c>
      <c r="Y307" s="7">
        <v>133934.51030349731</v>
      </c>
      <c r="Z307" s="7">
        <v>156366.45813751221</v>
      </c>
      <c r="AA307" s="7">
        <v>181456.85687637329</v>
      </c>
    </row>
    <row r="308" spans="1:27">
      <c r="A308" s="37">
        <v>162</v>
      </c>
      <c r="B308" s="17"/>
      <c r="C308" s="16"/>
      <c r="D308" s="38" t="s">
        <v>10</v>
      </c>
      <c r="E308" s="49" t="s">
        <v>187</v>
      </c>
      <c r="F308" s="55"/>
      <c r="G308" s="26">
        <v>57500.598466873169</v>
      </c>
      <c r="H308" s="7">
        <v>57855.452741622925</v>
      </c>
      <c r="I308" s="7">
        <v>58336.675245285034</v>
      </c>
      <c r="J308" s="7">
        <v>58783.95318031311</v>
      </c>
      <c r="K308" s="7">
        <v>59287.224868774414</v>
      </c>
      <c r="L308" s="7">
        <v>59891.946249008179</v>
      </c>
      <c r="M308" s="7">
        <v>60625.647653579712</v>
      </c>
      <c r="N308" s="7">
        <v>61494.728160858154</v>
      </c>
      <c r="O308" s="7">
        <v>62514.416233062744</v>
      </c>
      <c r="P308" s="7">
        <v>63665.235664367676</v>
      </c>
      <c r="Q308" s="7">
        <v>64934.125345230103</v>
      </c>
      <c r="R308" s="7">
        <v>66346.008399963379</v>
      </c>
      <c r="S308" s="7">
        <v>67782.221460342407</v>
      </c>
      <c r="T308" s="7">
        <v>69239.365026473999</v>
      </c>
      <c r="U308" s="7">
        <v>70697.121706008911</v>
      </c>
      <c r="V308" s="7">
        <v>77980.72731590271</v>
      </c>
      <c r="W308" s="7">
        <v>85171.489496231079</v>
      </c>
      <c r="X308" s="7">
        <v>92273.199766159058</v>
      </c>
      <c r="Y308" s="7">
        <v>99317.017082214355</v>
      </c>
      <c r="Z308" s="7">
        <v>106312.67135620117</v>
      </c>
      <c r="AA308" s="7">
        <v>113189.65116500854</v>
      </c>
    </row>
    <row r="309" spans="1:27" ht="12.6" thickBot="1">
      <c r="A309" s="56">
        <v>163</v>
      </c>
      <c r="B309" s="57"/>
      <c r="C309" s="58"/>
      <c r="D309" s="59" t="s">
        <v>22</v>
      </c>
      <c r="E309" s="60" t="s">
        <v>188</v>
      </c>
      <c r="F309" s="61"/>
      <c r="G309" s="27">
        <v>40398.002852797508</v>
      </c>
      <c r="H309" s="28">
        <v>38265.00207233429</v>
      </c>
      <c r="I309" s="28">
        <v>38871.031008709222</v>
      </c>
      <c r="J309" s="28">
        <v>34211.969071149826</v>
      </c>
      <c r="K309" s="28">
        <v>43287.662016764283</v>
      </c>
      <c r="L309" s="28">
        <v>36284.7333726082</v>
      </c>
      <c r="M309" s="28">
        <v>47563.78755928576</v>
      </c>
      <c r="N309" s="28">
        <v>53973.602144666016</v>
      </c>
      <c r="O309" s="28">
        <v>47401.7654100582</v>
      </c>
      <c r="P309" s="28">
        <v>27152.332012295723</v>
      </c>
      <c r="Q309" s="28">
        <v>37786.520427212119</v>
      </c>
      <c r="R309" s="28">
        <v>45536.331536620855</v>
      </c>
      <c r="S309" s="28">
        <v>74534.60532347858</v>
      </c>
      <c r="T309" s="28">
        <v>88856.58535964787</v>
      </c>
      <c r="U309" s="28">
        <v>44252.389679700136</v>
      </c>
      <c r="V309" s="28">
        <v>80589.465445458889</v>
      </c>
      <c r="W309" s="28">
        <v>56406.569213919342</v>
      </c>
      <c r="X309" s="28">
        <v>83788.28207475692</v>
      </c>
      <c r="Y309" s="28">
        <v>74738.043078422546</v>
      </c>
      <c r="Z309" s="28">
        <v>100955.89758810401</v>
      </c>
      <c r="AA309" s="28">
        <v>73375.769656643271</v>
      </c>
    </row>
    <row r="310" spans="1:27" ht="12.6" thickBot="1"/>
    <row r="311" spans="1:27" ht="12.9" thickTop="1" thickBot="1">
      <c r="A311" s="69" t="s">
        <v>0</v>
      </c>
      <c r="B311" s="70"/>
      <c r="C311" s="70"/>
      <c r="D311" s="70"/>
      <c r="E311" s="70"/>
      <c r="F311" s="71"/>
      <c r="G311" s="153">
        <v>3012429.5240000007</v>
      </c>
      <c r="H311" s="154">
        <v>3054924.145</v>
      </c>
      <c r="I311" s="154">
        <v>3097406.9189999984</v>
      </c>
      <c r="J311" s="154">
        <v>3139913.47</v>
      </c>
      <c r="K311" s="154">
        <v>3182454.1279999996</v>
      </c>
      <c r="L311" s="154">
        <v>3225030.4280000008</v>
      </c>
      <c r="M311" s="154">
        <v>3267583.1180000002</v>
      </c>
      <c r="N311" s="154">
        <v>3309986.9640000002</v>
      </c>
      <c r="O311" s="154">
        <v>3352078.2249999996</v>
      </c>
      <c r="P311" s="154">
        <v>3393732.1379999998</v>
      </c>
      <c r="Q311" s="154">
        <v>3434890.9390000007</v>
      </c>
      <c r="R311" s="154">
        <v>3475557.5429999996</v>
      </c>
      <c r="S311" s="154">
        <v>3515743.3029999998</v>
      </c>
      <c r="T311" s="154">
        <v>3555484.9669999992</v>
      </c>
      <c r="U311" s="154">
        <v>3594806.574</v>
      </c>
      <c r="V311" s="154">
        <v>3784564.3760000002</v>
      </c>
      <c r="W311" s="154">
        <v>3962101.0829999987</v>
      </c>
      <c r="X311" s="154">
        <v>4126607.6989999996</v>
      </c>
      <c r="Y311" s="154">
        <v>4276583.6749999998</v>
      </c>
      <c r="Z311" s="154">
        <v>4410988.3780000014</v>
      </c>
      <c r="AA311" s="154">
        <v>4529016.3560000025</v>
      </c>
    </row>
    <row r="312" spans="1:27" ht="15" customHeight="1" thickTop="1" thickBot="1">
      <c r="A312" s="311" t="s">
        <v>427</v>
      </c>
      <c r="B312" s="312"/>
      <c r="C312" s="312"/>
      <c r="D312" s="312"/>
      <c r="E312" s="312"/>
      <c r="F312" s="313"/>
      <c r="G312" s="69"/>
      <c r="H312" s="70"/>
      <c r="I312" s="70"/>
      <c r="J312" s="70"/>
      <c r="K312" s="70"/>
      <c r="L312" s="70"/>
      <c r="M312" s="70"/>
      <c r="N312" s="70"/>
      <c r="O312" s="70"/>
      <c r="P312" s="70"/>
      <c r="Q312" s="70"/>
      <c r="R312" s="70"/>
      <c r="S312" s="70"/>
      <c r="T312" s="70"/>
      <c r="U312" s="70"/>
      <c r="V312" s="70"/>
      <c r="W312" s="70"/>
      <c r="X312" s="70"/>
      <c r="Y312" s="70"/>
      <c r="Z312" s="70"/>
      <c r="AA312" s="70"/>
    </row>
    <row r="313" spans="1:27" s="3" customFormat="1" ht="26.25" customHeight="1" thickTop="1" thickBot="1">
      <c r="A313" s="117" t="s">
        <v>206</v>
      </c>
      <c r="B313" s="118"/>
      <c r="C313" s="116" t="s">
        <v>207</v>
      </c>
      <c r="D313" s="118"/>
      <c r="E313" s="118"/>
      <c r="F313" s="119"/>
      <c r="G313" s="25"/>
      <c r="H313" s="22"/>
      <c r="I313" s="22"/>
      <c r="J313" s="22"/>
      <c r="K313" s="22"/>
      <c r="L313" s="22"/>
      <c r="M313" s="22"/>
      <c r="N313" s="22"/>
      <c r="O313" s="22"/>
      <c r="P313" s="22"/>
      <c r="Q313" s="22"/>
      <c r="R313" s="22"/>
      <c r="S313" s="22"/>
      <c r="T313" s="22"/>
      <c r="U313" s="22"/>
      <c r="V313" s="22"/>
      <c r="W313" s="22"/>
      <c r="X313" s="22"/>
      <c r="Y313" s="22"/>
      <c r="Z313" s="22"/>
      <c r="AA313" s="22"/>
    </row>
    <row r="314" spans="1:27" s="4" customFormat="1" ht="14.4" thickTop="1">
      <c r="A314" s="62">
        <v>0</v>
      </c>
      <c r="B314" s="63"/>
      <c r="C314" s="64" t="s">
        <v>2</v>
      </c>
      <c r="D314" s="64"/>
      <c r="E314" s="64"/>
      <c r="F314" s="65"/>
      <c r="G314" s="67">
        <v>22133312.888916016</v>
      </c>
      <c r="H314" s="68">
        <v>22460222.214782715</v>
      </c>
      <c r="I314" s="68">
        <v>22760812.937011719</v>
      </c>
      <c r="J314" s="68">
        <v>23029554.46661377</v>
      </c>
      <c r="K314" s="68">
        <v>23246180.498565674</v>
      </c>
      <c r="L314" s="68">
        <v>23691992.608215332</v>
      </c>
      <c r="M314" s="68">
        <v>24077910.41418457</v>
      </c>
      <c r="N314" s="68">
        <v>24488109.170043945</v>
      </c>
      <c r="O314" s="68">
        <v>24668464.107025146</v>
      </c>
      <c r="P314" s="68">
        <v>24951766.1612854</v>
      </c>
      <c r="Q314" s="68">
        <v>25349957.787231445</v>
      </c>
      <c r="R314" s="68">
        <v>25671228.252502441</v>
      </c>
      <c r="S314" s="68">
        <v>26033080.955230713</v>
      </c>
      <c r="T314" s="68">
        <v>26235253.547515869</v>
      </c>
      <c r="U314" s="68">
        <v>26500107.098083496</v>
      </c>
      <c r="V314" s="68">
        <v>28220376.663116455</v>
      </c>
      <c r="W314" s="68">
        <v>30235976.169342041</v>
      </c>
      <c r="X314" s="68">
        <v>32384039.439239502</v>
      </c>
      <c r="Y314" s="68">
        <v>34825705.76763916</v>
      </c>
      <c r="Z314" s="68">
        <v>37196463.006744385</v>
      </c>
      <c r="AA314" s="68">
        <v>39689086.40637207</v>
      </c>
    </row>
    <row r="315" spans="1:27" s="19" customFormat="1" ht="15" customHeight="1">
      <c r="A315" s="72">
        <v>1</v>
      </c>
      <c r="B315" s="73" t="s">
        <v>4</v>
      </c>
      <c r="C315" s="294" t="s">
        <v>5</v>
      </c>
      <c r="D315" s="295"/>
      <c r="E315" s="295"/>
      <c r="F315" s="296"/>
      <c r="G315" s="75">
        <v>6557176.6272926331</v>
      </c>
      <c r="H315" s="76">
        <v>6491047.0594596863</v>
      </c>
      <c r="I315" s="76">
        <v>6424651.0661697388</v>
      </c>
      <c r="J315" s="76">
        <v>6332094.1449546814</v>
      </c>
      <c r="K315" s="76">
        <v>6240109.865650177</v>
      </c>
      <c r="L315" s="76">
        <v>6185490.3069801331</v>
      </c>
      <c r="M315" s="76">
        <v>6120404.2253189087</v>
      </c>
      <c r="N315" s="76">
        <v>6049568.4873085022</v>
      </c>
      <c r="O315" s="76">
        <v>5968266.5803146362</v>
      </c>
      <c r="P315" s="76">
        <v>5878880.7960853577</v>
      </c>
      <c r="Q315" s="76">
        <v>5826534.6759757996</v>
      </c>
      <c r="R315" s="76">
        <v>5764491.2512321472</v>
      </c>
      <c r="S315" s="76">
        <v>5694610.0304031372</v>
      </c>
      <c r="T315" s="76">
        <v>5618501.5761833191</v>
      </c>
      <c r="U315" s="76">
        <v>5538320.220085144</v>
      </c>
      <c r="V315" s="76">
        <v>5294301.1061248779</v>
      </c>
      <c r="W315" s="76">
        <v>5147781.3014755249</v>
      </c>
      <c r="X315" s="76">
        <v>5075829.3540229797</v>
      </c>
      <c r="Y315" s="76">
        <v>5063332.129825592</v>
      </c>
      <c r="Z315" s="76">
        <v>5101354.9908943176</v>
      </c>
      <c r="AA315" s="76">
        <v>5180108.8248920441</v>
      </c>
    </row>
    <row r="316" spans="1:27" s="18" customFormat="1">
      <c r="A316" s="85">
        <v>2</v>
      </c>
      <c r="B316" s="86"/>
      <c r="C316" s="86" t="s">
        <v>6</v>
      </c>
      <c r="D316" s="87" t="s">
        <v>7</v>
      </c>
      <c r="E316" s="88"/>
      <c r="F316" s="89"/>
      <c r="G316" s="91">
        <v>3249359.6058578491</v>
      </c>
      <c r="H316" s="92">
        <v>3191533.3871154785</v>
      </c>
      <c r="I316" s="92">
        <v>3141394.5888900757</v>
      </c>
      <c r="J316" s="92">
        <v>3086603.9642734528</v>
      </c>
      <c r="K316" s="92">
        <v>3036350.9715633392</v>
      </c>
      <c r="L316" s="92">
        <v>3001117.6175365448</v>
      </c>
      <c r="M316" s="92">
        <v>2962767.8157844543</v>
      </c>
      <c r="N316" s="92">
        <v>2922765.8911895752</v>
      </c>
      <c r="O316" s="92">
        <v>2879581.3961925507</v>
      </c>
      <c r="P316" s="92">
        <v>2833114.8752670288</v>
      </c>
      <c r="Q316" s="92">
        <v>2801805.4513320923</v>
      </c>
      <c r="R316" s="92">
        <v>2766934.5123138428</v>
      </c>
      <c r="S316" s="92">
        <v>2728103.1467151642</v>
      </c>
      <c r="T316" s="92">
        <v>2686415.6682167053</v>
      </c>
      <c r="U316" s="92">
        <v>2643712.2347888947</v>
      </c>
      <c r="V316" s="92">
        <v>2497930.4030742645</v>
      </c>
      <c r="W316" s="92">
        <v>2400871.2143936157</v>
      </c>
      <c r="X316" s="92">
        <v>2340241.7498292923</v>
      </c>
      <c r="Y316" s="92">
        <v>2305339.3996171951</v>
      </c>
      <c r="Z316" s="92">
        <v>2286191.6076755524</v>
      </c>
      <c r="AA316" s="92">
        <v>2275434.4010152817</v>
      </c>
    </row>
    <row r="317" spans="1:27">
      <c r="A317" s="37">
        <v>3</v>
      </c>
      <c r="B317" s="17"/>
      <c r="C317" s="16"/>
      <c r="D317" s="38" t="s">
        <v>8</v>
      </c>
      <c r="E317" s="39" t="s">
        <v>9</v>
      </c>
      <c r="F317" s="40"/>
      <c r="G317" s="26">
        <v>932351.32989000727</v>
      </c>
      <c r="H317" s="7">
        <v>921455.91083139915</v>
      </c>
      <c r="I317" s="7">
        <v>908664.2062122277</v>
      </c>
      <c r="J317" s="7">
        <v>895836.28920143668</v>
      </c>
      <c r="K317" s="7">
        <v>882986.4375430803</v>
      </c>
      <c r="L317" s="7">
        <v>874304.29956192081</v>
      </c>
      <c r="M317" s="7">
        <v>864948.26840682048</v>
      </c>
      <c r="N317" s="7">
        <v>854770.38236351137</v>
      </c>
      <c r="O317" s="7">
        <v>843687.8480131086</v>
      </c>
      <c r="P317" s="7">
        <v>831711.18986480497</v>
      </c>
      <c r="Q317" s="7">
        <v>824349.64098663838</v>
      </c>
      <c r="R317" s="7">
        <v>815972.23903987242</v>
      </c>
      <c r="S317" s="7">
        <v>806841.88489972719</v>
      </c>
      <c r="T317" s="7">
        <v>796966.4142341736</v>
      </c>
      <c r="U317" s="7">
        <v>786361.27479616622</v>
      </c>
      <c r="V317" s="7">
        <v>749253.2561927191</v>
      </c>
      <c r="W317" s="7">
        <v>716980.91085636383</v>
      </c>
      <c r="X317" s="7">
        <v>687919.92152594798</v>
      </c>
      <c r="Y317" s="7">
        <v>658203.49326165393</v>
      </c>
      <c r="Z317" s="7">
        <v>623682.13820031681</v>
      </c>
      <c r="AA317" s="7">
        <v>582126.55950031546</v>
      </c>
    </row>
    <row r="318" spans="1:27">
      <c r="A318" s="37">
        <v>4</v>
      </c>
      <c r="B318" s="41"/>
      <c r="C318" s="16"/>
      <c r="D318" s="38" t="s">
        <v>10</v>
      </c>
      <c r="E318" s="39" t="s">
        <v>11</v>
      </c>
      <c r="F318" s="40"/>
      <c r="G318" s="26">
        <v>50216.184728823602</v>
      </c>
      <c r="H318" s="7">
        <v>50144.084422491491</v>
      </c>
      <c r="I318" s="7">
        <v>49795.439352661371</v>
      </c>
      <c r="J318" s="7">
        <v>49086.569252878428</v>
      </c>
      <c r="K318" s="7">
        <v>48210.871173046529</v>
      </c>
      <c r="L318" s="7">
        <v>47163.129032917321</v>
      </c>
      <c r="M318" s="7">
        <v>45967.604232482612</v>
      </c>
      <c r="N318" s="7">
        <v>44650.827210791409</v>
      </c>
      <c r="O318" s="7">
        <v>43158.548848427832</v>
      </c>
      <c r="P318" s="7">
        <v>41518.451233930886</v>
      </c>
      <c r="Q318" s="7">
        <v>39817.509951621294</v>
      </c>
      <c r="R318" s="7">
        <v>37975.835818342865</v>
      </c>
      <c r="S318" s="7">
        <v>36191.811427868903</v>
      </c>
      <c r="T318" s="7">
        <v>34480.881522290409</v>
      </c>
      <c r="U318" s="7">
        <v>32856.768141716719</v>
      </c>
      <c r="V318" s="7">
        <v>26032.973323028535</v>
      </c>
      <c r="W318" s="7">
        <v>20790.827746395022</v>
      </c>
      <c r="X318" s="7">
        <v>16748.593606477603</v>
      </c>
      <c r="Y318" s="7">
        <v>13629.789654967375</v>
      </c>
      <c r="Z318" s="7">
        <v>11277.01556278253</v>
      </c>
      <c r="AA318" s="7">
        <v>9541.4751802987885</v>
      </c>
    </row>
    <row r="319" spans="1:27">
      <c r="A319" s="37">
        <v>5</v>
      </c>
      <c r="B319" s="41"/>
      <c r="C319" s="16"/>
      <c r="D319" s="8"/>
      <c r="E319" s="17" t="s">
        <v>12</v>
      </c>
      <c r="F319" s="42" t="s">
        <v>13</v>
      </c>
      <c r="G319" s="26">
        <v>46462.044352814555</v>
      </c>
      <c r="H319" s="7">
        <v>46390.201430521905</v>
      </c>
      <c r="I319" s="7">
        <v>46039.691133230925</v>
      </c>
      <c r="J319" s="7">
        <v>45329.438221126795</v>
      </c>
      <c r="K319" s="7">
        <v>44449.219276532531</v>
      </c>
      <c r="L319" s="7">
        <v>43396.976790904999</v>
      </c>
      <c r="M319" s="7">
        <v>42204.536275744438</v>
      </c>
      <c r="N319" s="7">
        <v>40895.382993288338</v>
      </c>
      <c r="O319" s="7">
        <v>39421.492358990014</v>
      </c>
      <c r="P319" s="7">
        <v>37808.547206051648</v>
      </c>
      <c r="Q319" s="7">
        <v>36131.419499032199</v>
      </c>
      <c r="R319" s="7">
        <v>34321.283548220992</v>
      </c>
      <c r="S319" s="7">
        <v>32570.77796883136</v>
      </c>
      <c r="T319" s="7">
        <v>30895.253879606724</v>
      </c>
      <c r="U319" s="7">
        <v>29307.991224937141</v>
      </c>
      <c r="V319" s="7">
        <v>22632.972326394171</v>
      </c>
      <c r="W319" s="7">
        <v>17513.579650569707</v>
      </c>
      <c r="X319" s="7">
        <v>13572.566093461588</v>
      </c>
      <c r="Y319" s="7">
        <v>10540.828102824278</v>
      </c>
      <c r="Z319" s="7">
        <v>8250.563003056217</v>
      </c>
      <c r="AA319" s="7">
        <v>6554.0741686418187</v>
      </c>
    </row>
    <row r="320" spans="1:27">
      <c r="A320" s="37">
        <v>6</v>
      </c>
      <c r="B320" s="41"/>
      <c r="C320" s="16"/>
      <c r="D320" s="8"/>
      <c r="E320" s="17" t="s">
        <v>14</v>
      </c>
      <c r="F320" s="42" t="s">
        <v>15</v>
      </c>
      <c r="G320" s="26">
        <v>731.40160411968827</v>
      </c>
      <c r="H320" s="7">
        <v>731.55599172413349</v>
      </c>
      <c r="I320" s="7">
        <v>731.96099074371159</v>
      </c>
      <c r="J320" s="7">
        <v>732.10356669686735</v>
      </c>
      <c r="K320" s="7">
        <v>732.59899019263685</v>
      </c>
      <c r="L320" s="7">
        <v>733.73527433164418</v>
      </c>
      <c r="M320" s="7">
        <v>733.34394615702331</v>
      </c>
      <c r="N320" s="7">
        <v>731.88373790308833</v>
      </c>
      <c r="O320" s="7">
        <v>728.10247087851167</v>
      </c>
      <c r="P320" s="7">
        <v>722.35742017254233</v>
      </c>
      <c r="Q320" s="7">
        <v>717.84885774180293</v>
      </c>
      <c r="R320" s="7">
        <v>711.63664491102099</v>
      </c>
      <c r="S320" s="7">
        <v>704.86120782792568</v>
      </c>
      <c r="T320" s="7">
        <v>697.57998594641685</v>
      </c>
      <c r="U320" s="7">
        <v>689.90441853180528</v>
      </c>
      <c r="V320" s="7">
        <v>660.69756886363029</v>
      </c>
      <c r="W320" s="7">
        <v>637.4454065784812</v>
      </c>
      <c r="X320" s="7">
        <v>619.52971678506583</v>
      </c>
      <c r="Y320" s="7">
        <v>603.54850712325424</v>
      </c>
      <c r="Z320" s="7">
        <v>592.93134231865406</v>
      </c>
      <c r="AA320" s="7">
        <v>587.26266050804406</v>
      </c>
    </row>
    <row r="321" spans="1:27">
      <c r="A321" s="37">
        <v>7</v>
      </c>
      <c r="B321" s="41"/>
      <c r="C321" s="16"/>
      <c r="D321" s="8"/>
      <c r="E321" s="17" t="s">
        <v>16</v>
      </c>
      <c r="F321" s="42" t="s">
        <v>17</v>
      </c>
      <c r="G321" s="26">
        <v>2019.803147471277</v>
      </c>
      <c r="H321" s="7">
        <v>2019.920959040639</v>
      </c>
      <c r="I321" s="7">
        <v>2021.6045752084465</v>
      </c>
      <c r="J321" s="7">
        <v>2023.3530437740847</v>
      </c>
      <c r="K321" s="7">
        <v>2027.1940987977432</v>
      </c>
      <c r="L321" s="7">
        <v>2031.5508340541855</v>
      </c>
      <c r="M321" s="7">
        <v>2031.7484382033581</v>
      </c>
      <c r="N321" s="7">
        <v>2029.5347199299722</v>
      </c>
      <c r="O321" s="7">
        <v>2021.6035335058696</v>
      </c>
      <c r="P321" s="7">
        <v>2009.0521215861663</v>
      </c>
      <c r="Q321" s="7">
        <v>1998.8677206487628</v>
      </c>
      <c r="R321" s="7">
        <v>1984.5033855770016</v>
      </c>
      <c r="S321" s="7">
        <v>1969.002641071158</v>
      </c>
      <c r="T321" s="7">
        <v>1952.3976593025145</v>
      </c>
      <c r="U321" s="7">
        <v>1934.937521140615</v>
      </c>
      <c r="V321" s="7">
        <v>1867.6452390979393</v>
      </c>
      <c r="W321" s="7">
        <v>1813.946057654568</v>
      </c>
      <c r="X321" s="7">
        <v>1770.581011192291</v>
      </c>
      <c r="Y321" s="7">
        <v>1736.8944243100123</v>
      </c>
      <c r="Z321" s="7">
        <v>1715.5581789429416</v>
      </c>
      <c r="AA321" s="7">
        <v>1708.0087313418917</v>
      </c>
    </row>
    <row r="322" spans="1:27">
      <c r="A322" s="37">
        <v>8</v>
      </c>
      <c r="B322" s="41"/>
      <c r="C322" s="12"/>
      <c r="D322" s="12"/>
      <c r="E322" s="17" t="s">
        <v>18</v>
      </c>
      <c r="F322" s="42" t="s">
        <v>19</v>
      </c>
      <c r="G322" s="26">
        <v>0</v>
      </c>
      <c r="H322" s="7">
        <v>0</v>
      </c>
      <c r="I322" s="7">
        <v>0</v>
      </c>
      <c r="J322" s="7">
        <v>0</v>
      </c>
      <c r="K322" s="7">
        <v>0</v>
      </c>
      <c r="L322" s="7">
        <v>0</v>
      </c>
      <c r="M322" s="7">
        <v>0</v>
      </c>
      <c r="N322" s="7">
        <v>0</v>
      </c>
      <c r="O322" s="7">
        <v>0</v>
      </c>
      <c r="P322" s="7">
        <v>0</v>
      </c>
      <c r="Q322" s="7">
        <v>0</v>
      </c>
      <c r="R322" s="7">
        <v>0</v>
      </c>
      <c r="S322" s="7">
        <v>0</v>
      </c>
      <c r="T322" s="7">
        <v>0</v>
      </c>
      <c r="U322" s="7">
        <v>0</v>
      </c>
      <c r="V322" s="7">
        <v>0</v>
      </c>
      <c r="W322" s="7">
        <v>0</v>
      </c>
      <c r="X322" s="7">
        <v>0</v>
      </c>
      <c r="Y322" s="7">
        <v>0</v>
      </c>
      <c r="Z322" s="7">
        <v>0</v>
      </c>
      <c r="AA322" s="7">
        <v>0</v>
      </c>
    </row>
    <row r="323" spans="1:27">
      <c r="A323" s="37">
        <v>9</v>
      </c>
      <c r="B323" s="41"/>
      <c r="C323" s="16"/>
      <c r="D323" s="8"/>
      <c r="E323" s="17" t="s">
        <v>20</v>
      </c>
      <c r="F323" s="42" t="s">
        <v>21</v>
      </c>
      <c r="G323" s="26">
        <v>1002.9372208222048</v>
      </c>
      <c r="H323" s="7">
        <v>1002.4071960851143</v>
      </c>
      <c r="I323" s="7">
        <v>1002.1861039362848</v>
      </c>
      <c r="J323" s="7">
        <v>1001.6775795579015</v>
      </c>
      <c r="K323" s="7">
        <v>1001.8599948488409</v>
      </c>
      <c r="L323" s="7">
        <v>1000.8660432028992</v>
      </c>
      <c r="M323" s="7">
        <v>997.97890391154215</v>
      </c>
      <c r="N323" s="7">
        <v>994.02606782183284</v>
      </c>
      <c r="O323" s="7">
        <v>987.35153397073736</v>
      </c>
      <c r="P323" s="7">
        <v>978.49500301020453</v>
      </c>
      <c r="Q323" s="7">
        <v>969.3761200789304</v>
      </c>
      <c r="R323" s="7">
        <v>958.41418307836284</v>
      </c>
      <c r="S323" s="7">
        <v>947.17153334678733</v>
      </c>
      <c r="T323" s="7">
        <v>935.64938938157866</v>
      </c>
      <c r="U323" s="7">
        <v>923.93494749680394</v>
      </c>
      <c r="V323" s="7">
        <v>871.65771926488378</v>
      </c>
      <c r="W323" s="7">
        <v>825.85790271501173</v>
      </c>
      <c r="X323" s="7">
        <v>785.91670165013056</v>
      </c>
      <c r="Y323" s="7">
        <v>748.5189461967384</v>
      </c>
      <c r="Z323" s="7">
        <v>717.96265611570561</v>
      </c>
      <c r="AA323" s="7">
        <v>692.12979566378635</v>
      </c>
    </row>
    <row r="324" spans="1:27">
      <c r="A324" s="37">
        <v>10</v>
      </c>
      <c r="B324" s="41"/>
      <c r="C324" s="16"/>
      <c r="D324" s="38" t="s">
        <v>22</v>
      </c>
      <c r="E324" s="39" t="s">
        <v>23</v>
      </c>
      <c r="F324" s="40"/>
      <c r="G324" s="26">
        <v>466854.66013479233</v>
      </c>
      <c r="H324" s="7">
        <v>448382.32119393349</v>
      </c>
      <c r="I324" s="7">
        <v>444122.87753492594</v>
      </c>
      <c r="J324" s="7">
        <v>433748.04508572817</v>
      </c>
      <c r="K324" s="7">
        <v>424517.39716160297</v>
      </c>
      <c r="L324" s="7">
        <v>415541.25495994091</v>
      </c>
      <c r="M324" s="7">
        <v>406900.15373384953</v>
      </c>
      <c r="N324" s="7">
        <v>398855.99687817693</v>
      </c>
      <c r="O324" s="7">
        <v>392348.0715945363</v>
      </c>
      <c r="P324" s="7">
        <v>386251.98702183366</v>
      </c>
      <c r="Q324" s="7">
        <v>380499.05958631635</v>
      </c>
      <c r="R324" s="7">
        <v>375192.25366584957</v>
      </c>
      <c r="S324" s="7">
        <v>367689.03134456277</v>
      </c>
      <c r="T324" s="7">
        <v>359005.65141699463</v>
      </c>
      <c r="U324" s="7">
        <v>350738.59802347422</v>
      </c>
      <c r="V324" s="7">
        <v>309449.41635394096</v>
      </c>
      <c r="W324" s="7">
        <v>275021.51362532377</v>
      </c>
      <c r="X324" s="7">
        <v>244739.00888228416</v>
      </c>
      <c r="Y324" s="7">
        <v>217865.71465298533</v>
      </c>
      <c r="Z324" s="7">
        <v>193827.05539098382</v>
      </c>
      <c r="AA324" s="7">
        <v>172312.00329810381</v>
      </c>
    </row>
    <row r="325" spans="1:27">
      <c r="A325" s="37">
        <v>11</v>
      </c>
      <c r="B325" s="41"/>
      <c r="C325" s="16"/>
      <c r="D325" s="38" t="s">
        <v>24</v>
      </c>
      <c r="E325" s="39" t="s">
        <v>25</v>
      </c>
      <c r="F325" s="40"/>
      <c r="G325" s="26">
        <v>911450.92957639694</v>
      </c>
      <c r="H325" s="7">
        <v>898280.02042603493</v>
      </c>
      <c r="I325" s="7">
        <v>883635.97336101532</v>
      </c>
      <c r="J325" s="7">
        <v>870025.3786611557</v>
      </c>
      <c r="K325" s="7">
        <v>858990.00956201553</v>
      </c>
      <c r="L325" s="7">
        <v>856159.43154144287</v>
      </c>
      <c r="M325" s="7">
        <v>851311.09486651421</v>
      </c>
      <c r="N325" s="7">
        <v>845208.93096232414</v>
      </c>
      <c r="O325" s="7">
        <v>836694.09552454948</v>
      </c>
      <c r="P325" s="7">
        <v>826311.34579622746</v>
      </c>
      <c r="Q325" s="7">
        <v>824132.63365960121</v>
      </c>
      <c r="R325" s="7">
        <v>820004.98376870155</v>
      </c>
      <c r="S325" s="7">
        <v>814541.06919908524</v>
      </c>
      <c r="T325" s="7">
        <v>807761.52409410477</v>
      </c>
      <c r="U325" s="7">
        <v>799801.48408186436</v>
      </c>
      <c r="V325" s="7">
        <v>793443.6587703228</v>
      </c>
      <c r="W325" s="7">
        <v>806717.94414722919</v>
      </c>
      <c r="X325" s="7">
        <v>834424.4047652483</v>
      </c>
      <c r="Y325" s="7">
        <v>874237.21893393993</v>
      </c>
      <c r="Z325" s="7">
        <v>923931.31204760075</v>
      </c>
      <c r="AA325" s="7">
        <v>980693.63183581829</v>
      </c>
    </row>
    <row r="326" spans="1:27">
      <c r="A326" s="37">
        <v>12</v>
      </c>
      <c r="B326" s="41"/>
      <c r="C326" s="16"/>
      <c r="D326" s="38" t="s">
        <v>26</v>
      </c>
      <c r="E326" s="39" t="s">
        <v>27</v>
      </c>
      <c r="F326" s="40"/>
      <c r="G326" s="26">
        <v>98683.261538099265</v>
      </c>
      <c r="H326" s="7">
        <v>91244.026209583273</v>
      </c>
      <c r="I326" s="7">
        <v>84075.147682742681</v>
      </c>
      <c r="J326" s="7">
        <v>79273.442986915004</v>
      </c>
      <c r="K326" s="7">
        <v>75076.855359832756</v>
      </c>
      <c r="L326" s="7">
        <v>71378.888108925894</v>
      </c>
      <c r="M326" s="7">
        <v>67896.646666748449</v>
      </c>
      <c r="N326" s="7">
        <v>64743.007162572234</v>
      </c>
      <c r="O326" s="7">
        <v>61767.419618760934</v>
      </c>
      <c r="P326" s="7">
        <v>59034.535804823856</v>
      </c>
      <c r="Q326" s="7">
        <v>56542.869372783869</v>
      </c>
      <c r="R326" s="7">
        <v>54211.572694532457</v>
      </c>
      <c r="S326" s="7">
        <v>51982.896411049296</v>
      </c>
      <c r="T326" s="7">
        <v>49848.434186008759</v>
      </c>
      <c r="U326" s="7">
        <v>47811.717832771072</v>
      </c>
      <c r="V326" s="7">
        <v>39144.355343944626</v>
      </c>
      <c r="W326" s="7">
        <v>32582.942334974156</v>
      </c>
      <c r="X326" s="7">
        <v>27784.435687815174</v>
      </c>
      <c r="Y326" s="7">
        <v>24288.361219342922</v>
      </c>
      <c r="Z326" s="7">
        <v>21746.2861946864</v>
      </c>
      <c r="AA326" s="7">
        <v>19937.384855856886</v>
      </c>
    </row>
    <row r="327" spans="1:27">
      <c r="A327" s="37">
        <v>13</v>
      </c>
      <c r="B327" s="41"/>
      <c r="C327" s="16"/>
      <c r="D327" s="8"/>
      <c r="E327" s="17" t="s">
        <v>12</v>
      </c>
      <c r="F327" s="42" t="s">
        <v>28</v>
      </c>
      <c r="G327" s="26">
        <v>4063.434092393145</v>
      </c>
      <c r="H327" s="7">
        <v>4025.0001581329852</v>
      </c>
      <c r="I327" s="7">
        <v>3935.9812458334491</v>
      </c>
      <c r="J327" s="7">
        <v>3858.2246851632372</v>
      </c>
      <c r="K327" s="7">
        <v>3781.7785728117451</v>
      </c>
      <c r="L327" s="7">
        <v>3698.2783404961228</v>
      </c>
      <c r="M327" s="7">
        <v>3602.9537781327963</v>
      </c>
      <c r="N327" s="7">
        <v>3496.1172154573724</v>
      </c>
      <c r="O327" s="7">
        <v>3378.0648097349331</v>
      </c>
      <c r="P327" s="7">
        <v>3251.137835463509</v>
      </c>
      <c r="Q327" s="7">
        <v>3121.1266537290066</v>
      </c>
      <c r="R327" s="7">
        <v>2985.8107606722042</v>
      </c>
      <c r="S327" s="7">
        <v>2855.8301608934999</v>
      </c>
      <c r="T327" s="7">
        <v>2730.5996656846255</v>
      </c>
      <c r="U327" s="7">
        <v>2609.724424129352</v>
      </c>
      <c r="V327" s="7">
        <v>2090.5391083611175</v>
      </c>
      <c r="W327" s="7">
        <v>1681.106559433043</v>
      </c>
      <c r="X327" s="7">
        <v>1357.3591526118107</v>
      </c>
      <c r="Y327" s="7">
        <v>1096.0423719317187</v>
      </c>
      <c r="Z327" s="7">
        <v>885.93771226936951</v>
      </c>
      <c r="AA327" s="7">
        <v>719.01848804228939</v>
      </c>
    </row>
    <row r="328" spans="1:27">
      <c r="A328" s="37">
        <v>14</v>
      </c>
      <c r="B328" s="17"/>
      <c r="C328" s="16"/>
      <c r="D328" s="8"/>
      <c r="E328" s="17" t="s">
        <v>14</v>
      </c>
      <c r="F328" s="42" t="s">
        <v>29</v>
      </c>
      <c r="G328" s="26">
        <v>922.66990422806703</v>
      </c>
      <c r="H328" s="7">
        <v>897.76384890591726</v>
      </c>
      <c r="I328" s="7">
        <v>871.74733845307492</v>
      </c>
      <c r="J328" s="7">
        <v>844.76870280515868</v>
      </c>
      <c r="K328" s="7">
        <v>819.29271765635349</v>
      </c>
      <c r="L328" s="7">
        <v>793.12983683869243</v>
      </c>
      <c r="M328" s="7">
        <v>766.59035678766668</v>
      </c>
      <c r="N328" s="7">
        <v>738.28451823780779</v>
      </c>
      <c r="O328" s="7">
        <v>709.73872180958278</v>
      </c>
      <c r="P328" s="7">
        <v>680.56786527542863</v>
      </c>
      <c r="Q328" s="7">
        <v>651.53201374033233</v>
      </c>
      <c r="R328" s="7">
        <v>621.64960424962919</v>
      </c>
      <c r="S328" s="7">
        <v>592.70013258163817</v>
      </c>
      <c r="T328" s="7">
        <v>564.9118253653869</v>
      </c>
      <c r="U328" s="7">
        <v>538.54545231704833</v>
      </c>
      <c r="V328" s="7">
        <v>424.81324961048085</v>
      </c>
      <c r="W328" s="7">
        <v>335.64270092846709</v>
      </c>
      <c r="X328" s="7">
        <v>266.61684230061655</v>
      </c>
      <c r="Y328" s="7">
        <v>212.51019547752367</v>
      </c>
      <c r="Z328" s="7">
        <v>171.08174391332432</v>
      </c>
      <c r="AA328" s="7">
        <v>139.78697051579547</v>
      </c>
    </row>
    <row r="329" spans="1:27">
      <c r="A329" s="37">
        <v>15</v>
      </c>
      <c r="B329" s="17"/>
      <c r="C329" s="16"/>
      <c r="D329" s="8"/>
      <c r="E329" s="17" t="s">
        <v>16</v>
      </c>
      <c r="F329" s="42" t="s">
        <v>30</v>
      </c>
      <c r="G329" s="26">
        <v>57911.426567273396</v>
      </c>
      <c r="H329" s="7">
        <v>53064.067767477769</v>
      </c>
      <c r="I329" s="7">
        <v>48255.530423992001</v>
      </c>
      <c r="J329" s="7">
        <v>45345.493155346929</v>
      </c>
      <c r="K329" s="7">
        <v>42726.222830720362</v>
      </c>
      <c r="L329" s="7">
        <v>40430.048423141823</v>
      </c>
      <c r="M329" s="7">
        <v>38213.432997452532</v>
      </c>
      <c r="N329" s="7">
        <v>36183.158911149658</v>
      </c>
      <c r="O329" s="7">
        <v>34250.399751639394</v>
      </c>
      <c r="P329" s="7">
        <v>32478.273915385402</v>
      </c>
      <c r="Q329" s="7">
        <v>30841.747093853337</v>
      </c>
      <c r="R329" s="7">
        <v>29312.41397774221</v>
      </c>
      <c r="S329" s="7">
        <v>27859.952558671808</v>
      </c>
      <c r="T329" s="7">
        <v>26471.173556544971</v>
      </c>
      <c r="U329" s="7">
        <v>25143.757180820525</v>
      </c>
      <c r="V329" s="7">
        <v>19449.597144638108</v>
      </c>
      <c r="W329" s="7">
        <v>15121.688446234617</v>
      </c>
      <c r="X329" s="7">
        <v>11959.160762659962</v>
      </c>
      <c r="Y329" s="7">
        <v>9649.2772411070891</v>
      </c>
      <c r="Z329" s="7">
        <v>7957.2781984050889</v>
      </c>
      <c r="AA329" s="7">
        <v>6718.8747788537203</v>
      </c>
    </row>
    <row r="330" spans="1:27">
      <c r="A330" s="37">
        <v>16</v>
      </c>
      <c r="B330" s="17"/>
      <c r="C330" s="16"/>
      <c r="D330" s="8"/>
      <c r="E330" s="17" t="s">
        <v>18</v>
      </c>
      <c r="F330" s="42" t="s">
        <v>31</v>
      </c>
      <c r="G330" s="26">
        <v>35785.725364392623</v>
      </c>
      <c r="H330" s="7">
        <v>33257.194773118943</v>
      </c>
      <c r="I330" s="7">
        <v>31011.892811531201</v>
      </c>
      <c r="J330" s="7">
        <v>29224.951944777742</v>
      </c>
      <c r="K330" s="7">
        <v>27749.56565553695</v>
      </c>
      <c r="L330" s="7">
        <v>26457.433978760615</v>
      </c>
      <c r="M330" s="7">
        <v>25313.668880842626</v>
      </c>
      <c r="N330" s="7">
        <v>24325.444690147415</v>
      </c>
      <c r="O330" s="7">
        <v>23429.211023241282</v>
      </c>
      <c r="P330" s="7">
        <v>22624.55371193774</v>
      </c>
      <c r="Q330" s="7">
        <v>21928.464817900211</v>
      </c>
      <c r="R330" s="7">
        <v>21291.699083108455</v>
      </c>
      <c r="S330" s="7">
        <v>20674.415878389031</v>
      </c>
      <c r="T330" s="7">
        <v>20081.745833186433</v>
      </c>
      <c r="U330" s="7">
        <v>19519.691417247057</v>
      </c>
      <c r="V330" s="7">
        <v>17179.403749767691</v>
      </c>
      <c r="W330" s="7">
        <v>15444.505103504285</v>
      </c>
      <c r="X330" s="7">
        <v>14201.300128679723</v>
      </c>
      <c r="Y330" s="7">
        <v>13330.530928596854</v>
      </c>
      <c r="Z330" s="7">
        <v>12731.988508574199</v>
      </c>
      <c r="AA330" s="7">
        <v>12359.704611790366</v>
      </c>
    </row>
    <row r="331" spans="1:27">
      <c r="A331" s="37">
        <v>17</v>
      </c>
      <c r="B331" s="17"/>
      <c r="C331" s="16"/>
      <c r="D331" s="38" t="s">
        <v>32</v>
      </c>
      <c r="E331" s="39" t="s">
        <v>33</v>
      </c>
      <c r="F331" s="40"/>
      <c r="G331" s="26">
        <v>141702.05327105522</v>
      </c>
      <c r="H331" s="7">
        <v>143042.53640210629</v>
      </c>
      <c r="I331" s="7">
        <v>143405.38258683681</v>
      </c>
      <c r="J331" s="7">
        <v>141911.37731862068</v>
      </c>
      <c r="K331" s="7">
        <v>140362.62597423792</v>
      </c>
      <c r="L331" s="7">
        <v>138952.15113466978</v>
      </c>
      <c r="M331" s="7">
        <v>137247.11341947317</v>
      </c>
      <c r="N331" s="7">
        <v>135275.70814955235</v>
      </c>
      <c r="O331" s="7">
        <v>132998.26812672615</v>
      </c>
      <c r="P331" s="7">
        <v>130457.92532986403</v>
      </c>
      <c r="Q331" s="7">
        <v>128017.25640690327</v>
      </c>
      <c r="R331" s="7">
        <v>125318.9947155118</v>
      </c>
      <c r="S331" s="7">
        <v>122660.52839124203</v>
      </c>
      <c r="T331" s="7">
        <v>120040.25406587124</v>
      </c>
      <c r="U331" s="7">
        <v>117466.75829035044</v>
      </c>
      <c r="V331" s="7">
        <v>107055.19859981537</v>
      </c>
      <c r="W331" s="7">
        <v>99166.712422281504</v>
      </c>
      <c r="X331" s="7">
        <v>93491.525637924671</v>
      </c>
      <c r="Y331" s="7">
        <v>89440.183112800121</v>
      </c>
      <c r="Z331" s="7">
        <v>86792.105820447206</v>
      </c>
      <c r="AA331" s="7">
        <v>85379.860640585423</v>
      </c>
    </row>
    <row r="332" spans="1:27">
      <c r="A332" s="37">
        <v>18</v>
      </c>
      <c r="B332" s="12"/>
      <c r="C332" s="12"/>
      <c r="D332" s="38" t="s">
        <v>34</v>
      </c>
      <c r="E332" s="39" t="s">
        <v>35</v>
      </c>
      <c r="F332" s="43"/>
      <c r="G332" s="26">
        <v>52339.614172548056</v>
      </c>
      <c r="H332" s="7">
        <v>52666.329062759876</v>
      </c>
      <c r="I332" s="7">
        <v>52752.428849771619</v>
      </c>
      <c r="J332" s="7">
        <v>52388.441869139671</v>
      </c>
      <c r="K332" s="7">
        <v>51959.199189506471</v>
      </c>
      <c r="L332" s="7">
        <v>51641.616745084524</v>
      </c>
      <c r="M332" s="7">
        <v>51176.314122103155</v>
      </c>
      <c r="N332" s="7">
        <v>50667.508509717882</v>
      </c>
      <c r="O332" s="7">
        <v>49980.060548111796</v>
      </c>
      <c r="P332" s="7">
        <v>49171.247836180031</v>
      </c>
      <c r="Q332" s="7">
        <v>48482.966827280819</v>
      </c>
      <c r="R332" s="7">
        <v>47671.657786116004</v>
      </c>
      <c r="S332" s="7">
        <v>46854.196593746543</v>
      </c>
      <c r="T332" s="7">
        <v>46035.913776092231</v>
      </c>
      <c r="U332" s="7">
        <v>45225.340317249298</v>
      </c>
      <c r="V332" s="7">
        <v>42375.931536614895</v>
      </c>
      <c r="W332" s="7">
        <v>40613.209576159716</v>
      </c>
      <c r="X332" s="7">
        <v>39839.769278716296</v>
      </c>
      <c r="Y332" s="7">
        <v>39783.741599373519</v>
      </c>
      <c r="Z332" s="7">
        <v>40186.354437384754</v>
      </c>
      <c r="AA332" s="7">
        <v>40880.85616408661</v>
      </c>
    </row>
    <row r="333" spans="1:27">
      <c r="A333" s="37">
        <v>19</v>
      </c>
      <c r="B333" s="17"/>
      <c r="C333" s="16"/>
      <c r="D333" s="38" t="s">
        <v>36</v>
      </c>
      <c r="E333" s="39" t="s">
        <v>37</v>
      </c>
      <c r="F333" s="40"/>
      <c r="G333" s="26">
        <v>80620.998742312193</v>
      </c>
      <c r="H333" s="7">
        <v>81695.299124673009</v>
      </c>
      <c r="I333" s="7">
        <v>82628.476776242256</v>
      </c>
      <c r="J333" s="7">
        <v>83477.816444441676</v>
      </c>
      <c r="K333" s="7">
        <v>84241.113545536995</v>
      </c>
      <c r="L333" s="7">
        <v>84842.228757321835</v>
      </c>
      <c r="M333" s="7">
        <v>85226.629907429218</v>
      </c>
      <c r="N333" s="7">
        <v>85510.775782555342</v>
      </c>
      <c r="O333" s="7">
        <v>85514.877504199743</v>
      </c>
      <c r="P333" s="7">
        <v>85302.060879051685</v>
      </c>
      <c r="Q333" s="7">
        <v>84982.855419024825</v>
      </c>
      <c r="R333" s="7">
        <v>84425.749345242977</v>
      </c>
      <c r="S333" s="7">
        <v>83850.014160886407</v>
      </c>
      <c r="T333" s="7">
        <v>83279.414823517203</v>
      </c>
      <c r="U333" s="7">
        <v>82733.865080103278</v>
      </c>
      <c r="V333" s="7">
        <v>80475.1597661376</v>
      </c>
      <c r="W333" s="7">
        <v>78492.044509679079</v>
      </c>
      <c r="X333" s="7">
        <v>77116.044810250401</v>
      </c>
      <c r="Y333" s="7">
        <v>76222.893919765949</v>
      </c>
      <c r="Z333" s="7">
        <v>75750.04487875104</v>
      </c>
      <c r="AA333" s="7">
        <v>75521.64918141067</v>
      </c>
    </row>
    <row r="334" spans="1:27">
      <c r="A334" s="37">
        <v>20</v>
      </c>
      <c r="B334" s="17"/>
      <c r="C334" s="16"/>
      <c r="D334" s="38" t="s">
        <v>38</v>
      </c>
      <c r="E334" s="39" t="s">
        <v>39</v>
      </c>
      <c r="F334" s="40"/>
      <c r="G334" s="26">
        <v>1930.8784297415987</v>
      </c>
      <c r="H334" s="7">
        <v>1961.1070169487502</v>
      </c>
      <c r="I334" s="7">
        <v>1986.70294348686</v>
      </c>
      <c r="J334" s="7">
        <v>2010.1656436771154</v>
      </c>
      <c r="K334" s="7">
        <v>2031.7344614260364</v>
      </c>
      <c r="L334" s="7">
        <v>2054.1251302273013</v>
      </c>
      <c r="M334" s="7">
        <v>2071.1794722478371</v>
      </c>
      <c r="N334" s="7">
        <v>2084.8161708714906</v>
      </c>
      <c r="O334" s="7">
        <v>2091.70340006263</v>
      </c>
      <c r="P334" s="7">
        <v>2093.0540365155321</v>
      </c>
      <c r="Q334" s="7">
        <v>2097.0673697448801</v>
      </c>
      <c r="R334" s="7">
        <v>2095.2796533606015</v>
      </c>
      <c r="S334" s="7">
        <v>2092.1435356533621</v>
      </c>
      <c r="T334" s="7">
        <v>2088.2637882500421</v>
      </c>
      <c r="U334" s="7">
        <v>2084.1518666180782</v>
      </c>
      <c r="V334" s="7">
        <v>2089.8937713389751</v>
      </c>
      <c r="W334" s="7">
        <v>2104.2588119467255</v>
      </c>
      <c r="X334" s="7">
        <v>2134.2974108371418</v>
      </c>
      <c r="Y334" s="7">
        <v>2173.4398175664246</v>
      </c>
      <c r="Z334" s="7">
        <v>2222.5872246192303</v>
      </c>
      <c r="AA334" s="7">
        <v>2276.5162018672563</v>
      </c>
    </row>
    <row r="335" spans="1:27">
      <c r="A335" s="37">
        <v>21</v>
      </c>
      <c r="B335" s="17"/>
      <c r="C335" s="16"/>
      <c r="D335" s="38" t="s">
        <v>40</v>
      </c>
      <c r="E335" s="39" t="s">
        <v>41</v>
      </c>
      <c r="F335" s="40"/>
      <c r="G335" s="26">
        <v>282604.50542266667</v>
      </c>
      <c r="H335" s="7">
        <v>270926.9713203311</v>
      </c>
      <c r="I335" s="7">
        <v>258838.14769782126</v>
      </c>
      <c r="J335" s="7">
        <v>248648.81534714997</v>
      </c>
      <c r="K335" s="7">
        <v>239769.98814505339</v>
      </c>
      <c r="L335" s="7">
        <v>232246.60468037426</v>
      </c>
      <c r="M335" s="7">
        <v>225385.00334852934</v>
      </c>
      <c r="N335" s="7">
        <v>219201.864431113</v>
      </c>
      <c r="O335" s="7">
        <v>213307.63121801615</v>
      </c>
      <c r="P335" s="7">
        <v>207728.55096368492</v>
      </c>
      <c r="Q335" s="7">
        <v>202905.33414876461</v>
      </c>
      <c r="R335" s="7">
        <v>198279.67520591617</v>
      </c>
      <c r="S335" s="7">
        <v>193887.04492017627</v>
      </c>
      <c r="T335" s="7">
        <v>189742.20234465599</v>
      </c>
      <c r="U335" s="7">
        <v>185861.06186819077</v>
      </c>
      <c r="V335" s="7">
        <v>170749.25006145239</v>
      </c>
      <c r="W335" s="7">
        <v>159746.17298042774</v>
      </c>
      <c r="X335" s="7">
        <v>151666.97497493029</v>
      </c>
      <c r="Y335" s="7">
        <v>145875.5775545314</v>
      </c>
      <c r="Z335" s="7">
        <v>141557.82210858911</v>
      </c>
      <c r="AA335" s="7">
        <v>138089.47370366752</v>
      </c>
    </row>
    <row r="336" spans="1:27">
      <c r="A336" s="37">
        <v>22</v>
      </c>
      <c r="B336" s="17"/>
      <c r="C336" s="16"/>
      <c r="D336" s="38"/>
      <c r="E336" s="17" t="s">
        <v>12</v>
      </c>
      <c r="F336" s="42" t="s">
        <v>42</v>
      </c>
      <c r="G336" s="26">
        <v>197233.29207935929</v>
      </c>
      <c r="H336" s="7">
        <v>186101.48672889173</v>
      </c>
      <c r="I336" s="7">
        <v>174655.4340313077</v>
      </c>
      <c r="J336" s="7">
        <v>165140.18623931706</v>
      </c>
      <c r="K336" s="7">
        <v>157001.97558463365</v>
      </c>
      <c r="L336" s="7">
        <v>150062.13105934113</v>
      </c>
      <c r="M336" s="7">
        <v>143914.29791467637</v>
      </c>
      <c r="N336" s="7">
        <v>138477.99200497568</v>
      </c>
      <c r="O336" s="7">
        <v>133523.98424551636</v>
      </c>
      <c r="P336" s="7">
        <v>129015.85258568823</v>
      </c>
      <c r="Q336" s="7">
        <v>125015.96460951865</v>
      </c>
      <c r="R336" s="7">
        <v>121338.50677404553</v>
      </c>
      <c r="S336" s="7">
        <v>117924.90214978158</v>
      </c>
      <c r="T336" s="7">
        <v>114779.360867396</v>
      </c>
      <c r="U336" s="7">
        <v>111903.15042068809</v>
      </c>
      <c r="V336" s="7">
        <v>100280.96599517018</v>
      </c>
      <c r="W336" s="7">
        <v>91687.510181769729</v>
      </c>
      <c r="X336" s="7">
        <v>85174.475445035845</v>
      </c>
      <c r="Y336" s="7">
        <v>80148.877505145967</v>
      </c>
      <c r="Z336" s="7">
        <v>75908.382809527218</v>
      </c>
      <c r="AA336" s="7">
        <v>71944.154975956306</v>
      </c>
    </row>
    <row r="337" spans="1:27">
      <c r="A337" s="37">
        <v>23</v>
      </c>
      <c r="B337" s="17"/>
      <c r="C337" s="16"/>
      <c r="D337" s="8"/>
      <c r="E337" s="17" t="s">
        <v>14</v>
      </c>
      <c r="F337" s="42" t="s">
        <v>43</v>
      </c>
      <c r="G337" s="26">
        <v>138.8524227142334</v>
      </c>
      <c r="H337" s="7">
        <v>132.77130889892578</v>
      </c>
      <c r="I337" s="7">
        <v>128.33139610290527</v>
      </c>
      <c r="J337" s="7">
        <v>125.22189903259277</v>
      </c>
      <c r="K337" s="7">
        <v>123.06410312652588</v>
      </c>
      <c r="L337" s="7">
        <v>121.19347476959229</v>
      </c>
      <c r="M337" s="7">
        <v>119.53849220275879</v>
      </c>
      <c r="N337" s="7">
        <v>117.89545822143555</v>
      </c>
      <c r="O337" s="7">
        <v>116.4093599319458</v>
      </c>
      <c r="P337" s="7">
        <v>115.00140762329102</v>
      </c>
      <c r="Q337" s="7">
        <v>113.64192056655884</v>
      </c>
      <c r="R337" s="7">
        <v>112.3588662147522</v>
      </c>
      <c r="S337" s="7">
        <v>111.0797004699707</v>
      </c>
      <c r="T337" s="7">
        <v>109.79535913467407</v>
      </c>
      <c r="U337" s="7">
        <v>108.49435710906982</v>
      </c>
      <c r="V337" s="7">
        <v>102.08080339431763</v>
      </c>
      <c r="W337" s="7">
        <v>95.834484100341797</v>
      </c>
      <c r="X337" s="7">
        <v>89.928980350494385</v>
      </c>
      <c r="Y337" s="7">
        <v>84.50186014175415</v>
      </c>
      <c r="Z337" s="7">
        <v>79.556596755981445</v>
      </c>
      <c r="AA337" s="7">
        <v>75.109967231750488</v>
      </c>
    </row>
    <row r="338" spans="1:27">
      <c r="A338" s="37">
        <v>24</v>
      </c>
      <c r="B338" s="17"/>
      <c r="C338" s="16"/>
      <c r="D338" s="8"/>
      <c r="E338" s="17" t="s">
        <v>16</v>
      </c>
      <c r="F338" s="42" t="s">
        <v>44</v>
      </c>
      <c r="G338" s="26">
        <v>445.79541665315628</v>
      </c>
      <c r="H338" s="7">
        <v>445.78529500961304</v>
      </c>
      <c r="I338" s="7">
        <v>449.99656200408936</v>
      </c>
      <c r="J338" s="7">
        <v>455.39908421039581</v>
      </c>
      <c r="K338" s="7">
        <v>462.95809137821198</v>
      </c>
      <c r="L338" s="7">
        <v>469.28483545780182</v>
      </c>
      <c r="M338" s="7">
        <v>475.13911938667297</v>
      </c>
      <c r="N338" s="7">
        <v>480.05006408691406</v>
      </c>
      <c r="O338" s="7">
        <v>484.30918967723846</v>
      </c>
      <c r="P338" s="7">
        <v>487.84670549631119</v>
      </c>
      <c r="Q338" s="7">
        <v>490.54389208555222</v>
      </c>
      <c r="R338" s="7">
        <v>492.28296172618866</v>
      </c>
      <c r="S338" s="7">
        <v>493.79569208621979</v>
      </c>
      <c r="T338" s="7">
        <v>495.39971387386322</v>
      </c>
      <c r="U338" s="7">
        <v>497.22659289836884</v>
      </c>
      <c r="V338" s="7">
        <v>506.78937292098999</v>
      </c>
      <c r="W338" s="7">
        <v>521.94480657577515</v>
      </c>
      <c r="X338" s="7">
        <v>539.73265695571899</v>
      </c>
      <c r="Y338" s="7">
        <v>560.07853782176971</v>
      </c>
      <c r="Z338" s="7">
        <v>580.96884667873383</v>
      </c>
      <c r="AA338" s="7">
        <v>601.87530851364136</v>
      </c>
    </row>
    <row r="339" spans="1:27">
      <c r="A339" s="37">
        <v>25</v>
      </c>
      <c r="B339" s="17"/>
      <c r="C339" s="16"/>
      <c r="D339" s="8"/>
      <c r="E339" s="17" t="s">
        <v>18</v>
      </c>
      <c r="F339" s="42" t="s">
        <v>45</v>
      </c>
      <c r="G339" s="26">
        <v>12397.328017532825</v>
      </c>
      <c r="H339" s="7">
        <v>11807.489119410515</v>
      </c>
      <c r="I339" s="7">
        <v>11279.169930443168</v>
      </c>
      <c r="J339" s="7">
        <v>10829.202383324504</v>
      </c>
      <c r="K339" s="7">
        <v>10446.098565481603</v>
      </c>
      <c r="L339" s="7">
        <v>10147.530128069222</v>
      </c>
      <c r="M339" s="7">
        <v>9903.8063367456198</v>
      </c>
      <c r="N339" s="7">
        <v>9704.9236056357622</v>
      </c>
      <c r="O339" s="7">
        <v>9554.0969564020634</v>
      </c>
      <c r="P339" s="7">
        <v>9447.2392630130053</v>
      </c>
      <c r="Q339" s="7">
        <v>9405.3628727644682</v>
      </c>
      <c r="R339" s="7">
        <v>9405.845877751708</v>
      </c>
      <c r="S339" s="7">
        <v>9404.3444133251905</v>
      </c>
      <c r="T339" s="7">
        <v>9400.6974336281419</v>
      </c>
      <c r="U339" s="7">
        <v>9394.7434913516045</v>
      </c>
      <c r="V339" s="7">
        <v>9462.8340601474047</v>
      </c>
      <c r="W339" s="7">
        <v>9593.3338055238128</v>
      </c>
      <c r="X339" s="7">
        <v>9790.3056624680758</v>
      </c>
      <c r="Y339" s="7">
        <v>10031.149535655975</v>
      </c>
      <c r="Z339" s="7">
        <v>10314.209483474493</v>
      </c>
      <c r="AA339" s="7">
        <v>10643.713422223926</v>
      </c>
    </row>
    <row r="340" spans="1:27">
      <c r="A340" s="37">
        <v>26</v>
      </c>
      <c r="B340" s="17"/>
      <c r="C340" s="16"/>
      <c r="D340" s="8"/>
      <c r="E340" s="17" t="s">
        <v>20</v>
      </c>
      <c r="F340" s="42" t="s">
        <v>46</v>
      </c>
      <c r="G340" s="26">
        <v>9543.9511986689176</v>
      </c>
      <c r="H340" s="7">
        <v>9360.0370699251071</v>
      </c>
      <c r="I340" s="7">
        <v>9183.2161538368091</v>
      </c>
      <c r="J340" s="7">
        <v>9027.6931596356444</v>
      </c>
      <c r="K340" s="7">
        <v>8914.5713675806765</v>
      </c>
      <c r="L340" s="7">
        <v>8807.2505701014306</v>
      </c>
      <c r="M340" s="7">
        <v>8688.5085974237882</v>
      </c>
      <c r="N340" s="7">
        <v>8574.8561628980096</v>
      </c>
      <c r="O340" s="7">
        <v>8447.5772132726852</v>
      </c>
      <c r="P340" s="7">
        <v>8314.5340104589704</v>
      </c>
      <c r="Q340" s="7">
        <v>8177.6909988569096</v>
      </c>
      <c r="R340" s="7">
        <v>8029.7683224424254</v>
      </c>
      <c r="S340" s="7">
        <v>7885.1698565832339</v>
      </c>
      <c r="T340" s="7">
        <v>7742.6077816782054</v>
      </c>
      <c r="U340" s="7">
        <v>7602.2565879831091</v>
      </c>
      <c r="V340" s="7">
        <v>7000.8806988835568</v>
      </c>
      <c r="W340" s="7">
        <v>6525.778124512115</v>
      </c>
      <c r="X340" s="7">
        <v>6164.5404360131652</v>
      </c>
      <c r="Y340" s="7">
        <v>5912.907515313389</v>
      </c>
      <c r="Z340" s="7">
        <v>5739.8329063358979</v>
      </c>
      <c r="AA340" s="7">
        <v>5618.977330646514</v>
      </c>
    </row>
    <row r="341" spans="1:27">
      <c r="A341" s="37">
        <v>27</v>
      </c>
      <c r="B341" s="17"/>
      <c r="C341" s="16"/>
      <c r="D341" s="8"/>
      <c r="E341" s="17" t="s">
        <v>47</v>
      </c>
      <c r="F341" s="42" t="s">
        <v>403</v>
      </c>
      <c r="G341" s="26">
        <v>0</v>
      </c>
      <c r="H341" s="7">
        <v>0</v>
      </c>
      <c r="I341" s="7">
        <v>0</v>
      </c>
      <c r="J341" s="7">
        <v>0</v>
      </c>
      <c r="K341" s="7">
        <v>0</v>
      </c>
      <c r="L341" s="7">
        <v>0</v>
      </c>
      <c r="M341" s="7">
        <v>0</v>
      </c>
      <c r="N341" s="7">
        <v>0</v>
      </c>
      <c r="O341" s="7">
        <v>0</v>
      </c>
      <c r="P341" s="7">
        <v>0</v>
      </c>
      <c r="Q341" s="7">
        <v>0</v>
      </c>
      <c r="R341" s="7">
        <v>0</v>
      </c>
      <c r="S341" s="7">
        <v>0</v>
      </c>
      <c r="T341" s="7">
        <v>0</v>
      </c>
      <c r="U341" s="7">
        <v>0</v>
      </c>
      <c r="V341" s="7">
        <v>0</v>
      </c>
      <c r="W341" s="7">
        <v>0</v>
      </c>
      <c r="X341" s="7">
        <v>0</v>
      </c>
      <c r="Y341" s="7">
        <v>0</v>
      </c>
      <c r="Z341" s="7">
        <v>0</v>
      </c>
      <c r="AA341" s="7">
        <v>0</v>
      </c>
    </row>
    <row r="342" spans="1:27">
      <c r="A342" s="37">
        <v>28</v>
      </c>
      <c r="B342" s="17"/>
      <c r="C342" s="16"/>
      <c r="D342" s="8"/>
      <c r="E342" s="17" t="s">
        <v>48</v>
      </c>
      <c r="F342" s="42" t="s">
        <v>49</v>
      </c>
      <c r="G342" s="26">
        <v>0.35659369826316833</v>
      </c>
      <c r="H342" s="7">
        <v>0.17896425724029541</v>
      </c>
      <c r="I342" s="7">
        <v>0.17810569703578949</v>
      </c>
      <c r="J342" s="7">
        <v>0.17780981957912445</v>
      </c>
      <c r="K342" s="7">
        <v>0.17823968827724457</v>
      </c>
      <c r="L342" s="7">
        <v>0.17723378539085388</v>
      </c>
      <c r="M342" s="7">
        <v>0.17712758481502533</v>
      </c>
      <c r="N342" s="7">
        <v>0.17885737121105194</v>
      </c>
      <c r="O342" s="7">
        <v>0.18364828824996948</v>
      </c>
      <c r="P342" s="7">
        <v>0.19196546077728271</v>
      </c>
      <c r="Q342" s="7">
        <v>0.20110525190830231</v>
      </c>
      <c r="R342" s="7">
        <v>0.21356372535228729</v>
      </c>
      <c r="S342" s="7">
        <v>0.22722446918487549</v>
      </c>
      <c r="T342" s="7">
        <v>0.23998908698558807</v>
      </c>
      <c r="U342" s="7">
        <v>0.25068092346191406</v>
      </c>
      <c r="V342" s="7">
        <v>0.27885830402374268</v>
      </c>
      <c r="W342" s="7">
        <v>0.31502285599708557</v>
      </c>
      <c r="X342" s="7">
        <v>0.37147781252861023</v>
      </c>
      <c r="Y342" s="7">
        <v>0.45067486166954041</v>
      </c>
      <c r="Z342" s="7">
        <v>0.5466732382774353</v>
      </c>
      <c r="AA342" s="7">
        <v>0.63719969987869263</v>
      </c>
    </row>
    <row r="343" spans="1:27">
      <c r="A343" s="37">
        <v>29</v>
      </c>
      <c r="B343" s="17"/>
      <c r="C343" s="16"/>
      <c r="D343" s="38"/>
      <c r="E343" s="17" t="s">
        <v>404</v>
      </c>
      <c r="F343" s="42" t="s">
        <v>50</v>
      </c>
      <c r="G343" s="26">
        <v>10014.278157182038</v>
      </c>
      <c r="H343" s="7">
        <v>9780.7892484068871</v>
      </c>
      <c r="I343" s="7">
        <v>9577.4683800414205</v>
      </c>
      <c r="J343" s="7">
        <v>9403.4531553164124</v>
      </c>
      <c r="K343" s="7">
        <v>9256.1758664250374</v>
      </c>
      <c r="L343" s="7">
        <v>9163.8882678002119</v>
      </c>
      <c r="M343" s="7">
        <v>9090.7121919244528</v>
      </c>
      <c r="N343" s="7">
        <v>9046.4814326688647</v>
      </c>
      <c r="O343" s="7">
        <v>9013.4985623136163</v>
      </c>
      <c r="P343" s="7">
        <v>8998.2703927457333</v>
      </c>
      <c r="Q343" s="7">
        <v>9043.1939786449075</v>
      </c>
      <c r="R343" s="7">
        <v>9100.7756943851709</v>
      </c>
      <c r="S343" s="7">
        <v>9149.3189290687442</v>
      </c>
      <c r="T343" s="7">
        <v>9191.6223078742623</v>
      </c>
      <c r="U343" s="7">
        <v>9229.9497179389</v>
      </c>
      <c r="V343" s="7">
        <v>9490.1542027518153</v>
      </c>
      <c r="W343" s="7">
        <v>9680.4529494717717</v>
      </c>
      <c r="X343" s="7">
        <v>9878.7427836060524</v>
      </c>
      <c r="Y343" s="7">
        <v>10109.527164407074</v>
      </c>
      <c r="Z343" s="7">
        <v>10392.648365147412</v>
      </c>
      <c r="AA343" s="7">
        <v>10676.666157737374</v>
      </c>
    </row>
    <row r="344" spans="1:27">
      <c r="A344" s="37">
        <v>30</v>
      </c>
      <c r="B344" s="17"/>
      <c r="C344" s="16"/>
      <c r="D344" s="12"/>
      <c r="E344" s="17" t="s">
        <v>405</v>
      </c>
      <c r="F344" s="42" t="s">
        <v>51</v>
      </c>
      <c r="G344" s="26">
        <v>37563.713676117361</v>
      </c>
      <c r="H344" s="7">
        <v>38604.914281150326</v>
      </c>
      <c r="I344" s="7">
        <v>39403.081443422474</v>
      </c>
      <c r="J344" s="7">
        <v>40001.694279024377</v>
      </c>
      <c r="K344" s="7">
        <v>40363.390271393582</v>
      </c>
      <c r="L344" s="7">
        <v>40705.606145568192</v>
      </c>
      <c r="M344" s="7">
        <v>40828.528177709319</v>
      </c>
      <c r="N344" s="7">
        <v>40809.841747075319</v>
      </c>
      <c r="O344" s="7">
        <v>40537.764531668276</v>
      </c>
      <c r="P344" s="7">
        <v>40061.716403330676</v>
      </c>
      <c r="Q344" s="7">
        <v>39685.109896970447</v>
      </c>
      <c r="R344" s="7">
        <v>39123.046580073889</v>
      </c>
      <c r="S344" s="7">
        <v>38529.900722318329</v>
      </c>
      <c r="T344" s="7">
        <v>37914.133083112538</v>
      </c>
      <c r="U344" s="7">
        <v>37287.283466049004</v>
      </c>
      <c r="V344" s="7">
        <v>35239.574348293245</v>
      </c>
      <c r="W344" s="7">
        <v>33934.092049570754</v>
      </c>
      <c r="X344" s="7">
        <v>33105.099009541795</v>
      </c>
      <c r="Y344" s="7">
        <v>32755.094113857485</v>
      </c>
      <c r="Z344" s="7">
        <v>32808.266249046661</v>
      </c>
      <c r="AA344" s="7">
        <v>33243.244265848771</v>
      </c>
    </row>
    <row r="345" spans="1:27">
      <c r="A345" s="37">
        <v>31</v>
      </c>
      <c r="B345" s="17"/>
      <c r="C345" s="16"/>
      <c r="D345" s="12"/>
      <c r="E345" s="17" t="s">
        <v>406</v>
      </c>
      <c r="F345" s="42" t="s">
        <v>52</v>
      </c>
      <c r="G345" s="26">
        <v>0.31827223300933838</v>
      </c>
      <c r="H345" s="7">
        <v>0.24572549760341644</v>
      </c>
      <c r="I345" s="7">
        <v>0.24932406842708588</v>
      </c>
      <c r="J345" s="7">
        <v>0.25357764959335327</v>
      </c>
      <c r="K345" s="7">
        <v>0.25934383273124695</v>
      </c>
      <c r="L345" s="7">
        <v>0.26927304267883301</v>
      </c>
      <c r="M345" s="7">
        <v>0.28109943866729736</v>
      </c>
      <c r="N345" s="7">
        <v>0.29404598474502563</v>
      </c>
      <c r="O345" s="7">
        <v>0.3070540726184845</v>
      </c>
      <c r="P345" s="7">
        <v>0.3198581337928772</v>
      </c>
      <c r="Q345" s="7">
        <v>0.33357015252113342</v>
      </c>
      <c r="R345" s="7">
        <v>0.34665614366531372</v>
      </c>
      <c r="S345" s="7">
        <v>0.35957968235015869</v>
      </c>
      <c r="T345" s="7">
        <v>0.37300243973731995</v>
      </c>
      <c r="U345" s="7">
        <v>0.38712397217750549</v>
      </c>
      <c r="V345" s="7">
        <v>0.45824265480041504</v>
      </c>
      <c r="W345" s="7">
        <v>0.51477891206741333</v>
      </c>
      <c r="X345" s="7">
        <v>0.57242530584335327</v>
      </c>
      <c r="Y345" s="7">
        <v>0.6078115701675415</v>
      </c>
      <c r="Z345" s="7">
        <v>0.66949981451034546</v>
      </c>
      <c r="AA345" s="7">
        <v>0.72208100557327271</v>
      </c>
    </row>
    <row r="346" spans="1:27">
      <c r="A346" s="37">
        <v>32</v>
      </c>
      <c r="B346" s="17"/>
      <c r="C346" s="16"/>
      <c r="D346" s="38"/>
      <c r="E346" s="17" t="s">
        <v>407</v>
      </c>
      <c r="F346" s="42" t="s">
        <v>53</v>
      </c>
      <c r="G346" s="26">
        <v>15266.623068124056</v>
      </c>
      <c r="H346" s="7">
        <v>14693.280858397484</v>
      </c>
      <c r="I346" s="7">
        <v>14161.021827429533</v>
      </c>
      <c r="J346" s="7">
        <v>13665.524840176105</v>
      </c>
      <c r="K346" s="7">
        <v>13201.31683036685</v>
      </c>
      <c r="L346" s="7">
        <v>12769.269526481628</v>
      </c>
      <c r="M346" s="7">
        <v>12364.016958326101</v>
      </c>
      <c r="N346" s="7">
        <v>11989.353620529175</v>
      </c>
      <c r="O346" s="7">
        <v>11629.499847590923</v>
      </c>
      <c r="P346" s="7">
        <v>11287.577599942684</v>
      </c>
      <c r="Q346" s="7">
        <v>10973.291820883751</v>
      </c>
      <c r="R346" s="7">
        <v>10676.527248442173</v>
      </c>
      <c r="S346" s="7">
        <v>10387.949440211058</v>
      </c>
      <c r="T346" s="7">
        <v>10107.976329356432</v>
      </c>
      <c r="U346" s="7">
        <v>9837.3231367170811</v>
      </c>
      <c r="V346" s="7">
        <v>8665.2299977242947</v>
      </c>
      <c r="W346" s="7">
        <v>7706.3896852508187</v>
      </c>
      <c r="X346" s="7">
        <v>6923.1989776268601</v>
      </c>
      <c r="Y346" s="7">
        <v>6272.3864048495889</v>
      </c>
      <c r="Z346" s="7">
        <v>5732.7347581200302</v>
      </c>
      <c r="AA346" s="7">
        <v>5284.371277846396</v>
      </c>
    </row>
    <row r="347" spans="1:27">
      <c r="A347" s="37">
        <v>33</v>
      </c>
      <c r="B347" s="17"/>
      <c r="C347" s="16"/>
      <c r="D347" s="38" t="s">
        <v>54</v>
      </c>
      <c r="E347" s="39" t="s">
        <v>55</v>
      </c>
      <c r="F347" s="42"/>
      <c r="G347" s="26">
        <v>3696.8538324600086</v>
      </c>
      <c r="H347" s="7">
        <v>3684.5374302748824</v>
      </c>
      <c r="I347" s="7">
        <v>3650.6835360776167</v>
      </c>
      <c r="J347" s="7">
        <v>3592.0413315694313</v>
      </c>
      <c r="K347" s="7">
        <v>3529.6680132962647</v>
      </c>
      <c r="L347" s="7">
        <v>3459.8819192447991</v>
      </c>
      <c r="M347" s="7">
        <v>3377.7753974175139</v>
      </c>
      <c r="N347" s="7">
        <v>3281.2776552031573</v>
      </c>
      <c r="O347" s="7">
        <v>3173.7179084157979</v>
      </c>
      <c r="P347" s="7">
        <v>3056.4331333570008</v>
      </c>
      <c r="Q347" s="7">
        <v>2937.5984983117669</v>
      </c>
      <c r="R347" s="7">
        <v>2809.2696675759507</v>
      </c>
      <c r="S347" s="7">
        <v>2685.1804639395414</v>
      </c>
      <c r="T347" s="7">
        <v>2566.0374250301393</v>
      </c>
      <c r="U347" s="7">
        <v>2452.7615402777737</v>
      </c>
      <c r="V347" s="7">
        <v>1980.9776970382591</v>
      </c>
      <c r="W347" s="7">
        <v>1626.6759880720565</v>
      </c>
      <c r="X347" s="7">
        <v>1368.1311517607137</v>
      </c>
      <c r="Y347" s="7">
        <v>1181.982314265555</v>
      </c>
      <c r="Z347" s="7">
        <v>1054.5196157789269</v>
      </c>
      <c r="AA347" s="7">
        <v>971.75351221262463</v>
      </c>
    </row>
    <row r="348" spans="1:27">
      <c r="A348" s="37">
        <v>34</v>
      </c>
      <c r="B348" s="17"/>
      <c r="C348" s="16"/>
      <c r="D348" s="8"/>
      <c r="E348" s="17" t="s">
        <v>12</v>
      </c>
      <c r="F348" s="42" t="s">
        <v>56</v>
      </c>
      <c r="G348" s="26">
        <v>3695.6755010848865</v>
      </c>
      <c r="H348" s="7">
        <v>3683.650188911357</v>
      </c>
      <c r="I348" s="7">
        <v>3649.804992223857</v>
      </c>
      <c r="J348" s="7">
        <v>3591.172286311863</v>
      </c>
      <c r="K348" s="7">
        <v>3528.8086649991455</v>
      </c>
      <c r="L348" s="7">
        <v>3459.0320199528069</v>
      </c>
      <c r="M348" s="7">
        <v>3376.933028337924</v>
      </c>
      <c r="N348" s="7">
        <v>3280.441077787691</v>
      </c>
      <c r="O348" s="7">
        <v>3172.8882975912129</v>
      </c>
      <c r="P348" s="7">
        <v>3055.6118881635193</v>
      </c>
      <c r="Q348" s="7">
        <v>2936.7883166940301</v>
      </c>
      <c r="R348" s="7">
        <v>2808.471388767357</v>
      </c>
      <c r="S348" s="7">
        <v>2684.3944799002347</v>
      </c>
      <c r="T348" s="7">
        <v>2565.2625436672242</v>
      </c>
      <c r="U348" s="7">
        <v>2451.9963177283353</v>
      </c>
      <c r="V348" s="7">
        <v>1980.2530209060569</v>
      </c>
      <c r="W348" s="7">
        <v>1625.9904678999374</v>
      </c>
      <c r="X348" s="7">
        <v>1367.49280938019</v>
      </c>
      <c r="Y348" s="7">
        <v>1181.3849636681734</v>
      </c>
      <c r="Z348" s="7">
        <v>1053.9641512727776</v>
      </c>
      <c r="AA348" s="7">
        <v>971.2439385145808</v>
      </c>
    </row>
    <row r="349" spans="1:27">
      <c r="A349" s="37">
        <v>35</v>
      </c>
      <c r="B349" s="17"/>
      <c r="C349" s="16"/>
      <c r="D349" s="8"/>
      <c r="E349" s="17" t="s">
        <v>14</v>
      </c>
      <c r="F349" s="42" t="s">
        <v>57</v>
      </c>
      <c r="G349" s="26">
        <v>0.80712211132049561</v>
      </c>
      <c r="H349" s="7">
        <v>0.60456156730651855</v>
      </c>
      <c r="I349" s="7">
        <v>0.59506607055664063</v>
      </c>
      <c r="J349" s="7">
        <v>0.58487498760223389</v>
      </c>
      <c r="K349" s="7">
        <v>0.57450127601623535</v>
      </c>
      <c r="L349" s="7">
        <v>0.56530272960662842</v>
      </c>
      <c r="M349" s="7">
        <v>0.55770015716552734</v>
      </c>
      <c r="N349" s="7">
        <v>0.55166161060333252</v>
      </c>
      <c r="O349" s="7">
        <v>0.54517674446105957</v>
      </c>
      <c r="P349" s="7">
        <v>0.53814303874969482</v>
      </c>
      <c r="Q349" s="7">
        <v>0.53027081489562988</v>
      </c>
      <c r="R349" s="7">
        <v>0.52216017246246338</v>
      </c>
      <c r="S349" s="7">
        <v>0.51373064517974854</v>
      </c>
      <c r="T349" s="7">
        <v>0.50583338737487793</v>
      </c>
      <c r="U349" s="7">
        <v>0.49841159582138062</v>
      </c>
      <c r="V349" s="7">
        <v>0.46681332588195801</v>
      </c>
      <c r="W349" s="7">
        <v>0.44338715076446533</v>
      </c>
      <c r="X349" s="7">
        <v>0.40019550919532776</v>
      </c>
      <c r="Y349" s="7">
        <v>0.35744369029998779</v>
      </c>
      <c r="Z349" s="7">
        <v>0.32917368412017822</v>
      </c>
      <c r="AA349" s="7">
        <v>0.302753746509552</v>
      </c>
    </row>
    <row r="350" spans="1:27">
      <c r="A350" s="37">
        <v>36</v>
      </c>
      <c r="B350" s="10"/>
      <c r="C350" s="16"/>
      <c r="D350" s="8"/>
      <c r="E350" s="17" t="s">
        <v>16</v>
      </c>
      <c r="F350" s="42" t="s">
        <v>58</v>
      </c>
      <c r="G350" s="26">
        <v>0.37121066451072693</v>
      </c>
      <c r="H350" s="7">
        <v>0.28267872333526611</v>
      </c>
      <c r="I350" s="7">
        <v>0.283477783203125</v>
      </c>
      <c r="J350" s="7">
        <v>0.28416931629180908</v>
      </c>
      <c r="K350" s="7">
        <v>0.28484684228897095</v>
      </c>
      <c r="L350" s="7">
        <v>0.28459632396697998</v>
      </c>
      <c r="M350" s="7">
        <v>0.28466767072677612</v>
      </c>
      <c r="N350" s="7">
        <v>0.28491485118865967</v>
      </c>
      <c r="O350" s="7">
        <v>0.28443297743797302</v>
      </c>
      <c r="P350" s="7">
        <v>0.28310179710388184</v>
      </c>
      <c r="Q350" s="7">
        <v>0.27991035580635071</v>
      </c>
      <c r="R350" s="7">
        <v>0.27611950039863586</v>
      </c>
      <c r="S350" s="7">
        <v>0.2722526490688324</v>
      </c>
      <c r="T350" s="7">
        <v>0.26904779672622681</v>
      </c>
      <c r="U350" s="7">
        <v>0.26681113243103027</v>
      </c>
      <c r="V350" s="7">
        <v>0.25786206126213074</v>
      </c>
      <c r="W350" s="7">
        <v>0.24213221669197083</v>
      </c>
      <c r="X350" s="7">
        <v>0.2381465882062912</v>
      </c>
      <c r="Y350" s="7">
        <v>0.23990687727928162</v>
      </c>
      <c r="Z350" s="7">
        <v>0.22629089653491974</v>
      </c>
      <c r="AA350" s="7">
        <v>0.20682035386562347</v>
      </c>
    </row>
    <row r="351" spans="1:27">
      <c r="A351" s="37">
        <v>37</v>
      </c>
      <c r="B351" s="10"/>
      <c r="C351" s="11"/>
      <c r="D351" s="38" t="s">
        <v>59</v>
      </c>
      <c r="E351" s="9" t="s">
        <v>60</v>
      </c>
      <c r="F351" s="44"/>
      <c r="G351" s="26">
        <v>226908.18036437035</v>
      </c>
      <c r="H351" s="7">
        <v>228050.32392370701</v>
      </c>
      <c r="I351" s="7">
        <v>227839.05751049519</v>
      </c>
      <c r="J351" s="7">
        <v>226605.50260484219</v>
      </c>
      <c r="K351" s="7">
        <v>224674.83373069763</v>
      </c>
      <c r="L351" s="7">
        <v>223374.0018157959</v>
      </c>
      <c r="M351" s="7">
        <v>221260.06626009941</v>
      </c>
      <c r="N351" s="7">
        <v>218514.83915054798</v>
      </c>
      <c r="O351" s="7">
        <v>214859.15558481216</v>
      </c>
      <c r="P351" s="7">
        <v>210478.15067672729</v>
      </c>
      <c r="Q351" s="7">
        <v>207040.51502335072</v>
      </c>
      <c r="R351" s="7">
        <v>202976.99905776978</v>
      </c>
      <c r="S351" s="7">
        <v>198827.35877382755</v>
      </c>
      <c r="T351" s="7">
        <v>194600.7187564373</v>
      </c>
      <c r="U351" s="7">
        <v>190318.39546203613</v>
      </c>
      <c r="V351" s="7">
        <v>175880.36790752411</v>
      </c>
      <c r="W351" s="7">
        <v>167027.96062743664</v>
      </c>
      <c r="X351" s="7">
        <v>163008.72296559811</v>
      </c>
      <c r="Y351" s="7">
        <v>162437.05039489269</v>
      </c>
      <c r="Z351" s="7">
        <v>164164.37385690212</v>
      </c>
      <c r="AA351" s="7">
        <v>167703.16708147526</v>
      </c>
    </row>
    <row r="352" spans="1:27">
      <c r="A352" s="93">
        <v>38</v>
      </c>
      <c r="B352" s="94"/>
      <c r="C352" s="95" t="s">
        <v>61</v>
      </c>
      <c r="D352" s="96" t="s">
        <v>62</v>
      </c>
      <c r="E352" s="97"/>
      <c r="F352" s="98"/>
      <c r="G352" s="100">
        <v>1450039.4017505646</v>
      </c>
      <c r="H352" s="101">
        <v>1466879.157617569</v>
      </c>
      <c r="I352" s="101">
        <v>1477313.2474651337</v>
      </c>
      <c r="J352" s="101">
        <v>1478653.8795013428</v>
      </c>
      <c r="K352" s="101">
        <v>1475723.9742507935</v>
      </c>
      <c r="L352" s="101">
        <v>1490028.3855342865</v>
      </c>
      <c r="M352" s="101">
        <v>1499310.3169803619</v>
      </c>
      <c r="N352" s="101">
        <v>1504201.5683803558</v>
      </c>
      <c r="O352" s="101">
        <v>1503044.0471029282</v>
      </c>
      <c r="P352" s="101">
        <v>1496559.2129163742</v>
      </c>
      <c r="Q352" s="101">
        <v>1508171.0079832077</v>
      </c>
      <c r="R352" s="101">
        <v>1514060.6549100876</v>
      </c>
      <c r="S352" s="101">
        <v>1516067.0039205551</v>
      </c>
      <c r="T352" s="101">
        <v>1514598.0361566544</v>
      </c>
      <c r="U352" s="101">
        <v>1510057.1691265106</v>
      </c>
      <c r="V352" s="101">
        <v>1555666.1610002518</v>
      </c>
      <c r="W352" s="101">
        <v>1627424.1338014603</v>
      </c>
      <c r="X352" s="101">
        <v>1716513.9710683823</v>
      </c>
      <c r="Y352" s="101">
        <v>1823144.9640102386</v>
      </c>
      <c r="Z352" s="101">
        <v>1949899.6803483963</v>
      </c>
      <c r="AA352" s="101">
        <v>2094622.8523731232</v>
      </c>
    </row>
    <row r="353" spans="1:27">
      <c r="A353" s="37">
        <v>39</v>
      </c>
      <c r="B353" s="17"/>
      <c r="C353" s="16"/>
      <c r="D353" s="38" t="s">
        <v>8</v>
      </c>
      <c r="E353" s="45" t="s">
        <v>63</v>
      </c>
      <c r="F353" s="40"/>
      <c r="G353" s="26">
        <v>1447906.4139003754</v>
      </c>
      <c r="H353" s="7">
        <v>1464803.0400238037</v>
      </c>
      <c r="I353" s="7">
        <v>1475259.0655879974</v>
      </c>
      <c r="J353" s="7">
        <v>1476627.9151000977</v>
      </c>
      <c r="K353" s="7">
        <v>1473723.1545276642</v>
      </c>
      <c r="L353" s="7">
        <v>1488043.7526893616</v>
      </c>
      <c r="M353" s="7">
        <v>1497343.535118103</v>
      </c>
      <c r="N353" s="7">
        <v>1502253.3039970398</v>
      </c>
      <c r="O353" s="7">
        <v>1501117.0211286545</v>
      </c>
      <c r="P353" s="7">
        <v>1494655.3077516556</v>
      </c>
      <c r="Q353" s="7">
        <v>1506280.2270431519</v>
      </c>
      <c r="R353" s="7">
        <v>1512185.4392251968</v>
      </c>
      <c r="S353" s="7">
        <v>1514208.8202009201</v>
      </c>
      <c r="T353" s="7">
        <v>1512758.2120981216</v>
      </c>
      <c r="U353" s="7">
        <v>1508236.4256811142</v>
      </c>
      <c r="V353" s="7">
        <v>1553899.7234315872</v>
      </c>
      <c r="W353" s="7">
        <v>1625688.2975492477</v>
      </c>
      <c r="X353" s="7">
        <v>1714788.2417678833</v>
      </c>
      <c r="Y353" s="7">
        <v>1821409.9615325928</v>
      </c>
      <c r="Z353" s="7">
        <v>1948139.4270467758</v>
      </c>
      <c r="AA353" s="7">
        <v>2092824.458407402</v>
      </c>
    </row>
    <row r="354" spans="1:27">
      <c r="A354" s="37">
        <v>40</v>
      </c>
      <c r="B354" s="17"/>
      <c r="C354" s="16"/>
      <c r="D354" s="38" t="s">
        <v>10</v>
      </c>
      <c r="E354" s="45" t="s">
        <v>64</v>
      </c>
      <c r="F354" s="40"/>
      <c r="G354" s="26">
        <v>1403.2985038645566</v>
      </c>
      <c r="H354" s="7">
        <v>1375.9006530381739</v>
      </c>
      <c r="I354" s="7">
        <v>1367.0475969072431</v>
      </c>
      <c r="J354" s="7">
        <v>1348.7045610528439</v>
      </c>
      <c r="K354" s="7">
        <v>1330.3497586883605</v>
      </c>
      <c r="L354" s="7">
        <v>1316.4554705563933</v>
      </c>
      <c r="M354" s="7">
        <v>1301.0848531331867</v>
      </c>
      <c r="N354" s="7">
        <v>1284.9325814433396</v>
      </c>
      <c r="O354" s="7">
        <v>1266.9602750390768</v>
      </c>
      <c r="P354" s="7">
        <v>1247.7561230510473</v>
      </c>
      <c r="Q354" s="7">
        <v>1233.6562384050339</v>
      </c>
      <c r="R354" s="7">
        <v>1217.8448712658137</v>
      </c>
      <c r="S354" s="7">
        <v>1201.3096321560442</v>
      </c>
      <c r="T354" s="7">
        <v>1184.3109291009605</v>
      </c>
      <c r="U354" s="7">
        <v>1167.1606549397111</v>
      </c>
      <c r="V354" s="7">
        <v>1106.1296304222196</v>
      </c>
      <c r="W354" s="7">
        <v>1062.3257145285606</v>
      </c>
      <c r="X354" s="7">
        <v>1033.1334905987605</v>
      </c>
      <c r="Y354" s="7">
        <v>1016.5606755418703</v>
      </c>
      <c r="Z354" s="7">
        <v>1012.2589866984636</v>
      </c>
      <c r="AA354" s="7">
        <v>1019.1183049855754</v>
      </c>
    </row>
    <row r="355" spans="1:27">
      <c r="A355" s="37">
        <v>41</v>
      </c>
      <c r="B355" s="17"/>
      <c r="C355" s="16"/>
      <c r="D355" s="38" t="s">
        <v>22</v>
      </c>
      <c r="E355" s="45" t="s">
        <v>65</v>
      </c>
      <c r="F355" s="40"/>
      <c r="G355" s="26">
        <v>729.66711146407033</v>
      </c>
      <c r="H355" s="7">
        <v>700.12772781446984</v>
      </c>
      <c r="I355" s="7">
        <v>687.16827185750299</v>
      </c>
      <c r="J355" s="7">
        <v>677.28972773499845</v>
      </c>
      <c r="K355" s="7">
        <v>670.42429467238253</v>
      </c>
      <c r="L355" s="7">
        <v>668.23119290579052</v>
      </c>
      <c r="M355" s="7">
        <v>665.6990354800073</v>
      </c>
      <c r="N355" s="7">
        <v>663.35399335020338</v>
      </c>
      <c r="O355" s="7">
        <v>660.05183036539529</v>
      </c>
      <c r="P355" s="7">
        <v>656.14759133337066</v>
      </c>
      <c r="Q355" s="7">
        <v>657.10931329935556</v>
      </c>
      <c r="R355" s="7">
        <v>657.40488625133003</v>
      </c>
      <c r="S355" s="7">
        <v>656.82727916532895</v>
      </c>
      <c r="T355" s="7">
        <v>655.48342803803098</v>
      </c>
      <c r="U355" s="7">
        <v>653.53958601570048</v>
      </c>
      <c r="V355" s="7">
        <v>660.28899021173856</v>
      </c>
      <c r="W355" s="7">
        <v>673.46171121412044</v>
      </c>
      <c r="X355" s="7">
        <v>692.62810087791149</v>
      </c>
      <c r="Y355" s="7">
        <v>718.54446424591879</v>
      </c>
      <c r="Z355" s="7">
        <v>748.02427236788208</v>
      </c>
      <c r="AA355" s="7">
        <v>779.25397084512224</v>
      </c>
    </row>
    <row r="356" spans="1:27">
      <c r="A356" s="93">
        <v>42</v>
      </c>
      <c r="B356" s="94"/>
      <c r="C356" s="95" t="s">
        <v>66</v>
      </c>
      <c r="D356" s="96" t="s">
        <v>67</v>
      </c>
      <c r="E356" s="97"/>
      <c r="F356" s="98"/>
      <c r="G356" s="100">
        <v>177167.96530103683</v>
      </c>
      <c r="H356" s="101">
        <v>173082.76276373863</v>
      </c>
      <c r="I356" s="101">
        <v>169264.90925884247</v>
      </c>
      <c r="J356" s="101">
        <v>165812.20304560661</v>
      </c>
      <c r="K356" s="101">
        <v>162332.40411901474</v>
      </c>
      <c r="L356" s="101">
        <v>158892.34257793427</v>
      </c>
      <c r="M356" s="101">
        <v>155547.75929141045</v>
      </c>
      <c r="N356" s="101">
        <v>152333.06574010849</v>
      </c>
      <c r="O356" s="101">
        <v>149092.02789568901</v>
      </c>
      <c r="P356" s="101">
        <v>145899.89399647713</v>
      </c>
      <c r="Q356" s="101">
        <v>142767.56330680847</v>
      </c>
      <c r="R356" s="101">
        <v>139675.86081266403</v>
      </c>
      <c r="S356" s="101">
        <v>136633.4787633419</v>
      </c>
      <c r="T356" s="101">
        <v>133770.73305678368</v>
      </c>
      <c r="U356" s="101">
        <v>130807.06221747398</v>
      </c>
      <c r="V356" s="101">
        <v>117047.81313025951</v>
      </c>
      <c r="W356" s="101">
        <v>105220.68531429768</v>
      </c>
      <c r="X356" s="101">
        <v>95505.043682575226</v>
      </c>
      <c r="Y356" s="101">
        <v>87025.379611611366</v>
      </c>
      <c r="Z356" s="101">
        <v>79592.873657941818</v>
      </c>
      <c r="AA356" s="101">
        <v>73223.256911873817</v>
      </c>
    </row>
    <row r="357" spans="1:27">
      <c r="A357" s="93">
        <v>49</v>
      </c>
      <c r="B357" s="94"/>
      <c r="C357" s="95" t="s">
        <v>68</v>
      </c>
      <c r="D357" s="96" t="s">
        <v>69</v>
      </c>
      <c r="E357" s="97"/>
      <c r="F357" s="98"/>
      <c r="G357" s="100">
        <v>1461049.9160556793</v>
      </c>
      <c r="H357" s="101">
        <v>1437712.6339292526</v>
      </c>
      <c r="I357" s="101">
        <v>1413497.3286848068</v>
      </c>
      <c r="J357" s="101">
        <v>1377777.1137638092</v>
      </c>
      <c r="K357" s="101">
        <v>1342952.8993282318</v>
      </c>
      <c r="L357" s="101">
        <v>1311115.7778491974</v>
      </c>
      <c r="M357" s="101">
        <v>1277697.8270683289</v>
      </c>
      <c r="N357" s="101">
        <v>1245329.2599020004</v>
      </c>
      <c r="O357" s="101">
        <v>1212662.5192623138</v>
      </c>
      <c r="P357" s="101">
        <v>1181310.1251049042</v>
      </c>
      <c r="Q357" s="101">
        <v>1151407.0143222809</v>
      </c>
      <c r="R357" s="101">
        <v>1121768.2779426575</v>
      </c>
      <c r="S357" s="101">
        <v>1092453.3823041916</v>
      </c>
      <c r="T357" s="101">
        <v>1063433.6565990448</v>
      </c>
      <c r="U357" s="101">
        <v>1034876.6617574692</v>
      </c>
      <c r="V357" s="101">
        <v>901261.6572561264</v>
      </c>
      <c r="W357" s="101">
        <v>781292.04242086411</v>
      </c>
      <c r="X357" s="101">
        <v>674351.53803777695</v>
      </c>
      <c r="Y357" s="101">
        <v>578423.98377561569</v>
      </c>
      <c r="Z357" s="101">
        <v>493130.94191026688</v>
      </c>
      <c r="AA357" s="101">
        <v>419373.70374178886</v>
      </c>
    </row>
    <row r="358" spans="1:27">
      <c r="A358" s="37">
        <v>50</v>
      </c>
      <c r="B358" s="17"/>
      <c r="C358" s="16"/>
      <c r="D358" s="38" t="s">
        <v>8</v>
      </c>
      <c r="E358" s="47" t="s">
        <v>70</v>
      </c>
      <c r="F358" s="40"/>
      <c r="G358" s="26">
        <v>684688.48985385895</v>
      </c>
      <c r="H358" s="7">
        <v>681982.29388427734</v>
      </c>
      <c r="I358" s="7">
        <v>678183.02516031265</v>
      </c>
      <c r="J358" s="7">
        <v>665423.84153366089</v>
      </c>
      <c r="K358" s="7">
        <v>652419.57532119751</v>
      </c>
      <c r="L358" s="7">
        <v>640549.83930587769</v>
      </c>
      <c r="M358" s="7">
        <v>626982.86146831512</v>
      </c>
      <c r="N358" s="7">
        <v>613222.42380285263</v>
      </c>
      <c r="O358" s="7">
        <v>598810.35334730148</v>
      </c>
      <c r="P358" s="7">
        <v>584746.05639266968</v>
      </c>
      <c r="Q358" s="7">
        <v>570956.56595182419</v>
      </c>
      <c r="R358" s="7">
        <v>557068.30047798157</v>
      </c>
      <c r="S358" s="7">
        <v>543348.63912200928</v>
      </c>
      <c r="T358" s="7">
        <v>529688.68580675125</v>
      </c>
      <c r="U358" s="7">
        <v>516109.60259819031</v>
      </c>
      <c r="V358" s="7">
        <v>451568.04557514191</v>
      </c>
      <c r="W358" s="7">
        <v>392837.46763896942</v>
      </c>
      <c r="X358" s="7">
        <v>340383.79747438431</v>
      </c>
      <c r="Y358" s="7">
        <v>293380.63777470589</v>
      </c>
      <c r="Z358" s="7">
        <v>251396.15687775612</v>
      </c>
      <c r="AA358" s="7">
        <v>214843.8140155077</v>
      </c>
    </row>
    <row r="359" spans="1:27">
      <c r="A359" s="37">
        <v>51</v>
      </c>
      <c r="B359" s="10"/>
      <c r="C359" s="16"/>
      <c r="D359" s="38" t="s">
        <v>10</v>
      </c>
      <c r="E359" s="47" t="s">
        <v>71</v>
      </c>
      <c r="F359" s="40"/>
      <c r="G359" s="26">
        <v>415061.40993452072</v>
      </c>
      <c r="H359" s="7">
        <v>402060.58585262299</v>
      </c>
      <c r="I359" s="7">
        <v>389591.21414041519</v>
      </c>
      <c r="J359" s="7">
        <v>376856.89306402206</v>
      </c>
      <c r="K359" s="7">
        <v>365114.92598676682</v>
      </c>
      <c r="L359" s="7">
        <v>354664.58408021927</v>
      </c>
      <c r="M359" s="7">
        <v>344601.76601314545</v>
      </c>
      <c r="N359" s="7">
        <v>335342.46069097519</v>
      </c>
      <c r="O359" s="7">
        <v>326561.37768220901</v>
      </c>
      <c r="P359" s="7">
        <v>318483.31620240211</v>
      </c>
      <c r="Q359" s="7">
        <v>311210.88020038605</v>
      </c>
      <c r="R359" s="7">
        <v>304245.82470273972</v>
      </c>
      <c r="S359" s="7">
        <v>297232.14785552025</v>
      </c>
      <c r="T359" s="7">
        <v>290230.1844022274</v>
      </c>
      <c r="U359" s="7">
        <v>283333.2885992527</v>
      </c>
      <c r="V359" s="7">
        <v>250459.01070928574</v>
      </c>
      <c r="W359" s="7">
        <v>219738.02902460098</v>
      </c>
      <c r="X359" s="7">
        <v>191233.49868071079</v>
      </c>
      <c r="Y359" s="7">
        <v>164789.67455816269</v>
      </c>
      <c r="Z359" s="7">
        <v>140803.86286985874</v>
      </c>
      <c r="AA359" s="7">
        <v>119795.67373919487</v>
      </c>
    </row>
    <row r="360" spans="1:27">
      <c r="A360" s="37">
        <v>52</v>
      </c>
      <c r="B360" s="17"/>
      <c r="C360" s="11"/>
      <c r="D360" s="38" t="s">
        <v>22</v>
      </c>
      <c r="E360" s="47" t="s">
        <v>72</v>
      </c>
      <c r="F360" s="43"/>
      <c r="G360" s="26">
        <v>252391.52942347527</v>
      </c>
      <c r="H360" s="7">
        <v>247236.26836395264</v>
      </c>
      <c r="I360" s="7">
        <v>242114.29999804497</v>
      </c>
      <c r="J360" s="7">
        <v>235302.7016108036</v>
      </c>
      <c r="K360" s="7">
        <v>228864.01712214947</v>
      </c>
      <c r="L360" s="7">
        <v>223079.18669676781</v>
      </c>
      <c r="M360" s="7">
        <v>217240.99975848198</v>
      </c>
      <c r="N360" s="7">
        <v>211728.56892883778</v>
      </c>
      <c r="O360" s="7">
        <v>206319.61557865143</v>
      </c>
      <c r="P360" s="7">
        <v>201235.74085998535</v>
      </c>
      <c r="Q360" s="7">
        <v>196503.50978755951</v>
      </c>
      <c r="R360" s="7">
        <v>191887.70941531658</v>
      </c>
      <c r="S360" s="7">
        <v>187284.92883098125</v>
      </c>
      <c r="T360" s="7">
        <v>182704.42582511902</v>
      </c>
      <c r="U360" s="7">
        <v>178183.72003018856</v>
      </c>
      <c r="V360" s="7">
        <v>156812.53623771667</v>
      </c>
      <c r="W360" s="7">
        <v>137235.55403262377</v>
      </c>
      <c r="X360" s="7">
        <v>119352.04420626163</v>
      </c>
      <c r="Y360" s="7">
        <v>102907.03373146057</v>
      </c>
      <c r="Z360" s="7">
        <v>88063.282427966595</v>
      </c>
      <c r="AA360" s="7">
        <v>75135.783222168684</v>
      </c>
    </row>
    <row r="361" spans="1:27">
      <c r="A361" s="37">
        <v>53</v>
      </c>
      <c r="B361" s="12"/>
      <c r="C361" s="12"/>
      <c r="D361" s="38" t="s">
        <v>24</v>
      </c>
      <c r="E361" s="13" t="s">
        <v>73</v>
      </c>
      <c r="F361" s="43"/>
      <c r="G361" s="26">
        <v>108908.4863948822</v>
      </c>
      <c r="H361" s="7">
        <v>106433.50021541119</v>
      </c>
      <c r="I361" s="7">
        <v>103608.79516100883</v>
      </c>
      <c r="J361" s="7">
        <v>100193.67998492718</v>
      </c>
      <c r="K361" s="7">
        <v>96554.377262115479</v>
      </c>
      <c r="L361" s="7">
        <v>92822.177828788757</v>
      </c>
      <c r="M361" s="7">
        <v>88872.198590993881</v>
      </c>
      <c r="N361" s="7">
        <v>85035.811228275299</v>
      </c>
      <c r="O361" s="7">
        <v>80971.155432105064</v>
      </c>
      <c r="P361" s="7">
        <v>76845.023788094521</v>
      </c>
      <c r="Q361" s="7">
        <v>72736.060668945313</v>
      </c>
      <c r="R361" s="7">
        <v>68566.449464321136</v>
      </c>
      <c r="S361" s="7">
        <v>64587.670998215675</v>
      </c>
      <c r="T361" s="7">
        <v>60810.368940234184</v>
      </c>
      <c r="U361" s="7">
        <v>57250.055433630943</v>
      </c>
      <c r="V361" s="7">
        <v>42422.061188519001</v>
      </c>
      <c r="W361" s="7">
        <v>31480.982695132494</v>
      </c>
      <c r="X361" s="7">
        <v>23382.192001253366</v>
      </c>
      <c r="Y361" s="7">
        <v>17346.637682765722</v>
      </c>
      <c r="Z361" s="7">
        <v>12867.641087725759</v>
      </c>
      <c r="AA361" s="7">
        <v>9598.4337378814816</v>
      </c>
    </row>
    <row r="362" spans="1:27">
      <c r="A362" s="93">
        <v>54</v>
      </c>
      <c r="B362" s="94"/>
      <c r="C362" s="95" t="s">
        <v>74</v>
      </c>
      <c r="D362" s="96" t="s">
        <v>75</v>
      </c>
      <c r="E362" s="97"/>
      <c r="F362" s="98"/>
      <c r="G362" s="100">
        <v>219559.96489739418</v>
      </c>
      <c r="H362" s="101">
        <v>221839.14944851398</v>
      </c>
      <c r="I362" s="101">
        <v>223181.10894751549</v>
      </c>
      <c r="J362" s="101">
        <v>223247.18963265419</v>
      </c>
      <c r="K362" s="101">
        <v>222749.87393760681</v>
      </c>
      <c r="L362" s="101">
        <v>224336.33806562424</v>
      </c>
      <c r="M362" s="101">
        <v>225080.62702977657</v>
      </c>
      <c r="N362" s="101">
        <v>224938.94954514503</v>
      </c>
      <c r="O362" s="101">
        <v>223886.76207363605</v>
      </c>
      <c r="P362" s="101">
        <v>221996.69711661339</v>
      </c>
      <c r="Q362" s="101">
        <v>222383.83859586716</v>
      </c>
      <c r="R362" s="101">
        <v>222051.73826599121</v>
      </c>
      <c r="S362" s="101">
        <v>221353.22872138023</v>
      </c>
      <c r="T362" s="101">
        <v>220283.38150382042</v>
      </c>
      <c r="U362" s="101">
        <v>218867.16261041164</v>
      </c>
      <c r="V362" s="101">
        <v>222395.0009329319</v>
      </c>
      <c r="W362" s="101">
        <v>232973.29127335548</v>
      </c>
      <c r="X362" s="101">
        <v>249216.79309594631</v>
      </c>
      <c r="Y362" s="101">
        <v>269398.46085530519</v>
      </c>
      <c r="Z362" s="101">
        <v>292540.01632732153</v>
      </c>
      <c r="AA362" s="101">
        <v>317454.60046625137</v>
      </c>
    </row>
    <row r="363" spans="1:27">
      <c r="A363" s="37">
        <v>55</v>
      </c>
      <c r="B363" s="17"/>
      <c r="C363" s="16"/>
      <c r="D363" s="38" t="s">
        <v>8</v>
      </c>
      <c r="E363" s="45" t="s">
        <v>76</v>
      </c>
      <c r="F363" s="40"/>
      <c r="G363" s="26">
        <v>149582.30785600096</v>
      </c>
      <c r="H363" s="7">
        <v>150713.80178926047</v>
      </c>
      <c r="I363" s="7">
        <v>150834.6699754158</v>
      </c>
      <c r="J363" s="7">
        <v>149634.08010751661</v>
      </c>
      <c r="K363" s="7">
        <v>147792.31698507164</v>
      </c>
      <c r="L363" s="7">
        <v>147439.47252350859</v>
      </c>
      <c r="M363" s="7">
        <v>146271.96500757663</v>
      </c>
      <c r="N363" s="7">
        <v>144258.54942065338</v>
      </c>
      <c r="O363" s="7">
        <v>141411.64315113658</v>
      </c>
      <c r="P363" s="7">
        <v>137800.50202838983</v>
      </c>
      <c r="Q363" s="7">
        <v>135764.31217898661</v>
      </c>
      <c r="R363" s="7">
        <v>133071.01621924294</v>
      </c>
      <c r="S363" s="7">
        <v>130132.31578017538</v>
      </c>
      <c r="T363" s="7">
        <v>126941.23378798668</v>
      </c>
      <c r="U363" s="7">
        <v>123516.91339416825</v>
      </c>
      <c r="V363" s="7">
        <v>114523.10614537506</v>
      </c>
      <c r="W363" s="7">
        <v>110894.61707987974</v>
      </c>
      <c r="X363" s="7">
        <v>111682.25455134129</v>
      </c>
      <c r="Y363" s="7">
        <v>115110.65970065037</v>
      </c>
      <c r="Z363" s="7">
        <v>120399.19506511139</v>
      </c>
      <c r="AA363" s="7">
        <v>126806.46509314422</v>
      </c>
    </row>
    <row r="364" spans="1:27">
      <c r="A364" s="37">
        <v>56</v>
      </c>
      <c r="B364" s="17"/>
      <c r="C364" s="16"/>
      <c r="D364" s="38" t="s">
        <v>10</v>
      </c>
      <c r="E364" s="45" t="s">
        <v>77</v>
      </c>
      <c r="F364" s="40"/>
      <c r="G364" s="26">
        <v>1523.2402649845462</v>
      </c>
      <c r="H364" s="7">
        <v>1543.7537120453781</v>
      </c>
      <c r="I364" s="7">
        <v>1561.417913237703</v>
      </c>
      <c r="J364" s="7">
        <v>1575.0520026461454</v>
      </c>
      <c r="K364" s="7">
        <v>1584.3781225014245</v>
      </c>
      <c r="L364" s="7">
        <v>1589.9311457935255</v>
      </c>
      <c r="M364" s="7">
        <v>1590.1334587624297</v>
      </c>
      <c r="N364" s="7">
        <v>1587.2143197967089</v>
      </c>
      <c r="O364" s="7">
        <v>1577.8263791112113</v>
      </c>
      <c r="P364" s="7">
        <v>1563.1815703230677</v>
      </c>
      <c r="Q364" s="7">
        <v>1547.0915088946931</v>
      </c>
      <c r="R364" s="7">
        <v>1525.77727981098</v>
      </c>
      <c r="S364" s="7">
        <v>1504.4595773711335</v>
      </c>
      <c r="T364" s="7">
        <v>1483.4777071994031</v>
      </c>
      <c r="U364" s="7">
        <v>1463.2530162225885</v>
      </c>
      <c r="V364" s="7">
        <v>1382.0367265426321</v>
      </c>
      <c r="W364" s="7">
        <v>1320.4864510442712</v>
      </c>
      <c r="X364" s="7">
        <v>1276.4899178118503</v>
      </c>
      <c r="Y364" s="7">
        <v>1249.5138958739881</v>
      </c>
      <c r="Z364" s="7">
        <v>1237.1956709807055</v>
      </c>
      <c r="AA364" s="7">
        <v>1230.5661748344082</v>
      </c>
    </row>
    <row r="365" spans="1:27">
      <c r="A365" s="37">
        <v>57</v>
      </c>
      <c r="B365" s="17"/>
      <c r="C365" s="16"/>
      <c r="D365" s="38" t="s">
        <v>22</v>
      </c>
      <c r="E365" s="45" t="s">
        <v>78</v>
      </c>
      <c r="F365" s="40"/>
      <c r="G365" s="26">
        <v>1.5839096307754517</v>
      </c>
      <c r="H365" s="7">
        <v>1.1498802900314331</v>
      </c>
      <c r="I365" s="7">
        <v>1.1474137902259827</v>
      </c>
      <c r="J365" s="7">
        <v>1.1416201591491699</v>
      </c>
      <c r="K365" s="7">
        <v>1.1290897130966187</v>
      </c>
      <c r="L365" s="7">
        <v>1.1507209241390228</v>
      </c>
      <c r="M365" s="7">
        <v>1.1628642678260803</v>
      </c>
      <c r="N365" s="7">
        <v>1.1629192531108856</v>
      </c>
      <c r="O365" s="7">
        <v>1.1454638242721558</v>
      </c>
      <c r="P365" s="7">
        <v>1.1101472079753876</v>
      </c>
      <c r="Q365" s="7">
        <v>1.118395060300827</v>
      </c>
      <c r="R365" s="7">
        <v>1.1175404191017151</v>
      </c>
      <c r="S365" s="7">
        <v>1.1073132455348969</v>
      </c>
      <c r="T365" s="7">
        <v>1.0869923830032349</v>
      </c>
      <c r="U365" s="7">
        <v>1.0541628003120422</v>
      </c>
      <c r="V365" s="7">
        <v>1.0335360169410706</v>
      </c>
      <c r="W365" s="7">
        <v>1.0529768466949463</v>
      </c>
      <c r="X365" s="7">
        <v>1.0850738286972046</v>
      </c>
      <c r="Y365" s="7">
        <v>1.1045649349689484</v>
      </c>
      <c r="Z365" s="7">
        <v>1.1415382027626038</v>
      </c>
      <c r="AA365" s="7">
        <v>1.1657878011465073</v>
      </c>
    </row>
    <row r="366" spans="1:27">
      <c r="A366" s="37">
        <v>58</v>
      </c>
      <c r="B366" s="14"/>
      <c r="C366" s="16"/>
      <c r="D366" s="38" t="s">
        <v>24</v>
      </c>
      <c r="E366" s="45" t="s">
        <v>79</v>
      </c>
      <c r="F366" s="40"/>
      <c r="G366" s="26">
        <v>5903.4302745712921</v>
      </c>
      <c r="H366" s="7">
        <v>5987.4026298830286</v>
      </c>
      <c r="I366" s="7">
        <v>6055.8834112617187</v>
      </c>
      <c r="J366" s="7">
        <v>6097.8666666285135</v>
      </c>
      <c r="K366" s="7">
        <v>6114.9011206883006</v>
      </c>
      <c r="L366" s="7">
        <v>6179.2484399024397</v>
      </c>
      <c r="M366" s="7">
        <v>6217.0073361154646</v>
      </c>
      <c r="N366" s="7">
        <v>6234.5197542333044</v>
      </c>
      <c r="O366" s="7">
        <v>6221.4819065565243</v>
      </c>
      <c r="P366" s="7">
        <v>6183.8321862397715</v>
      </c>
      <c r="Q366" s="7">
        <v>6198.7979280808941</v>
      </c>
      <c r="R366" s="7">
        <v>6190.1748187015764</v>
      </c>
      <c r="S366" s="7">
        <v>6168.0092360372655</v>
      </c>
      <c r="T366" s="7">
        <v>6135.693965784274</v>
      </c>
      <c r="U366" s="7">
        <v>6093.7629925366491</v>
      </c>
      <c r="V366" s="7">
        <v>6096.5209973254241</v>
      </c>
      <c r="W366" s="7">
        <v>6167.2587995703798</v>
      </c>
      <c r="X366" s="7">
        <v>6271.2822505761869</v>
      </c>
      <c r="Y366" s="7">
        <v>6420.8318857059348</v>
      </c>
      <c r="Z366" s="7">
        <v>6630.1381601551548</v>
      </c>
      <c r="AA366" s="7">
        <v>6902.5966093380703</v>
      </c>
    </row>
    <row r="367" spans="1:27">
      <c r="A367" s="37">
        <v>59</v>
      </c>
      <c r="B367" s="12"/>
      <c r="C367" s="14"/>
      <c r="D367" s="38" t="s">
        <v>26</v>
      </c>
      <c r="E367" s="14" t="s">
        <v>80</v>
      </c>
      <c r="F367" s="48"/>
      <c r="G367" s="26">
        <v>62549.399861261249</v>
      </c>
      <c r="H367" s="7">
        <v>63593.036547254771</v>
      </c>
      <c r="I367" s="7">
        <v>64727.993765175343</v>
      </c>
      <c r="J367" s="7">
        <v>65939.054582133889</v>
      </c>
      <c r="K367" s="7">
        <v>67257.142453670502</v>
      </c>
      <c r="L367" s="7">
        <v>69126.53498525545</v>
      </c>
      <c r="M367" s="7">
        <v>71000.353698633611</v>
      </c>
      <c r="N367" s="7">
        <v>72857.505097433925</v>
      </c>
      <c r="O367" s="7">
        <v>74674.666981521994</v>
      </c>
      <c r="P367" s="7">
        <v>76448.067146718502</v>
      </c>
      <c r="Q367" s="7">
        <v>78872.518104285002</v>
      </c>
      <c r="R367" s="7">
        <v>81263.646635036916</v>
      </c>
      <c r="S367" s="7">
        <v>83547.331204712391</v>
      </c>
      <c r="T367" s="7">
        <v>85721.887445397675</v>
      </c>
      <c r="U367" s="7">
        <v>87792.18437417224</v>
      </c>
      <c r="V367" s="7">
        <v>100392.30332618579</v>
      </c>
      <c r="W367" s="7">
        <v>114589.8708566688</v>
      </c>
      <c r="X367" s="7">
        <v>129985.68506582826</v>
      </c>
      <c r="Y367" s="7">
        <v>146616.3427834399</v>
      </c>
      <c r="Z367" s="7">
        <v>164272.33820824325</v>
      </c>
      <c r="AA367" s="7">
        <v>182513.79593248665</v>
      </c>
    </row>
    <row r="368" spans="1:27">
      <c r="A368" s="72">
        <v>60</v>
      </c>
      <c r="B368" s="73" t="s">
        <v>81</v>
      </c>
      <c r="C368" s="77" t="s">
        <v>82</v>
      </c>
      <c r="D368" s="78"/>
      <c r="E368" s="78"/>
      <c r="F368" s="79"/>
      <c r="G368" s="75">
        <v>13418189.723571777</v>
      </c>
      <c r="H368" s="76">
        <v>13787481.260131836</v>
      </c>
      <c r="I368" s="76">
        <v>14136134.622817993</v>
      </c>
      <c r="J368" s="76">
        <v>14456522.027832031</v>
      </c>
      <c r="K368" s="76">
        <v>14751354.490631104</v>
      </c>
      <c r="L368" s="76">
        <v>15186944.446380615</v>
      </c>
      <c r="M368" s="76">
        <v>15588698.366546631</v>
      </c>
      <c r="N368" s="76">
        <v>15968844.876159668</v>
      </c>
      <c r="O368" s="76">
        <v>16301292.03503418</v>
      </c>
      <c r="P368" s="76">
        <v>16598592.721710205</v>
      </c>
      <c r="Q368" s="76">
        <v>17029817.135253906</v>
      </c>
      <c r="R368" s="76">
        <v>17416445.202606201</v>
      </c>
      <c r="S368" s="76">
        <v>17766863.354156494</v>
      </c>
      <c r="T368" s="76">
        <v>18083818.420623779</v>
      </c>
      <c r="U368" s="76">
        <v>18372899.760803223</v>
      </c>
      <c r="V368" s="76">
        <v>20301597.496002197</v>
      </c>
      <c r="W368" s="76">
        <v>22350229.384979248</v>
      </c>
      <c r="X368" s="76">
        <v>24467003.787658691</v>
      </c>
      <c r="Y368" s="76">
        <v>26643818.230804443</v>
      </c>
      <c r="Z368" s="76">
        <v>28892505.502319336</v>
      </c>
      <c r="AA368" s="76">
        <v>31260752.23840332</v>
      </c>
    </row>
    <row r="369" spans="1:27">
      <c r="A369" s="93">
        <v>61</v>
      </c>
      <c r="B369" s="94"/>
      <c r="C369" s="95" t="s">
        <v>6</v>
      </c>
      <c r="D369" s="96" t="s">
        <v>83</v>
      </c>
      <c r="E369" s="97"/>
      <c r="F369" s="98"/>
      <c r="G369" s="100">
        <v>2023141.5831375122</v>
      </c>
      <c r="H369" s="101">
        <v>2074060.4978866577</v>
      </c>
      <c r="I369" s="101">
        <v>2127468.5896453857</v>
      </c>
      <c r="J369" s="101">
        <v>2182182.6828155518</v>
      </c>
      <c r="K369" s="101">
        <v>2238888.457069397</v>
      </c>
      <c r="L369" s="101">
        <v>2303684.493850708</v>
      </c>
      <c r="M369" s="101">
        <v>2369798.3047409058</v>
      </c>
      <c r="N369" s="101">
        <v>2436404.7874679565</v>
      </c>
      <c r="O369" s="101">
        <v>2503350.1363754272</v>
      </c>
      <c r="P369" s="101">
        <v>2572309.4026145935</v>
      </c>
      <c r="Q369" s="101">
        <v>2644489.8620834351</v>
      </c>
      <c r="R369" s="101">
        <v>2715656.1133537292</v>
      </c>
      <c r="S369" s="101">
        <v>2785337.501914978</v>
      </c>
      <c r="T369" s="101">
        <v>2853613.9652786255</v>
      </c>
      <c r="U369" s="101">
        <v>2921512.9885406494</v>
      </c>
      <c r="V369" s="101">
        <v>3297612.9250411987</v>
      </c>
      <c r="W369" s="101">
        <v>3691663.8707084656</v>
      </c>
      <c r="X369" s="101">
        <v>4107754.6055374146</v>
      </c>
      <c r="Y369" s="101">
        <v>4540658.0805435181</v>
      </c>
      <c r="Z369" s="101">
        <v>4983046.0880966187</v>
      </c>
      <c r="AA369" s="101">
        <v>5433024.2601242065</v>
      </c>
    </row>
    <row r="370" spans="1:27">
      <c r="A370" s="37">
        <v>62</v>
      </c>
      <c r="B370" s="17"/>
      <c r="C370" s="16"/>
      <c r="D370" s="38" t="s">
        <v>8</v>
      </c>
      <c r="E370" s="49" t="s">
        <v>84</v>
      </c>
      <c r="F370" s="40"/>
      <c r="G370" s="26">
        <v>173977.90794199705</v>
      </c>
      <c r="H370" s="7">
        <v>178571.79320126772</v>
      </c>
      <c r="I370" s="7">
        <v>183374.41610646248</v>
      </c>
      <c r="J370" s="7">
        <v>188257.08794599771</v>
      </c>
      <c r="K370" s="7">
        <v>193258.14094990492</v>
      </c>
      <c r="L370" s="7">
        <v>198551.60700184107</v>
      </c>
      <c r="M370" s="7">
        <v>203920.45966494083</v>
      </c>
      <c r="N370" s="7">
        <v>209215.94738548994</v>
      </c>
      <c r="O370" s="7">
        <v>214441.31948328018</v>
      </c>
      <c r="P370" s="7">
        <v>219712.6598649025</v>
      </c>
      <c r="Q370" s="7">
        <v>224790.85377001762</v>
      </c>
      <c r="R370" s="7">
        <v>229675.19223558903</v>
      </c>
      <c r="S370" s="7">
        <v>234449.72497177124</v>
      </c>
      <c r="T370" s="7">
        <v>239181.00912433863</v>
      </c>
      <c r="U370" s="7">
        <v>243900.89801812172</v>
      </c>
      <c r="V370" s="7">
        <v>269392.18598133326</v>
      </c>
      <c r="W370" s="7">
        <v>296305.3758302331</v>
      </c>
      <c r="X370" s="7">
        <v>323544.83302330971</v>
      </c>
      <c r="Y370" s="7">
        <v>350672.9198975563</v>
      </c>
      <c r="Z370" s="7">
        <v>376613.69330465794</v>
      </c>
      <c r="AA370" s="7">
        <v>401851.07365596294</v>
      </c>
    </row>
    <row r="371" spans="1:27">
      <c r="A371" s="37">
        <v>63</v>
      </c>
      <c r="B371" s="17"/>
      <c r="C371" s="16"/>
      <c r="D371" s="38" t="s">
        <v>10</v>
      </c>
      <c r="E371" s="49" t="s">
        <v>85</v>
      </c>
      <c r="F371" s="40"/>
      <c r="G371" s="26">
        <v>85006.745889335871</v>
      </c>
      <c r="H371" s="7">
        <v>86886.464157730341</v>
      </c>
      <c r="I371" s="7">
        <v>88952.085678815842</v>
      </c>
      <c r="J371" s="7">
        <v>91147.283616691828</v>
      </c>
      <c r="K371" s="7">
        <v>93531.912209063768</v>
      </c>
      <c r="L371" s="7">
        <v>96175.133137494326</v>
      </c>
      <c r="M371" s="7">
        <v>98927.070939004421</v>
      </c>
      <c r="N371" s="7">
        <v>101726.13717153668</v>
      </c>
      <c r="O371" s="7">
        <v>104611.8759265244</v>
      </c>
      <c r="P371" s="7">
        <v>107640.49305635691</v>
      </c>
      <c r="Q371" s="7">
        <v>110714.74981603026</v>
      </c>
      <c r="R371" s="7">
        <v>113797.46196976304</v>
      </c>
      <c r="S371" s="7">
        <v>116846.04402863979</v>
      </c>
      <c r="T371" s="7">
        <v>119886.95272567868</v>
      </c>
      <c r="U371" s="7">
        <v>122934.44754400849</v>
      </c>
      <c r="V371" s="7">
        <v>139301.42821535468</v>
      </c>
      <c r="W371" s="7">
        <v>156983.20218002796</v>
      </c>
      <c r="X371" s="7">
        <v>175961.14275333285</v>
      </c>
      <c r="Y371" s="7">
        <v>196156.13622647524</v>
      </c>
      <c r="Z371" s="7">
        <v>216661.81419450045</v>
      </c>
      <c r="AA371" s="7">
        <v>237574.9754345417</v>
      </c>
    </row>
    <row r="372" spans="1:27">
      <c r="A372" s="37">
        <v>64</v>
      </c>
      <c r="B372" s="17"/>
      <c r="C372" s="16"/>
      <c r="D372" s="38" t="s">
        <v>22</v>
      </c>
      <c r="E372" s="49" t="s">
        <v>86</v>
      </c>
      <c r="F372" s="40"/>
      <c r="G372" s="26">
        <v>131206.91657435894</v>
      </c>
      <c r="H372" s="7">
        <v>132909.86656188965</v>
      </c>
      <c r="I372" s="7">
        <v>134734.24318194389</v>
      </c>
      <c r="J372" s="7">
        <v>136761.18214440346</v>
      </c>
      <c r="K372" s="7">
        <v>139070.11695861816</v>
      </c>
      <c r="L372" s="7">
        <v>141984.91205191612</v>
      </c>
      <c r="M372" s="7">
        <v>145119.7037961483</v>
      </c>
      <c r="N372" s="7">
        <v>148385.02456569672</v>
      </c>
      <c r="O372" s="7">
        <v>151792.65933537483</v>
      </c>
      <c r="P372" s="7">
        <v>155396.27309954166</v>
      </c>
      <c r="Q372" s="7">
        <v>159423.87661325932</v>
      </c>
      <c r="R372" s="7">
        <v>163554.74811220169</v>
      </c>
      <c r="S372" s="7">
        <v>167601.91931629181</v>
      </c>
      <c r="T372" s="7">
        <v>171598.11441063881</v>
      </c>
      <c r="U372" s="7">
        <v>175572.52572011948</v>
      </c>
      <c r="V372" s="7">
        <v>197497.53643059731</v>
      </c>
      <c r="W372" s="7">
        <v>220996.18848633766</v>
      </c>
      <c r="X372" s="7">
        <v>245411.32397437096</v>
      </c>
      <c r="Y372" s="7">
        <v>270429.49078774452</v>
      </c>
      <c r="Z372" s="7">
        <v>295604.34412622452</v>
      </c>
      <c r="AA372" s="7">
        <v>320743.0410451889</v>
      </c>
    </row>
    <row r="373" spans="1:27">
      <c r="A373" s="37">
        <v>65</v>
      </c>
      <c r="B373" s="17"/>
      <c r="C373" s="16"/>
      <c r="D373" s="38" t="s">
        <v>24</v>
      </c>
      <c r="E373" s="49" t="s">
        <v>87</v>
      </c>
      <c r="F373" s="40"/>
      <c r="G373" s="26">
        <v>138723.96805167198</v>
      </c>
      <c r="H373" s="7">
        <v>142816.6088116169</v>
      </c>
      <c r="I373" s="7">
        <v>146933.78284525871</v>
      </c>
      <c r="J373" s="7">
        <v>151089.65828704834</v>
      </c>
      <c r="K373" s="7">
        <v>155321.51236796379</v>
      </c>
      <c r="L373" s="7">
        <v>160253.26112961769</v>
      </c>
      <c r="M373" s="7">
        <v>165201.60073661804</v>
      </c>
      <c r="N373" s="7">
        <v>170069.51921892166</v>
      </c>
      <c r="O373" s="7">
        <v>174861.6338789463</v>
      </c>
      <c r="P373" s="7">
        <v>179653.66591835022</v>
      </c>
      <c r="Q373" s="7">
        <v>184817.57790541649</v>
      </c>
      <c r="R373" s="7">
        <v>189777.96551370621</v>
      </c>
      <c r="S373" s="7">
        <v>194591.77517342567</v>
      </c>
      <c r="T373" s="7">
        <v>199277.80860900879</v>
      </c>
      <c r="U373" s="7">
        <v>203889.08156919479</v>
      </c>
      <c r="V373" s="7">
        <v>229806.21066856384</v>
      </c>
      <c r="W373" s="7">
        <v>257265.93020582199</v>
      </c>
      <c r="X373" s="7">
        <v>285907.35481929779</v>
      </c>
      <c r="Y373" s="7">
        <v>315578.48956632614</v>
      </c>
      <c r="Z373" s="7">
        <v>345945.4626288414</v>
      </c>
      <c r="AA373" s="7">
        <v>376839.12014389038</v>
      </c>
    </row>
    <row r="374" spans="1:27">
      <c r="A374" s="37">
        <v>66</v>
      </c>
      <c r="B374" s="17"/>
      <c r="C374" s="16"/>
      <c r="D374" s="38" t="s">
        <v>26</v>
      </c>
      <c r="E374" s="49" t="s">
        <v>88</v>
      </c>
      <c r="F374" s="40"/>
      <c r="G374" s="26">
        <v>158144.50880151987</v>
      </c>
      <c r="H374" s="7">
        <v>162506.98366200924</v>
      </c>
      <c r="I374" s="7">
        <v>167237.839856565</v>
      </c>
      <c r="J374" s="7">
        <v>172114.55020344257</v>
      </c>
      <c r="K374" s="7">
        <v>177143.43915182352</v>
      </c>
      <c r="L374" s="7">
        <v>182768.94554054737</v>
      </c>
      <c r="M374" s="7">
        <v>188433.67699444294</v>
      </c>
      <c r="N374" s="7">
        <v>194105.71830147505</v>
      </c>
      <c r="O374" s="7">
        <v>199885.77406841516</v>
      </c>
      <c r="P374" s="7">
        <v>205849.90298146009</v>
      </c>
      <c r="Q374" s="7">
        <v>212163.39383804798</v>
      </c>
      <c r="R374" s="7">
        <v>218507.05900615454</v>
      </c>
      <c r="S374" s="7">
        <v>224756.28171539307</v>
      </c>
      <c r="T374" s="7">
        <v>230976.43598234653</v>
      </c>
      <c r="U374" s="7">
        <v>237193.52822554111</v>
      </c>
      <c r="V374" s="7">
        <v>270694.86196041107</v>
      </c>
      <c r="W374" s="7">
        <v>304044.4975155592</v>
      </c>
      <c r="X374" s="7">
        <v>339088.4695905447</v>
      </c>
      <c r="Y374" s="7">
        <v>374709.54349708557</v>
      </c>
      <c r="Z374" s="7">
        <v>410620.7202603817</v>
      </c>
      <c r="AA374" s="7">
        <v>446608.37969446182</v>
      </c>
    </row>
    <row r="375" spans="1:27">
      <c r="A375" s="37">
        <v>67</v>
      </c>
      <c r="B375" s="17"/>
      <c r="C375" s="16"/>
      <c r="D375" s="38" t="s">
        <v>32</v>
      </c>
      <c r="E375" s="49" t="s">
        <v>89</v>
      </c>
      <c r="F375" s="40"/>
      <c r="G375" s="26">
        <v>44110.575274944305</v>
      </c>
      <c r="H375" s="7">
        <v>45535.597977399826</v>
      </c>
      <c r="I375" s="7">
        <v>47005.895077824593</v>
      </c>
      <c r="J375" s="7">
        <v>48499.658774852753</v>
      </c>
      <c r="K375" s="7">
        <v>50019.635161995888</v>
      </c>
      <c r="L375" s="7">
        <v>51737.095844745636</v>
      </c>
      <c r="M375" s="7">
        <v>53451.542031645775</v>
      </c>
      <c r="N375" s="7">
        <v>55141.611838102341</v>
      </c>
      <c r="O375" s="7">
        <v>56815.717388749123</v>
      </c>
      <c r="P375" s="7">
        <v>58497.897125244141</v>
      </c>
      <c r="Q375" s="7">
        <v>60269.240420222282</v>
      </c>
      <c r="R375" s="7">
        <v>61981.092262387276</v>
      </c>
      <c r="S375" s="7">
        <v>63647.955619335175</v>
      </c>
      <c r="T375" s="7">
        <v>65281.866830587387</v>
      </c>
      <c r="U375" s="7">
        <v>66904.555493474007</v>
      </c>
      <c r="V375" s="7">
        <v>75917.598239064217</v>
      </c>
      <c r="W375" s="7">
        <v>85269.127024650574</v>
      </c>
      <c r="X375" s="7">
        <v>95163.848091602325</v>
      </c>
      <c r="Y375" s="7">
        <v>105535.39671468735</v>
      </c>
      <c r="Z375" s="7">
        <v>116229.51609921455</v>
      </c>
      <c r="AA375" s="7">
        <v>127138.73024082184</v>
      </c>
    </row>
    <row r="376" spans="1:27">
      <c r="A376" s="37">
        <v>68</v>
      </c>
      <c r="B376" s="17"/>
      <c r="C376" s="16"/>
      <c r="D376" s="38" t="s">
        <v>34</v>
      </c>
      <c r="E376" s="49" t="s">
        <v>90</v>
      </c>
      <c r="F376" s="40"/>
      <c r="G376" s="26">
        <v>229677.31414556503</v>
      </c>
      <c r="H376" s="7">
        <v>236856.27747344971</v>
      </c>
      <c r="I376" s="7">
        <v>243947.37847757339</v>
      </c>
      <c r="J376" s="7">
        <v>250956.36464762688</v>
      </c>
      <c r="K376" s="7">
        <v>257967.17720937729</v>
      </c>
      <c r="L376" s="7">
        <v>265529.52778410912</v>
      </c>
      <c r="M376" s="7">
        <v>273224.20607018471</v>
      </c>
      <c r="N376" s="7">
        <v>280821.81858038902</v>
      </c>
      <c r="O376" s="7">
        <v>288270.45856046677</v>
      </c>
      <c r="P376" s="7">
        <v>296606.98052597046</v>
      </c>
      <c r="Q376" s="7">
        <v>302944.3973865509</v>
      </c>
      <c r="R376" s="7">
        <v>308712.19790649414</v>
      </c>
      <c r="S376" s="7">
        <v>314345.23805999756</v>
      </c>
      <c r="T376" s="7">
        <v>319676.3359670639</v>
      </c>
      <c r="U376" s="7">
        <v>325260.44761228561</v>
      </c>
      <c r="V376" s="7">
        <v>360288.01176309586</v>
      </c>
      <c r="W376" s="7">
        <v>396380.35432624817</v>
      </c>
      <c r="X376" s="7">
        <v>435001.17873954773</v>
      </c>
      <c r="Y376" s="7">
        <v>473842.10759830475</v>
      </c>
      <c r="Z376" s="7">
        <v>511925.33641004562</v>
      </c>
      <c r="AA376" s="7">
        <v>548703.13533449173</v>
      </c>
    </row>
    <row r="377" spans="1:27">
      <c r="A377" s="37">
        <v>69</v>
      </c>
      <c r="B377" s="17"/>
      <c r="C377" s="16"/>
      <c r="D377" s="38" t="s">
        <v>36</v>
      </c>
      <c r="E377" s="49" t="s">
        <v>91</v>
      </c>
      <c r="F377" s="40"/>
      <c r="G377" s="26">
        <v>14242.904915079474</v>
      </c>
      <c r="H377" s="7">
        <v>14432.077539280057</v>
      </c>
      <c r="I377" s="7">
        <v>14756.6767180264</v>
      </c>
      <c r="J377" s="7">
        <v>15079.504845365882</v>
      </c>
      <c r="K377" s="7">
        <v>15403.37976449728</v>
      </c>
      <c r="L377" s="7">
        <v>15879.732267558575</v>
      </c>
      <c r="M377" s="7">
        <v>16351.655257806182</v>
      </c>
      <c r="N377" s="7">
        <v>16806.519951224327</v>
      </c>
      <c r="O377" s="7">
        <v>17242.649959802628</v>
      </c>
      <c r="P377" s="7">
        <v>17666.337801605463</v>
      </c>
      <c r="Q377" s="7">
        <v>18231.115104824305</v>
      </c>
      <c r="R377" s="7">
        <v>18773.813912689686</v>
      </c>
      <c r="S377" s="7">
        <v>19285.559365093708</v>
      </c>
      <c r="T377" s="7">
        <v>19769.155500292778</v>
      </c>
      <c r="U377" s="7">
        <v>20229.384923756123</v>
      </c>
      <c r="V377" s="7">
        <v>23178.073382079601</v>
      </c>
      <c r="W377" s="7">
        <v>26444.41982460022</v>
      </c>
      <c r="X377" s="7">
        <v>29981.200702548027</v>
      </c>
      <c r="Y377" s="7">
        <v>33735.657835900784</v>
      </c>
      <c r="Z377" s="7">
        <v>37776.974371135235</v>
      </c>
      <c r="AA377" s="7">
        <v>42221.44503891468</v>
      </c>
    </row>
    <row r="378" spans="1:27">
      <c r="A378" s="37">
        <v>70</v>
      </c>
      <c r="B378" s="17"/>
      <c r="C378" s="16"/>
      <c r="D378" s="38" t="s">
        <v>38</v>
      </c>
      <c r="E378" s="49" t="s">
        <v>92</v>
      </c>
      <c r="F378" s="40"/>
      <c r="G378" s="26">
        <v>200516.34803629667</v>
      </c>
      <c r="H378" s="7">
        <v>205836.07593176328</v>
      </c>
      <c r="I378" s="7">
        <v>211584.47217924148</v>
      </c>
      <c r="J378" s="7">
        <v>217785.1688865032</v>
      </c>
      <c r="K378" s="7">
        <v>224442.29115518555</v>
      </c>
      <c r="L378" s="7">
        <v>231587.27958937734</v>
      </c>
      <c r="M378" s="7">
        <v>239161.23019693978</v>
      </c>
      <c r="N378" s="7">
        <v>247386.71318117715</v>
      </c>
      <c r="O378" s="7">
        <v>255940.98712421954</v>
      </c>
      <c r="P378" s="7">
        <v>264876.65122315101</v>
      </c>
      <c r="Q378" s="7">
        <v>274351.24828607403</v>
      </c>
      <c r="R378" s="7">
        <v>284226.35515899397</v>
      </c>
      <c r="S378" s="7">
        <v>294191.87776083872</v>
      </c>
      <c r="T378" s="7">
        <v>304194.39627968892</v>
      </c>
      <c r="U378" s="7">
        <v>314248.56237204745</v>
      </c>
      <c r="V378" s="7">
        <v>365607.97966210544</v>
      </c>
      <c r="W378" s="7">
        <v>418671.79467550293</v>
      </c>
      <c r="X378" s="7">
        <v>473392.60385906324</v>
      </c>
      <c r="Y378" s="7">
        <v>529177.93075963855</v>
      </c>
      <c r="Z378" s="7">
        <v>585338.06595489383</v>
      </c>
      <c r="AA378" s="7">
        <v>642518.41106887162</v>
      </c>
    </row>
    <row r="379" spans="1:27">
      <c r="A379" s="37">
        <v>71</v>
      </c>
      <c r="B379" s="17"/>
      <c r="C379" s="16"/>
      <c r="D379" s="38" t="s">
        <v>40</v>
      </c>
      <c r="E379" s="49" t="s">
        <v>93</v>
      </c>
      <c r="F379" s="40"/>
      <c r="G379" s="26">
        <v>131639.31031441689</v>
      </c>
      <c r="H379" s="7">
        <v>133391.57263112068</v>
      </c>
      <c r="I379" s="7">
        <v>135323.15741491318</v>
      </c>
      <c r="J379" s="7">
        <v>137478.53704404831</v>
      </c>
      <c r="K379" s="7">
        <v>139927.87494540215</v>
      </c>
      <c r="L379" s="7">
        <v>142543.95068860054</v>
      </c>
      <c r="M379" s="7">
        <v>145379.49341464043</v>
      </c>
      <c r="N379" s="7">
        <v>148428.78900146484</v>
      </c>
      <c r="O379" s="7">
        <v>151655.53060722351</v>
      </c>
      <c r="P379" s="7">
        <v>155031.16911697388</v>
      </c>
      <c r="Q379" s="7">
        <v>158656.63150620461</v>
      </c>
      <c r="R379" s="7">
        <v>162439.33476042747</v>
      </c>
      <c r="S379" s="7">
        <v>166207.63506031036</v>
      </c>
      <c r="T379" s="7">
        <v>169975.7349395752</v>
      </c>
      <c r="U379" s="7">
        <v>173759.77386331558</v>
      </c>
      <c r="V379" s="7">
        <v>192806.63577651978</v>
      </c>
      <c r="W379" s="7">
        <v>211879.94321489334</v>
      </c>
      <c r="X379" s="7">
        <v>231102.48283672333</v>
      </c>
      <c r="Y379" s="7">
        <v>250423.26212358475</v>
      </c>
      <c r="Z379" s="7">
        <v>269753.25409841537</v>
      </c>
      <c r="AA379" s="7">
        <v>289191.63534069061</v>
      </c>
    </row>
    <row r="380" spans="1:27">
      <c r="A380" s="37">
        <v>72</v>
      </c>
      <c r="B380" s="17"/>
      <c r="C380" s="16"/>
      <c r="D380" s="38" t="s">
        <v>54</v>
      </c>
      <c r="E380" s="49" t="s">
        <v>94</v>
      </c>
      <c r="F380" s="40"/>
      <c r="G380" s="26">
        <v>17064.598904132843</v>
      </c>
      <c r="H380" s="7">
        <v>17311.863218069077</v>
      </c>
      <c r="I380" s="7">
        <v>17590.366214931011</v>
      </c>
      <c r="J380" s="7">
        <v>17895.460056364536</v>
      </c>
      <c r="K380" s="7">
        <v>18231.829314947128</v>
      </c>
      <c r="L380" s="7">
        <v>18629.302510976791</v>
      </c>
      <c r="M380" s="7">
        <v>19049.183985292912</v>
      </c>
      <c r="N380" s="7">
        <v>19490.532335698605</v>
      </c>
      <c r="O380" s="7">
        <v>19955.2398468256</v>
      </c>
      <c r="P380" s="7">
        <v>20441.272906005383</v>
      </c>
      <c r="Q380" s="7">
        <v>20995.047043025494</v>
      </c>
      <c r="R380" s="7">
        <v>21570.055069208145</v>
      </c>
      <c r="S380" s="7">
        <v>22142.886537730694</v>
      </c>
      <c r="T380" s="7">
        <v>22714.060610234737</v>
      </c>
      <c r="U380" s="7">
        <v>23287.022368848324</v>
      </c>
      <c r="V380" s="7">
        <v>26375.868148446083</v>
      </c>
      <c r="W380" s="7">
        <v>29689.498658418655</v>
      </c>
      <c r="X380" s="7">
        <v>33163.053335189819</v>
      </c>
      <c r="Y380" s="7">
        <v>36796.58225607872</v>
      </c>
      <c r="Z380" s="7">
        <v>40469.876460909843</v>
      </c>
      <c r="AA380" s="7">
        <v>44218.23024225235</v>
      </c>
    </row>
    <row r="381" spans="1:27">
      <c r="A381" s="37">
        <v>73</v>
      </c>
      <c r="B381" s="17"/>
      <c r="C381" s="16"/>
      <c r="D381" s="38" t="s">
        <v>59</v>
      </c>
      <c r="E381" s="49" t="s">
        <v>95</v>
      </c>
      <c r="F381" s="40"/>
      <c r="G381" s="26">
        <v>52055.897593259811</v>
      </c>
      <c r="H381" s="7">
        <v>53730.178709506989</v>
      </c>
      <c r="I381" s="7">
        <v>55452.194471478462</v>
      </c>
      <c r="J381" s="7">
        <v>57204.980814099312</v>
      </c>
      <c r="K381" s="7">
        <v>58994.015953302383</v>
      </c>
      <c r="L381" s="7">
        <v>60723.857471108437</v>
      </c>
      <c r="M381" s="7">
        <v>62452.814387917519</v>
      </c>
      <c r="N381" s="7">
        <v>64181.778008460999</v>
      </c>
      <c r="O381" s="7">
        <v>65901.750383615494</v>
      </c>
      <c r="P381" s="7">
        <v>67600.531437158585</v>
      </c>
      <c r="Q381" s="7">
        <v>69228.386976957321</v>
      </c>
      <c r="R381" s="7">
        <v>70830.21770465374</v>
      </c>
      <c r="S381" s="7">
        <v>72439.12834250927</v>
      </c>
      <c r="T381" s="7">
        <v>74056.347924113274</v>
      </c>
      <c r="U381" s="7">
        <v>75690.105153679848</v>
      </c>
      <c r="V381" s="7">
        <v>83585.16671359539</v>
      </c>
      <c r="W381" s="7">
        <v>91329.509431242943</v>
      </c>
      <c r="X381" s="7">
        <v>98932.31613779068</v>
      </c>
      <c r="Y381" s="7">
        <v>106314.95091056824</v>
      </c>
      <c r="Z381" s="7">
        <v>113307.76953291893</v>
      </c>
      <c r="AA381" s="7">
        <v>119863.49051213264</v>
      </c>
    </row>
    <row r="382" spans="1:27">
      <c r="A382" s="37">
        <v>74</v>
      </c>
      <c r="B382" s="17"/>
      <c r="C382" s="16"/>
      <c r="D382" s="38" t="s">
        <v>96</v>
      </c>
      <c r="E382" s="49" t="s">
        <v>97</v>
      </c>
      <c r="F382" s="40"/>
      <c r="G382" s="26">
        <v>66560.01077568531</v>
      </c>
      <c r="H382" s="7">
        <v>69064.632194399834</v>
      </c>
      <c r="I382" s="7">
        <v>71389.416687369347</v>
      </c>
      <c r="J382" s="7">
        <v>73515.447592258453</v>
      </c>
      <c r="K382" s="7">
        <v>75434.167994379997</v>
      </c>
      <c r="L382" s="7">
        <v>79355.823764324188</v>
      </c>
      <c r="M382" s="7">
        <v>83118.454781770706</v>
      </c>
      <c r="N382" s="7">
        <v>86639.527491092682</v>
      </c>
      <c r="O382" s="7">
        <v>89922.169528245926</v>
      </c>
      <c r="P382" s="7">
        <v>92995.062052726746</v>
      </c>
      <c r="Q382" s="7">
        <v>98124.868837833405</v>
      </c>
      <c r="R382" s="7">
        <v>102929.40871763229</v>
      </c>
      <c r="S382" s="7">
        <v>107265.08063054085</v>
      </c>
      <c r="T382" s="7">
        <v>111081.45894122124</v>
      </c>
      <c r="U382" s="7">
        <v>114421.30143666267</v>
      </c>
      <c r="V382" s="7">
        <v>139222.89208006859</v>
      </c>
      <c r="W382" s="7">
        <v>168358.10694074631</v>
      </c>
      <c r="X382" s="7">
        <v>202887.76083278656</v>
      </c>
      <c r="Y382" s="7">
        <v>243846.8906493187</v>
      </c>
      <c r="Z382" s="7">
        <v>291363.56494283676</v>
      </c>
      <c r="AA382" s="7">
        <v>344999.03360748291</v>
      </c>
    </row>
    <row r="383" spans="1:27">
      <c r="A383" s="37">
        <v>75</v>
      </c>
      <c r="B383" s="17"/>
      <c r="C383" s="16"/>
      <c r="D383" s="38" t="s">
        <v>98</v>
      </c>
      <c r="E383" s="49" t="s">
        <v>99</v>
      </c>
      <c r="F383" s="40"/>
      <c r="G383" s="26">
        <v>33846.167275696993</v>
      </c>
      <c r="H383" s="7">
        <v>34757.167492717505</v>
      </c>
      <c r="I383" s="7">
        <v>35689.325453937054</v>
      </c>
      <c r="J383" s="7">
        <v>36608.325119256973</v>
      </c>
      <c r="K383" s="7">
        <v>37521.06433403492</v>
      </c>
      <c r="L383" s="7">
        <v>38850.996036797762</v>
      </c>
      <c r="M383" s="7">
        <v>40162.756226122379</v>
      </c>
      <c r="N383" s="7">
        <v>41427.940748423338</v>
      </c>
      <c r="O383" s="7">
        <v>42658.108805716038</v>
      </c>
      <c r="P383" s="7">
        <v>43875.764327287674</v>
      </c>
      <c r="Q383" s="7">
        <v>45422.935581207275</v>
      </c>
      <c r="R383" s="7">
        <v>46919.876729816198</v>
      </c>
      <c r="S383" s="7">
        <v>48338.051431298256</v>
      </c>
      <c r="T383" s="7">
        <v>49685.439933210611</v>
      </c>
      <c r="U383" s="7">
        <v>50991.67009550333</v>
      </c>
      <c r="V383" s="7">
        <v>59315.35961124301</v>
      </c>
      <c r="W383" s="7">
        <v>68312.232871055603</v>
      </c>
      <c r="X383" s="7">
        <v>78491.152534902096</v>
      </c>
      <c r="Y383" s="7">
        <v>89541.25543409586</v>
      </c>
      <c r="Z383" s="7">
        <v>101293.90590763092</v>
      </c>
      <c r="AA383" s="7">
        <v>113683.44948077202</v>
      </c>
    </row>
    <row r="384" spans="1:27">
      <c r="A384" s="37">
        <v>76</v>
      </c>
      <c r="B384" s="17"/>
      <c r="C384" s="16"/>
      <c r="D384" s="38" t="s">
        <v>100</v>
      </c>
      <c r="E384" s="49" t="s">
        <v>101</v>
      </c>
      <c r="F384" s="40"/>
      <c r="G384" s="26">
        <v>88102.209238648415</v>
      </c>
      <c r="H384" s="7">
        <v>90270.319237232208</v>
      </c>
      <c r="I384" s="7">
        <v>92722.553284168243</v>
      </c>
      <c r="J384" s="7">
        <v>95236.878780245781</v>
      </c>
      <c r="K384" s="7">
        <v>97850.893811225891</v>
      </c>
      <c r="L384" s="7">
        <v>100753.2915545702</v>
      </c>
      <c r="M384" s="7">
        <v>103688.93219125271</v>
      </c>
      <c r="N384" s="7">
        <v>106620.22381615639</v>
      </c>
      <c r="O384" s="7">
        <v>109567.43304073811</v>
      </c>
      <c r="P384" s="7">
        <v>112562.01243913174</v>
      </c>
      <c r="Q384" s="7">
        <v>115689.28415203094</v>
      </c>
      <c r="R384" s="7">
        <v>118765.96065330505</v>
      </c>
      <c r="S384" s="7">
        <v>121788.08303511143</v>
      </c>
      <c r="T384" s="7">
        <v>124768.28025388718</v>
      </c>
      <c r="U384" s="7">
        <v>127752.35215556622</v>
      </c>
      <c r="V384" s="7">
        <v>143937.90479397774</v>
      </c>
      <c r="W384" s="7">
        <v>160769.66385376453</v>
      </c>
      <c r="X384" s="7">
        <v>178520.26375508308</v>
      </c>
      <c r="Y384" s="7">
        <v>196923.50898790359</v>
      </c>
      <c r="Z384" s="7">
        <v>215729.53616762161</v>
      </c>
      <c r="AA384" s="7">
        <v>234778.66342139244</v>
      </c>
    </row>
    <row r="385" spans="1:27">
      <c r="A385" s="37">
        <v>77</v>
      </c>
      <c r="B385" s="10"/>
      <c r="C385" s="16"/>
      <c r="D385" s="38" t="s">
        <v>102</v>
      </c>
      <c r="E385" s="49" t="s">
        <v>103</v>
      </c>
      <c r="F385" s="40"/>
      <c r="G385" s="26">
        <v>73822.482474923134</v>
      </c>
      <c r="H385" s="7">
        <v>74896.626264572144</v>
      </c>
      <c r="I385" s="7">
        <v>76033.483454465866</v>
      </c>
      <c r="J385" s="7">
        <v>77192.596340060234</v>
      </c>
      <c r="K385" s="7">
        <v>78433.53462600708</v>
      </c>
      <c r="L385" s="7">
        <v>79845.927656650543</v>
      </c>
      <c r="M385" s="7">
        <v>81292.980663776398</v>
      </c>
      <c r="N385" s="7">
        <v>82753.947570562363</v>
      </c>
      <c r="O385" s="7">
        <v>84222.96838927269</v>
      </c>
      <c r="P385" s="7">
        <v>85717.784614682198</v>
      </c>
      <c r="Q385" s="7">
        <v>87287.934334158897</v>
      </c>
      <c r="R385" s="7">
        <v>88830.15161049366</v>
      </c>
      <c r="S385" s="7">
        <v>90316.287675857544</v>
      </c>
      <c r="T385" s="7">
        <v>91759.141220331192</v>
      </c>
      <c r="U385" s="7">
        <v>93177.822569608688</v>
      </c>
      <c r="V385" s="7">
        <v>100688.95876741409</v>
      </c>
      <c r="W385" s="7">
        <v>108229.11448836327</v>
      </c>
      <c r="X385" s="7">
        <v>115968.5691614151</v>
      </c>
      <c r="Y385" s="7">
        <v>123847.61563324928</v>
      </c>
      <c r="Z385" s="7">
        <v>131787.56463527679</v>
      </c>
      <c r="AA385" s="7">
        <v>139759.00782251358</v>
      </c>
    </row>
    <row r="386" spans="1:27">
      <c r="A386" s="37">
        <v>78</v>
      </c>
      <c r="B386" s="12"/>
      <c r="C386" s="11"/>
      <c r="D386" s="50"/>
      <c r="E386" s="9" t="s">
        <v>104</v>
      </c>
      <c r="F386" s="46"/>
      <c r="G386" s="26">
        <v>384443.74771809578</v>
      </c>
      <c r="H386" s="7">
        <v>394286.41648697853</v>
      </c>
      <c r="I386" s="7">
        <v>404741.23308706284</v>
      </c>
      <c r="J386" s="7">
        <v>415359.98893809319</v>
      </c>
      <c r="K386" s="7">
        <v>426337.43854522705</v>
      </c>
      <c r="L386" s="7">
        <v>438513.78879714012</v>
      </c>
      <c r="M386" s="7">
        <v>450862.51702690125</v>
      </c>
      <c r="N386" s="7">
        <v>463203.1265642643</v>
      </c>
      <c r="O386" s="7">
        <v>475603.85205459595</v>
      </c>
      <c r="P386" s="7">
        <v>488184.96441078186</v>
      </c>
      <c r="Q386" s="7">
        <v>501378.36798453331</v>
      </c>
      <c r="R386" s="7">
        <v>514365.24537754059</v>
      </c>
      <c r="S386" s="7">
        <v>527124.01860380173</v>
      </c>
      <c r="T386" s="7">
        <v>539731.4510383606</v>
      </c>
      <c r="U386" s="7">
        <v>552299.57614850998</v>
      </c>
      <c r="V386" s="7">
        <v>619996.32968139648</v>
      </c>
      <c r="W386" s="7">
        <v>690734.8559961319</v>
      </c>
      <c r="X386" s="7">
        <v>765237.09206581116</v>
      </c>
      <c r="Y386" s="7">
        <v>843126.34398460388</v>
      </c>
      <c r="Z386" s="7">
        <v>922624.62490177155</v>
      </c>
      <c r="AA386" s="7">
        <v>1002332.4041881561</v>
      </c>
    </row>
    <row r="387" spans="1:27">
      <c r="A387" s="93">
        <v>79</v>
      </c>
      <c r="B387" s="94"/>
      <c r="C387" s="95" t="s">
        <v>61</v>
      </c>
      <c r="D387" s="96" t="s">
        <v>105</v>
      </c>
      <c r="E387" s="97"/>
      <c r="F387" s="98"/>
      <c r="G387" s="100">
        <v>43378.741230010986</v>
      </c>
      <c r="H387" s="101">
        <v>43581.267430722713</v>
      </c>
      <c r="I387" s="101">
        <v>43930.080565750599</v>
      </c>
      <c r="J387" s="101">
        <v>44371.416469216347</v>
      </c>
      <c r="K387" s="101">
        <v>44913.010736048222</v>
      </c>
      <c r="L387" s="101">
        <v>45755.307673513889</v>
      </c>
      <c r="M387" s="101">
        <v>46645.686170935631</v>
      </c>
      <c r="N387" s="101">
        <v>47574.829280853271</v>
      </c>
      <c r="O387" s="101">
        <v>48552.452058553696</v>
      </c>
      <c r="P387" s="101">
        <v>49590.613651961088</v>
      </c>
      <c r="Q387" s="101">
        <v>50962.771572649479</v>
      </c>
      <c r="R387" s="101">
        <v>52389.20484033227</v>
      </c>
      <c r="S387" s="101">
        <v>53752.459566116333</v>
      </c>
      <c r="T387" s="101">
        <v>55055.636810928583</v>
      </c>
      <c r="U387" s="101">
        <v>56318.124909698963</v>
      </c>
      <c r="V387" s="101">
        <v>63855.5862672925</v>
      </c>
      <c r="W387" s="101">
        <v>72012.08334761858</v>
      </c>
      <c r="X387" s="101">
        <v>80989.14085495472</v>
      </c>
      <c r="Y387" s="101">
        <v>90596.852593392134</v>
      </c>
      <c r="Z387" s="101">
        <v>101026.54714560509</v>
      </c>
      <c r="AA387" s="101">
        <v>112349.21496868134</v>
      </c>
    </row>
    <row r="388" spans="1:27">
      <c r="A388" s="93">
        <v>80</v>
      </c>
      <c r="B388" s="94"/>
      <c r="C388" s="95" t="s">
        <v>66</v>
      </c>
      <c r="D388" s="96" t="s">
        <v>106</v>
      </c>
      <c r="E388" s="97"/>
      <c r="F388" s="98"/>
      <c r="G388" s="100">
        <v>691299.02390861511</v>
      </c>
      <c r="H388" s="101">
        <v>720692.83874320984</v>
      </c>
      <c r="I388" s="101">
        <v>749076.88805103302</v>
      </c>
      <c r="J388" s="101">
        <v>776111.37109851837</v>
      </c>
      <c r="K388" s="101">
        <v>801511.03580474854</v>
      </c>
      <c r="L388" s="101">
        <v>833350.79149007797</v>
      </c>
      <c r="M388" s="101">
        <v>863125.441198349</v>
      </c>
      <c r="N388" s="101">
        <v>891728.7060546875</v>
      </c>
      <c r="O388" s="101">
        <v>917992.22063922882</v>
      </c>
      <c r="P388" s="101">
        <v>942559.80591678619</v>
      </c>
      <c r="Q388" s="101">
        <v>974633.31517314911</v>
      </c>
      <c r="R388" s="101">
        <v>1004783.707654953</v>
      </c>
      <c r="S388" s="101">
        <v>1033690.4875850677</v>
      </c>
      <c r="T388" s="101">
        <v>1061496.5984725952</v>
      </c>
      <c r="U388" s="101">
        <v>1088454.220407486</v>
      </c>
      <c r="V388" s="101">
        <v>1255666.247959137</v>
      </c>
      <c r="W388" s="101">
        <v>1448132.3729124069</v>
      </c>
      <c r="X388" s="101">
        <v>1666566.3337306976</v>
      </c>
      <c r="Y388" s="101">
        <v>1908454.1715984344</v>
      </c>
      <c r="Z388" s="101">
        <v>2173499.1519527435</v>
      </c>
      <c r="AA388" s="101">
        <v>2466489.3075180054</v>
      </c>
    </row>
    <row r="389" spans="1:27">
      <c r="A389" s="93">
        <v>81</v>
      </c>
      <c r="B389" s="94"/>
      <c r="C389" s="95" t="s">
        <v>68</v>
      </c>
      <c r="D389" s="96" t="s">
        <v>107</v>
      </c>
      <c r="E389" s="97"/>
      <c r="F389" s="98"/>
      <c r="G389" s="100">
        <v>120810.36856675148</v>
      </c>
      <c r="H389" s="101">
        <v>124063.24530720711</v>
      </c>
      <c r="I389" s="101">
        <v>126909.44146966934</v>
      </c>
      <c r="J389" s="101">
        <v>129216.88971376419</v>
      </c>
      <c r="K389" s="101">
        <v>131297.99311876297</v>
      </c>
      <c r="L389" s="101">
        <v>134296.16741061211</v>
      </c>
      <c r="M389" s="101">
        <v>137111.5422065258</v>
      </c>
      <c r="N389" s="101">
        <v>139748.29430317879</v>
      </c>
      <c r="O389" s="101">
        <v>142120.47260832787</v>
      </c>
      <c r="P389" s="101">
        <v>144244.36696648598</v>
      </c>
      <c r="Q389" s="101">
        <v>147388.30157399178</v>
      </c>
      <c r="R389" s="101">
        <v>150297.87376523018</v>
      </c>
      <c r="S389" s="101">
        <v>152960.77468633652</v>
      </c>
      <c r="T389" s="101">
        <v>155365.6120159626</v>
      </c>
      <c r="U389" s="101">
        <v>157527.23543834686</v>
      </c>
      <c r="V389" s="101">
        <v>171664.12807154655</v>
      </c>
      <c r="W389" s="101">
        <v>187212.34223222733</v>
      </c>
      <c r="X389" s="101">
        <v>203883.38744664192</v>
      </c>
      <c r="Y389" s="101">
        <v>221087.49010014534</v>
      </c>
      <c r="Z389" s="101">
        <v>238367.44262123108</v>
      </c>
      <c r="AA389" s="101">
        <v>256255.87050652504</v>
      </c>
    </row>
    <row r="390" spans="1:27">
      <c r="A390" s="93">
        <v>82</v>
      </c>
      <c r="B390" s="94"/>
      <c r="C390" s="95" t="s">
        <v>74</v>
      </c>
      <c r="D390" s="96" t="s">
        <v>108</v>
      </c>
      <c r="E390" s="97"/>
      <c r="F390" s="98"/>
      <c r="G390" s="100">
        <v>79085.437852591276</v>
      </c>
      <c r="H390" s="101">
        <v>80171.945363566279</v>
      </c>
      <c r="I390" s="101">
        <v>81379.353389084339</v>
      </c>
      <c r="J390" s="101">
        <v>82629.967914223671</v>
      </c>
      <c r="K390" s="101">
        <v>83935.385757148266</v>
      </c>
      <c r="L390" s="101">
        <v>85213.634398117661</v>
      </c>
      <c r="M390" s="101">
        <v>86420.199495881796</v>
      </c>
      <c r="N390" s="101">
        <v>87636.935749068856</v>
      </c>
      <c r="O390" s="101">
        <v>88726.922198563814</v>
      </c>
      <c r="P390" s="101">
        <v>89725.985624283552</v>
      </c>
      <c r="Q390" s="101">
        <v>90734.41638199985</v>
      </c>
      <c r="R390" s="101">
        <v>91653.980814054608</v>
      </c>
      <c r="S390" s="101">
        <v>92535.998939171433</v>
      </c>
      <c r="T390" s="101">
        <v>93386.481528475881</v>
      </c>
      <c r="U390" s="101">
        <v>94210.700240120292</v>
      </c>
      <c r="V390" s="101">
        <v>98403.463936805725</v>
      </c>
      <c r="W390" s="101">
        <v>102367.77946642041</v>
      </c>
      <c r="X390" s="101">
        <v>106225.48952436447</v>
      </c>
      <c r="Y390" s="101">
        <v>110102.12196044624</v>
      </c>
      <c r="Z390" s="101">
        <v>113784.67336581647</v>
      </c>
      <c r="AA390" s="101">
        <v>117436.64194515347</v>
      </c>
    </row>
    <row r="391" spans="1:27">
      <c r="A391" s="37">
        <v>83</v>
      </c>
      <c r="B391" s="17"/>
      <c r="C391" s="16"/>
      <c r="D391" s="38" t="s">
        <v>8</v>
      </c>
      <c r="E391" s="49" t="s">
        <v>109</v>
      </c>
      <c r="F391" s="40"/>
      <c r="G391" s="26">
        <v>0</v>
      </c>
      <c r="H391" s="7">
        <v>0</v>
      </c>
      <c r="I391" s="7">
        <v>0</v>
      </c>
      <c r="J391" s="7">
        <v>0</v>
      </c>
      <c r="K391" s="7">
        <v>0</v>
      </c>
      <c r="L391" s="7">
        <v>0</v>
      </c>
      <c r="M391" s="7">
        <v>0</v>
      </c>
      <c r="N391" s="7">
        <v>0</v>
      </c>
      <c r="O391" s="7">
        <v>0</v>
      </c>
      <c r="P391" s="7">
        <v>0</v>
      </c>
      <c r="Q391" s="7">
        <v>0</v>
      </c>
      <c r="R391" s="7">
        <v>0</v>
      </c>
      <c r="S391" s="7">
        <v>0</v>
      </c>
      <c r="T391" s="7">
        <v>0</v>
      </c>
      <c r="U391" s="7">
        <v>0</v>
      </c>
      <c r="V391" s="7">
        <v>0</v>
      </c>
      <c r="W391" s="7">
        <v>0</v>
      </c>
      <c r="X391" s="7">
        <v>0</v>
      </c>
      <c r="Y391" s="7">
        <v>0</v>
      </c>
      <c r="Z391" s="7">
        <v>0</v>
      </c>
      <c r="AA391" s="7">
        <v>0</v>
      </c>
    </row>
    <row r="392" spans="1:27">
      <c r="A392" s="37">
        <v>84</v>
      </c>
      <c r="B392" s="17"/>
      <c r="C392" s="16"/>
      <c r="D392" s="38" t="s">
        <v>10</v>
      </c>
      <c r="E392" s="49" t="s">
        <v>110</v>
      </c>
      <c r="F392" s="40"/>
      <c r="G392" s="26">
        <v>2.9721929728984833</v>
      </c>
      <c r="H392" s="7">
        <v>2.222074031829834</v>
      </c>
      <c r="I392" s="7">
        <v>2.2083491683006287</v>
      </c>
      <c r="J392" s="7">
        <v>2.195508599281311</v>
      </c>
      <c r="K392" s="7">
        <v>2.1803489923477173</v>
      </c>
      <c r="L392" s="7">
        <v>2.2042544782161713</v>
      </c>
      <c r="M392" s="7">
        <v>2.2252180874347687</v>
      </c>
      <c r="N392" s="7">
        <v>2.2406573891639709</v>
      </c>
      <c r="O392" s="7">
        <v>2.2446184456348419</v>
      </c>
      <c r="P392" s="7">
        <v>2.2379102408885956</v>
      </c>
      <c r="Q392" s="7">
        <v>2.2720300853252411</v>
      </c>
      <c r="R392" s="7">
        <v>2.300090104341507</v>
      </c>
      <c r="S392" s="7">
        <v>2.3177542686462402</v>
      </c>
      <c r="T392" s="7">
        <v>2.328867644071579</v>
      </c>
      <c r="U392" s="7">
        <v>2.3349559605121613</v>
      </c>
      <c r="V392" s="7">
        <v>2.5222052931785583</v>
      </c>
      <c r="W392" s="7">
        <v>2.7181258797645569</v>
      </c>
      <c r="X392" s="7">
        <v>3.0065714120864868</v>
      </c>
      <c r="Y392" s="7">
        <v>3.2986171841621399</v>
      </c>
      <c r="Z392" s="7">
        <v>3.5724019408226013</v>
      </c>
      <c r="AA392" s="7">
        <v>3.7780727744102478</v>
      </c>
    </row>
    <row r="393" spans="1:27">
      <c r="A393" s="37">
        <v>85</v>
      </c>
      <c r="B393" s="17"/>
      <c r="C393" s="16"/>
      <c r="D393" s="38" t="s">
        <v>22</v>
      </c>
      <c r="E393" s="49" t="s">
        <v>111</v>
      </c>
      <c r="F393" s="40"/>
      <c r="G393" s="26">
        <v>230.27386319637299</v>
      </c>
      <c r="H393" s="7">
        <v>188.12461549043655</v>
      </c>
      <c r="I393" s="7">
        <v>175.21170987188816</v>
      </c>
      <c r="J393" s="7">
        <v>165.68507663905621</v>
      </c>
      <c r="K393" s="7">
        <v>158.82217641174793</v>
      </c>
      <c r="L393" s="7">
        <v>154.79416236281395</v>
      </c>
      <c r="M393" s="7">
        <v>151.86958572268486</v>
      </c>
      <c r="N393" s="7">
        <v>149.93448376655579</v>
      </c>
      <c r="O393" s="7">
        <v>148.56406305730343</v>
      </c>
      <c r="P393" s="7">
        <v>147.75080502033234</v>
      </c>
      <c r="Q393" s="7">
        <v>149.11972451210022</v>
      </c>
      <c r="R393" s="7">
        <v>151.12955059111118</v>
      </c>
      <c r="S393" s="7">
        <v>152.79171007871628</v>
      </c>
      <c r="T393" s="7">
        <v>154.12952308356762</v>
      </c>
      <c r="U393" s="7">
        <v>155.11816963553429</v>
      </c>
      <c r="V393" s="7">
        <v>163.56333871930838</v>
      </c>
      <c r="W393" s="7">
        <v>172.44930875301361</v>
      </c>
      <c r="X393" s="7">
        <v>180.86551028490067</v>
      </c>
      <c r="Y393" s="7">
        <v>189.09095696359873</v>
      </c>
      <c r="Z393" s="7">
        <v>198.49670483916998</v>
      </c>
      <c r="AA393" s="7">
        <v>207.9878491088748</v>
      </c>
    </row>
    <row r="394" spans="1:27">
      <c r="A394" s="37">
        <v>86</v>
      </c>
      <c r="B394" s="17"/>
      <c r="C394" s="16"/>
      <c r="D394" s="38" t="s">
        <v>24</v>
      </c>
      <c r="E394" s="49" t="s">
        <v>112</v>
      </c>
      <c r="F394" s="40"/>
      <c r="G394" s="26">
        <v>39092.207823574543</v>
      </c>
      <c r="H394" s="7">
        <v>39592.043265420943</v>
      </c>
      <c r="I394" s="7">
        <v>40144.064711868763</v>
      </c>
      <c r="J394" s="7">
        <v>40733.492488645017</v>
      </c>
      <c r="K394" s="7">
        <v>41370.888891447335</v>
      </c>
      <c r="L394" s="7">
        <v>41975.033312670887</v>
      </c>
      <c r="M394" s="7">
        <v>42547.240329060704</v>
      </c>
      <c r="N394" s="7">
        <v>43139.016624741256</v>
      </c>
      <c r="O394" s="7">
        <v>43672.435516718775</v>
      </c>
      <c r="P394" s="7">
        <v>44168.886245351285</v>
      </c>
      <c r="Q394" s="7">
        <v>44653.534836072475</v>
      </c>
      <c r="R394" s="7">
        <v>45097.61670460552</v>
      </c>
      <c r="S394" s="7">
        <v>45522.122597631067</v>
      </c>
      <c r="T394" s="7">
        <v>45926.873029157519</v>
      </c>
      <c r="U394" s="7">
        <v>46312.264778334647</v>
      </c>
      <c r="V394" s="7">
        <v>48105.75535402447</v>
      </c>
      <c r="W394" s="7">
        <v>49713.468603268266</v>
      </c>
      <c r="X394" s="7">
        <v>51237.540265802294</v>
      </c>
      <c r="Y394" s="7">
        <v>52775.595604278147</v>
      </c>
      <c r="Z394" s="7">
        <v>54233.331890501082</v>
      </c>
      <c r="AA394" s="7">
        <v>55669.619984447956</v>
      </c>
    </row>
    <row r="395" spans="1:27">
      <c r="A395" s="37">
        <v>87</v>
      </c>
      <c r="B395" s="17"/>
      <c r="C395" s="16"/>
      <c r="D395" s="38" t="s">
        <v>26</v>
      </c>
      <c r="E395" s="49" t="s">
        <v>113</v>
      </c>
      <c r="F395" s="40"/>
      <c r="G395" s="26">
        <v>39053.916950516403</v>
      </c>
      <c r="H395" s="7">
        <v>39686.483278758824</v>
      </c>
      <c r="I395" s="7">
        <v>40353.778565332294</v>
      </c>
      <c r="J395" s="7">
        <v>41023.461732946336</v>
      </c>
      <c r="K395" s="7">
        <v>41697.087071254849</v>
      </c>
      <c r="L395" s="7">
        <v>42374.287740126252</v>
      </c>
      <c r="M395" s="7">
        <v>43010.758068799973</v>
      </c>
      <c r="N395" s="7">
        <v>43635.973207570612</v>
      </c>
      <c r="O395" s="7">
        <v>44193.089670367539</v>
      </c>
      <c r="P395" s="7">
        <v>44696.167019307613</v>
      </c>
      <c r="Q395" s="7">
        <v>45218.275820195675</v>
      </c>
      <c r="R395" s="7">
        <v>45691.831245869398</v>
      </c>
      <c r="S395" s="7">
        <v>46148.347250379622</v>
      </c>
      <c r="T395" s="7">
        <v>46593.811334192753</v>
      </c>
      <c r="U395" s="7">
        <v>47033.038660801947</v>
      </c>
      <c r="V395" s="7">
        <v>49434.344042308629</v>
      </c>
      <c r="W395" s="7">
        <v>51798.130788132548</v>
      </c>
      <c r="X395" s="7">
        <v>54141.595083467662</v>
      </c>
      <c r="Y395" s="7">
        <v>56491.809886142612</v>
      </c>
      <c r="Z395" s="7">
        <v>58726.115978986025</v>
      </c>
      <c r="AA395" s="7">
        <v>60951.53834335506</v>
      </c>
    </row>
    <row r="396" spans="1:27">
      <c r="A396" s="37">
        <v>88</v>
      </c>
      <c r="B396" s="17"/>
      <c r="C396" s="16"/>
      <c r="D396" s="38" t="s">
        <v>32</v>
      </c>
      <c r="E396" s="49" t="s">
        <v>114</v>
      </c>
      <c r="F396" s="40"/>
      <c r="G396" s="26">
        <v>0</v>
      </c>
      <c r="H396" s="7">
        <v>0</v>
      </c>
      <c r="I396" s="7">
        <v>0</v>
      </c>
      <c r="J396" s="7">
        <v>0</v>
      </c>
      <c r="K396" s="7">
        <v>0</v>
      </c>
      <c r="L396" s="7">
        <v>0</v>
      </c>
      <c r="M396" s="7">
        <v>0</v>
      </c>
      <c r="N396" s="7">
        <v>0</v>
      </c>
      <c r="O396" s="7">
        <v>0</v>
      </c>
      <c r="P396" s="7">
        <v>0</v>
      </c>
      <c r="Q396" s="7">
        <v>0</v>
      </c>
      <c r="R396" s="7">
        <v>0</v>
      </c>
      <c r="S396" s="7">
        <v>0</v>
      </c>
      <c r="T396" s="7">
        <v>0</v>
      </c>
      <c r="U396" s="7">
        <v>0</v>
      </c>
      <c r="V396" s="7">
        <v>0</v>
      </c>
      <c r="W396" s="7">
        <v>0</v>
      </c>
      <c r="X396" s="7">
        <v>0</v>
      </c>
      <c r="Y396" s="7">
        <v>0</v>
      </c>
      <c r="Z396" s="7">
        <v>0</v>
      </c>
      <c r="AA396" s="7">
        <v>0</v>
      </c>
    </row>
    <row r="397" spans="1:27">
      <c r="A397" s="37">
        <v>89</v>
      </c>
      <c r="B397" s="17"/>
      <c r="C397" s="16"/>
      <c r="D397" s="38" t="s">
        <v>34</v>
      </c>
      <c r="E397" s="49" t="s">
        <v>115</v>
      </c>
      <c r="F397" s="40"/>
      <c r="G397" s="26">
        <v>687.86923578125425</v>
      </c>
      <c r="H397" s="7">
        <v>688.19713968178257</v>
      </c>
      <c r="I397" s="7">
        <v>689.32244162657298</v>
      </c>
      <c r="J397" s="7">
        <v>690.43531923054252</v>
      </c>
      <c r="K397" s="7">
        <v>691.77910592406988</v>
      </c>
      <c r="L397" s="7">
        <v>692.73605505470186</v>
      </c>
      <c r="M397" s="7">
        <v>693.61388622468803</v>
      </c>
      <c r="N397" s="7">
        <v>695.3459269044688</v>
      </c>
      <c r="O397" s="7">
        <v>696.20642424910329</v>
      </c>
      <c r="P397" s="7">
        <v>696.5365670658648</v>
      </c>
      <c r="Q397" s="7">
        <v>696.71524332161061</v>
      </c>
      <c r="R397" s="7">
        <v>696.44769734446891</v>
      </c>
      <c r="S397" s="7">
        <v>695.59490014414769</v>
      </c>
      <c r="T397" s="7">
        <v>694.32295738265384</v>
      </c>
      <c r="U397" s="7">
        <v>692.74747884401586</v>
      </c>
      <c r="V397" s="7">
        <v>681.1684423199622</v>
      </c>
      <c r="W397" s="7">
        <v>664.23552407347597</v>
      </c>
      <c r="X397" s="7">
        <v>645.32948898850009</v>
      </c>
      <c r="Y397" s="7">
        <v>625.21723009843845</v>
      </c>
      <c r="Z397" s="7">
        <v>605.61524353036657</v>
      </c>
      <c r="AA397" s="7">
        <v>585.70694440777879</v>
      </c>
    </row>
    <row r="398" spans="1:27">
      <c r="A398" s="37">
        <v>90</v>
      </c>
      <c r="B398" s="17"/>
      <c r="C398" s="16"/>
      <c r="D398" s="38" t="s">
        <v>36</v>
      </c>
      <c r="E398" s="49" t="s">
        <v>116</v>
      </c>
      <c r="F398" s="40"/>
      <c r="G398" s="26">
        <v>0</v>
      </c>
      <c r="H398" s="7">
        <v>0</v>
      </c>
      <c r="I398" s="7">
        <v>0</v>
      </c>
      <c r="J398" s="7">
        <v>0</v>
      </c>
      <c r="K398" s="7">
        <v>0</v>
      </c>
      <c r="L398" s="7">
        <v>0</v>
      </c>
      <c r="M398" s="7">
        <v>0</v>
      </c>
      <c r="N398" s="7">
        <v>0</v>
      </c>
      <c r="O398" s="7">
        <v>0</v>
      </c>
      <c r="P398" s="7">
        <v>0</v>
      </c>
      <c r="Q398" s="7">
        <v>0</v>
      </c>
      <c r="R398" s="7">
        <v>0</v>
      </c>
      <c r="S398" s="7">
        <v>0</v>
      </c>
      <c r="T398" s="7">
        <v>0</v>
      </c>
      <c r="U398" s="7">
        <v>0</v>
      </c>
      <c r="V398" s="7">
        <v>0</v>
      </c>
      <c r="W398" s="7">
        <v>0</v>
      </c>
      <c r="X398" s="7">
        <v>0</v>
      </c>
      <c r="Y398" s="7">
        <v>0</v>
      </c>
      <c r="Z398" s="7">
        <v>0</v>
      </c>
      <c r="AA398" s="7">
        <v>0</v>
      </c>
    </row>
    <row r="399" spans="1:27">
      <c r="A399" s="37">
        <v>91</v>
      </c>
      <c r="B399" s="17"/>
      <c r="C399" s="16"/>
      <c r="D399" s="38" t="s">
        <v>38</v>
      </c>
      <c r="E399" s="49" t="s">
        <v>117</v>
      </c>
      <c r="F399" s="40"/>
      <c r="G399" s="26">
        <v>0</v>
      </c>
      <c r="H399" s="7">
        <v>0</v>
      </c>
      <c r="I399" s="7">
        <v>0</v>
      </c>
      <c r="J399" s="7">
        <v>0</v>
      </c>
      <c r="K399" s="7">
        <v>0</v>
      </c>
      <c r="L399" s="7">
        <v>0</v>
      </c>
      <c r="M399" s="7">
        <v>0</v>
      </c>
      <c r="N399" s="7">
        <v>0</v>
      </c>
      <c r="O399" s="7">
        <v>0</v>
      </c>
      <c r="P399" s="7">
        <v>0</v>
      </c>
      <c r="Q399" s="7">
        <v>0</v>
      </c>
      <c r="R399" s="7">
        <v>0</v>
      </c>
      <c r="S399" s="7">
        <v>0</v>
      </c>
      <c r="T399" s="7">
        <v>0</v>
      </c>
      <c r="U399" s="7">
        <v>0</v>
      </c>
      <c r="V399" s="7">
        <v>0</v>
      </c>
      <c r="W399" s="7">
        <v>0</v>
      </c>
      <c r="X399" s="7">
        <v>0</v>
      </c>
      <c r="Y399" s="7">
        <v>0</v>
      </c>
      <c r="Z399" s="7">
        <v>0</v>
      </c>
      <c r="AA399" s="7">
        <v>0</v>
      </c>
    </row>
    <row r="400" spans="1:27">
      <c r="A400" s="37">
        <v>92</v>
      </c>
      <c r="B400" s="17"/>
      <c r="C400" s="16"/>
      <c r="D400" s="38" t="s">
        <v>40</v>
      </c>
      <c r="E400" s="49" t="s">
        <v>118</v>
      </c>
      <c r="F400" s="40"/>
      <c r="G400" s="26">
        <v>18.197001457214355</v>
      </c>
      <c r="H400" s="7">
        <v>14.875021487474442</v>
      </c>
      <c r="I400" s="7">
        <v>14.770085915923119</v>
      </c>
      <c r="J400" s="7">
        <v>14.695282325148582</v>
      </c>
      <c r="K400" s="7">
        <v>14.626821503043175</v>
      </c>
      <c r="L400" s="7">
        <v>14.578755393624306</v>
      </c>
      <c r="M400" s="7">
        <v>14.491486430168152</v>
      </c>
      <c r="N400" s="7">
        <v>14.424171447753906</v>
      </c>
      <c r="O400" s="7">
        <v>14.384731411933899</v>
      </c>
      <c r="P400" s="7">
        <v>14.407011330127716</v>
      </c>
      <c r="Q400" s="7">
        <v>14.497468903660774</v>
      </c>
      <c r="R400" s="7">
        <v>14.651638299226761</v>
      </c>
      <c r="S400" s="7">
        <v>14.83036033809185</v>
      </c>
      <c r="T400" s="7">
        <v>15.013739690184593</v>
      </c>
      <c r="U400" s="7">
        <v>15.191442891955376</v>
      </c>
      <c r="V400" s="7">
        <v>16.112974599003792</v>
      </c>
      <c r="W400" s="7">
        <v>16.774654626846313</v>
      </c>
      <c r="X400" s="7">
        <v>17.152056485414505</v>
      </c>
      <c r="Y400" s="7">
        <v>17.113207682967186</v>
      </c>
      <c r="Z400" s="7">
        <v>17.541909024119377</v>
      </c>
      <c r="AA400" s="7">
        <v>18.019708514213562</v>
      </c>
    </row>
    <row r="401" spans="1:27">
      <c r="A401" s="37">
        <v>93</v>
      </c>
      <c r="B401" s="17"/>
      <c r="C401" s="16"/>
      <c r="D401" s="38" t="s">
        <v>54</v>
      </c>
      <c r="E401" s="49" t="s">
        <v>119</v>
      </c>
      <c r="F401" s="40"/>
      <c r="G401" s="26">
        <v>0</v>
      </c>
      <c r="H401" s="7">
        <v>0</v>
      </c>
      <c r="I401" s="7">
        <v>0</v>
      </c>
      <c r="J401" s="7">
        <v>0</v>
      </c>
      <c r="K401" s="7">
        <v>0</v>
      </c>
      <c r="L401" s="7">
        <v>0</v>
      </c>
      <c r="M401" s="7">
        <v>0</v>
      </c>
      <c r="N401" s="7">
        <v>0</v>
      </c>
      <c r="O401" s="7">
        <v>0</v>
      </c>
      <c r="P401" s="7">
        <v>0</v>
      </c>
      <c r="Q401" s="7">
        <v>0</v>
      </c>
      <c r="R401" s="7">
        <v>0</v>
      </c>
      <c r="S401" s="7">
        <v>0</v>
      </c>
      <c r="T401" s="7">
        <v>0</v>
      </c>
      <c r="U401" s="7">
        <v>0</v>
      </c>
      <c r="V401" s="7">
        <v>0</v>
      </c>
      <c r="W401" s="7">
        <v>0</v>
      </c>
      <c r="X401" s="7">
        <v>0</v>
      </c>
      <c r="Y401" s="7">
        <v>0</v>
      </c>
      <c r="Z401" s="7">
        <v>0</v>
      </c>
      <c r="AA401" s="7">
        <v>0</v>
      </c>
    </row>
    <row r="402" spans="1:27">
      <c r="A402" s="93">
        <v>94</v>
      </c>
      <c r="B402" s="102"/>
      <c r="C402" s="95" t="s">
        <v>120</v>
      </c>
      <c r="D402" s="96" t="s">
        <v>121</v>
      </c>
      <c r="E402" s="97"/>
      <c r="F402" s="98"/>
      <c r="G402" s="100">
        <v>536559.25286626816</v>
      </c>
      <c r="H402" s="101">
        <v>559464.82831287384</v>
      </c>
      <c r="I402" s="101">
        <v>578337.74638462067</v>
      </c>
      <c r="J402" s="101">
        <v>592382.14377641678</v>
      </c>
      <c r="K402" s="101">
        <v>601354.90608882904</v>
      </c>
      <c r="L402" s="101">
        <v>627338.31053543091</v>
      </c>
      <c r="M402" s="101">
        <v>649302.8524980545</v>
      </c>
      <c r="N402" s="101">
        <v>667042.63143253326</v>
      </c>
      <c r="O402" s="101">
        <v>679426.09399032593</v>
      </c>
      <c r="P402" s="101">
        <v>686687.73648071289</v>
      </c>
      <c r="Q402" s="101">
        <v>712111.74279594421</v>
      </c>
      <c r="R402" s="101">
        <v>733237.56584453583</v>
      </c>
      <c r="S402" s="101">
        <v>750515.57297897339</v>
      </c>
      <c r="T402" s="101">
        <v>764105.45878314972</v>
      </c>
      <c r="U402" s="101">
        <v>774196.75969982147</v>
      </c>
      <c r="V402" s="101">
        <v>892330.09606838226</v>
      </c>
      <c r="W402" s="101">
        <v>1041327.2005205154</v>
      </c>
      <c r="X402" s="101">
        <v>1206642.4441595078</v>
      </c>
      <c r="Y402" s="101">
        <v>1381955.2746887207</v>
      </c>
      <c r="Z402" s="101">
        <v>1570844.0165176392</v>
      </c>
      <c r="AA402" s="101">
        <v>1781166.5550403595</v>
      </c>
    </row>
    <row r="403" spans="1:27">
      <c r="A403" s="37">
        <v>95</v>
      </c>
      <c r="B403" s="10"/>
      <c r="C403" s="11"/>
      <c r="D403" s="38" t="s">
        <v>8</v>
      </c>
      <c r="E403" s="49" t="s">
        <v>122</v>
      </c>
      <c r="F403" s="51"/>
      <c r="G403" s="26">
        <v>390892.71103286743</v>
      </c>
      <c r="H403" s="7">
        <v>410930.40264701843</v>
      </c>
      <c r="I403" s="7">
        <v>427313.3843588829</v>
      </c>
      <c r="J403" s="7">
        <v>439164.88055515289</v>
      </c>
      <c r="K403" s="7">
        <v>446107.80656671524</v>
      </c>
      <c r="L403" s="7">
        <v>469291.25369596481</v>
      </c>
      <c r="M403" s="7">
        <v>488741.91765642166</v>
      </c>
      <c r="N403" s="7">
        <v>504088.22134160995</v>
      </c>
      <c r="O403" s="7">
        <v>514440.71281862259</v>
      </c>
      <c r="P403" s="7">
        <v>519941.46336698532</v>
      </c>
      <c r="Q403" s="7">
        <v>542755.00715827942</v>
      </c>
      <c r="R403" s="7">
        <v>561551.16129636765</v>
      </c>
      <c r="S403" s="7">
        <v>576703.07734012604</v>
      </c>
      <c r="T403" s="7">
        <v>588342.46790266037</v>
      </c>
      <c r="U403" s="7">
        <v>596631.53712129593</v>
      </c>
      <c r="V403" s="7">
        <v>702824.84662723541</v>
      </c>
      <c r="W403" s="7">
        <v>839247.37791442871</v>
      </c>
      <c r="X403" s="7">
        <v>991643.79699039459</v>
      </c>
      <c r="Y403" s="7">
        <v>1153831.1747875214</v>
      </c>
      <c r="Z403" s="7">
        <v>1328894.0156755447</v>
      </c>
      <c r="AA403" s="7">
        <v>1524442.4698953629</v>
      </c>
    </row>
    <row r="404" spans="1:27">
      <c r="A404" s="37">
        <v>96</v>
      </c>
      <c r="B404" s="10"/>
      <c r="C404" s="11"/>
      <c r="D404" s="38" t="s">
        <v>10</v>
      </c>
      <c r="E404" s="49" t="s">
        <v>123</v>
      </c>
      <c r="F404" s="51"/>
      <c r="G404" s="26">
        <v>29929.706724703312</v>
      </c>
      <c r="H404" s="7">
        <v>31228.909306704998</v>
      </c>
      <c r="I404" s="7">
        <v>32393.522183299065</v>
      </c>
      <c r="J404" s="7">
        <v>33355.933552384377</v>
      </c>
      <c r="K404" s="7">
        <v>34080.586484640837</v>
      </c>
      <c r="L404" s="7">
        <v>35508.889454990625</v>
      </c>
      <c r="M404" s="7">
        <v>36731.27706477046</v>
      </c>
      <c r="N404" s="7">
        <v>37773.832128763199</v>
      </c>
      <c r="O404" s="7">
        <v>38608.341771274805</v>
      </c>
      <c r="P404" s="7">
        <v>39266.617310166359</v>
      </c>
      <c r="Q404" s="7">
        <v>40659.827319145203</v>
      </c>
      <c r="R404" s="7">
        <v>41867.765118181705</v>
      </c>
      <c r="S404" s="7">
        <v>42944.707098662853</v>
      </c>
      <c r="T404" s="7">
        <v>43908.741683125496</v>
      </c>
      <c r="U404" s="7">
        <v>44774.722398340702</v>
      </c>
      <c r="V404" s="7">
        <v>51822.403156042099</v>
      </c>
      <c r="W404" s="7">
        <v>59832.767419993877</v>
      </c>
      <c r="X404" s="7">
        <v>68395.639786243439</v>
      </c>
      <c r="Y404" s="7">
        <v>77374.507613301277</v>
      </c>
      <c r="Z404" s="7">
        <v>87213.094039142132</v>
      </c>
      <c r="AA404" s="7">
        <v>98056.66103965044</v>
      </c>
    </row>
    <row r="405" spans="1:27">
      <c r="A405" s="37">
        <v>97</v>
      </c>
      <c r="B405" s="10"/>
      <c r="C405" s="11"/>
      <c r="D405" s="38" t="s">
        <v>22</v>
      </c>
      <c r="E405" s="49" t="s">
        <v>124</v>
      </c>
      <c r="F405" s="51"/>
      <c r="G405" s="26">
        <v>68813.211936056614</v>
      </c>
      <c r="H405" s="7">
        <v>69388.170426905155</v>
      </c>
      <c r="I405" s="7">
        <v>69880.840822994709</v>
      </c>
      <c r="J405" s="7">
        <v>70342.303322732449</v>
      </c>
      <c r="K405" s="7">
        <v>70910.933502435684</v>
      </c>
      <c r="L405" s="7">
        <v>71647.966002643108</v>
      </c>
      <c r="M405" s="7">
        <v>72367.298286855221</v>
      </c>
      <c r="N405" s="7">
        <v>73132.927573263645</v>
      </c>
      <c r="O405" s="7">
        <v>73853.724191844463</v>
      </c>
      <c r="P405" s="7">
        <v>74562.617618322372</v>
      </c>
      <c r="Q405" s="7">
        <v>75459.037992835045</v>
      </c>
      <c r="R405" s="7">
        <v>76334.341897964478</v>
      </c>
      <c r="S405" s="7">
        <v>77164.738713800907</v>
      </c>
      <c r="T405" s="7">
        <v>77951.640759706497</v>
      </c>
      <c r="U405" s="7">
        <v>78701.096864402294</v>
      </c>
      <c r="V405" s="7">
        <v>82878.195483207703</v>
      </c>
      <c r="W405" s="7">
        <v>87030.74740716815</v>
      </c>
      <c r="X405" s="7">
        <v>91218.553894430399</v>
      </c>
      <c r="Y405" s="7">
        <v>95425.949224382639</v>
      </c>
      <c r="Z405" s="7">
        <v>99551.511691629887</v>
      </c>
      <c r="AA405" s="7">
        <v>103700.47819560766</v>
      </c>
    </row>
    <row r="406" spans="1:27">
      <c r="A406" s="37">
        <v>98</v>
      </c>
      <c r="B406" s="17"/>
      <c r="C406" s="11"/>
      <c r="D406" s="38" t="s">
        <v>24</v>
      </c>
      <c r="E406" s="49" t="s">
        <v>125</v>
      </c>
      <c r="F406" s="51"/>
      <c r="G406" s="26">
        <v>7146.2670902032405</v>
      </c>
      <c r="H406" s="7">
        <v>7241.9123529102653</v>
      </c>
      <c r="I406" s="7">
        <v>7354.1238235551864</v>
      </c>
      <c r="J406" s="7">
        <v>7469.259163537994</v>
      </c>
      <c r="K406" s="7">
        <v>7586.9253852982074</v>
      </c>
      <c r="L406" s="7">
        <v>7684.0606502555311</v>
      </c>
      <c r="M406" s="7">
        <v>7772.7524482477456</v>
      </c>
      <c r="N406" s="7">
        <v>7866.7148601002991</v>
      </c>
      <c r="O406" s="7">
        <v>7942.2246020846069</v>
      </c>
      <c r="P406" s="7">
        <v>8005.1251588463783</v>
      </c>
      <c r="Q406" s="7">
        <v>8052.7227591779083</v>
      </c>
      <c r="R406" s="7">
        <v>8088.7783909719437</v>
      </c>
      <c r="S406" s="7">
        <v>8120.4385652113706</v>
      </c>
      <c r="T406" s="7">
        <v>8148.9141883589327</v>
      </c>
      <c r="U406" s="7">
        <v>8174.8629701416939</v>
      </c>
      <c r="V406" s="7">
        <v>8239.1295036356896</v>
      </c>
      <c r="W406" s="7">
        <v>8219.7722650188953</v>
      </c>
      <c r="X406" s="7">
        <v>8139.4574027825147</v>
      </c>
      <c r="Y406" s="7">
        <v>8010.6032652501017</v>
      </c>
      <c r="Z406" s="7">
        <v>7883.8171923588961</v>
      </c>
      <c r="AA406" s="7">
        <v>7742.5349312145263</v>
      </c>
    </row>
    <row r="407" spans="1:27">
      <c r="A407" s="37">
        <v>99</v>
      </c>
      <c r="B407" s="12"/>
      <c r="C407" s="12"/>
      <c r="D407" s="38" t="s">
        <v>26</v>
      </c>
      <c r="E407" s="49" t="s">
        <v>126</v>
      </c>
      <c r="F407" s="43"/>
      <c r="G407" s="26">
        <v>3.6799562573432922</v>
      </c>
      <c r="H407" s="7">
        <v>2.7949260175228119</v>
      </c>
      <c r="I407" s="7">
        <v>2.7948094755411148</v>
      </c>
      <c r="J407" s="7">
        <v>2.797391876578331</v>
      </c>
      <c r="K407" s="7">
        <v>2.8029363304376602</v>
      </c>
      <c r="L407" s="7">
        <v>2.8115938454866409</v>
      </c>
      <c r="M407" s="7">
        <v>2.8216116726398468</v>
      </c>
      <c r="N407" s="7">
        <v>2.8400304317474365</v>
      </c>
      <c r="O407" s="7">
        <v>2.8695342987775803</v>
      </c>
      <c r="P407" s="7">
        <v>2.912737712264061</v>
      </c>
      <c r="Q407" s="7">
        <v>2.9657330960035324</v>
      </c>
      <c r="R407" s="7">
        <v>3.0256621837615967</v>
      </c>
      <c r="S407" s="7">
        <v>3.0850435197353363</v>
      </c>
      <c r="T407" s="7">
        <v>3.1443822681903839</v>
      </c>
      <c r="U407" s="7">
        <v>3.205215722322464</v>
      </c>
      <c r="V407" s="7">
        <v>3.5064341425895691</v>
      </c>
      <c r="W407" s="7">
        <v>3.8001829087734222</v>
      </c>
      <c r="X407" s="7">
        <v>4.0750601887702942</v>
      </c>
      <c r="Y407" s="7">
        <v>4.4097279012203217</v>
      </c>
      <c r="Z407" s="7">
        <v>4.6401072442531586</v>
      </c>
      <c r="AA407" s="7">
        <v>4.9626936316490173</v>
      </c>
    </row>
    <row r="408" spans="1:27">
      <c r="A408" s="37">
        <v>100</v>
      </c>
      <c r="B408" s="12"/>
      <c r="C408" s="12"/>
      <c r="D408" s="38" t="s">
        <v>32</v>
      </c>
      <c r="E408" s="15" t="s">
        <v>127</v>
      </c>
      <c r="F408" s="43"/>
      <c r="G408" s="26">
        <v>0</v>
      </c>
      <c r="H408" s="7">
        <v>0</v>
      </c>
      <c r="I408" s="7">
        <v>0</v>
      </c>
      <c r="J408" s="7">
        <v>0</v>
      </c>
      <c r="K408" s="7">
        <v>0</v>
      </c>
      <c r="L408" s="7">
        <v>0</v>
      </c>
      <c r="M408" s="7">
        <v>0</v>
      </c>
      <c r="N408" s="7">
        <v>0</v>
      </c>
      <c r="O408" s="7">
        <v>0</v>
      </c>
      <c r="P408" s="7">
        <v>0</v>
      </c>
      <c r="Q408" s="7">
        <v>0</v>
      </c>
      <c r="R408" s="7">
        <v>0</v>
      </c>
      <c r="S408" s="7">
        <v>0</v>
      </c>
      <c r="T408" s="7">
        <v>0</v>
      </c>
      <c r="U408" s="7">
        <v>0</v>
      </c>
      <c r="V408" s="7">
        <v>0</v>
      </c>
      <c r="W408" s="7">
        <v>0</v>
      </c>
      <c r="X408" s="7">
        <v>0</v>
      </c>
      <c r="Y408" s="7">
        <v>0</v>
      </c>
      <c r="Z408" s="7">
        <v>0</v>
      </c>
      <c r="AA408" s="7">
        <v>0</v>
      </c>
    </row>
    <row r="409" spans="1:27">
      <c r="A409" s="37">
        <v>101</v>
      </c>
      <c r="B409" s="12"/>
      <c r="C409" s="12"/>
      <c r="D409" s="38" t="s">
        <v>34</v>
      </c>
      <c r="E409" s="15" t="s">
        <v>128</v>
      </c>
      <c r="F409" s="43"/>
      <c r="G409" s="26">
        <v>39773.681140929461</v>
      </c>
      <c r="H409" s="7">
        <v>40672.650461703539</v>
      </c>
      <c r="I409" s="7">
        <v>41393.078841000795</v>
      </c>
      <c r="J409" s="7">
        <v>42046.971138000488</v>
      </c>
      <c r="K409" s="7">
        <v>42665.837955802679</v>
      </c>
      <c r="L409" s="7">
        <v>43203.333057880402</v>
      </c>
      <c r="M409" s="7">
        <v>43686.793899863958</v>
      </c>
      <c r="N409" s="7">
        <v>44178.099985718727</v>
      </c>
      <c r="O409" s="7">
        <v>44578.215190172195</v>
      </c>
      <c r="P409" s="7">
        <v>44908.989985078573</v>
      </c>
      <c r="Q409" s="7">
        <v>45182.193919807673</v>
      </c>
      <c r="R409" s="7">
        <v>45392.48923060298</v>
      </c>
      <c r="S409" s="7">
        <v>45579.520283013582</v>
      </c>
      <c r="T409" s="7">
        <v>45750.520854532719</v>
      </c>
      <c r="U409" s="7">
        <v>45911.318256527185</v>
      </c>
      <c r="V409" s="7">
        <v>46562.020761191845</v>
      </c>
      <c r="W409" s="7">
        <v>46992.720351785421</v>
      </c>
      <c r="X409" s="7">
        <v>47240.896038115025</v>
      </c>
      <c r="Y409" s="7">
        <v>47308.647009462118</v>
      </c>
      <c r="Z409" s="7">
        <v>47296.935609847307</v>
      </c>
      <c r="AA409" s="7">
        <v>47219.444167345762</v>
      </c>
    </row>
    <row r="410" spans="1:27">
      <c r="A410" s="93">
        <v>102</v>
      </c>
      <c r="B410" s="94"/>
      <c r="C410" s="95" t="s">
        <v>129</v>
      </c>
      <c r="D410" s="96" t="s">
        <v>130</v>
      </c>
      <c r="E410" s="97"/>
      <c r="F410" s="98"/>
      <c r="G410" s="100">
        <v>57.932908296585083</v>
      </c>
      <c r="H410" s="101">
        <v>43.908190578222275</v>
      </c>
      <c r="I410" s="101">
        <v>43.895425081253052</v>
      </c>
      <c r="J410" s="101">
        <v>43.872276127338409</v>
      </c>
      <c r="K410" s="101">
        <v>43.796191960573196</v>
      </c>
      <c r="L410" s="101">
        <v>44.639714479446411</v>
      </c>
      <c r="M410" s="101">
        <v>45.349555283784866</v>
      </c>
      <c r="N410" s="101">
        <v>45.937870770692825</v>
      </c>
      <c r="O410" s="101">
        <v>46.362373501062393</v>
      </c>
      <c r="P410" s="101">
        <v>46.663207441568375</v>
      </c>
      <c r="Q410" s="101">
        <v>48.040461778640747</v>
      </c>
      <c r="R410" s="101">
        <v>49.302437961101532</v>
      </c>
      <c r="S410" s="101">
        <v>50.350929826498032</v>
      </c>
      <c r="T410" s="101">
        <v>51.214783281087875</v>
      </c>
      <c r="U410" s="101">
        <v>51.904632300138474</v>
      </c>
      <c r="V410" s="101">
        <v>58.70470654964447</v>
      </c>
      <c r="W410" s="101">
        <v>66.425598561763763</v>
      </c>
      <c r="X410" s="101">
        <v>74.826902329921722</v>
      </c>
      <c r="Y410" s="101">
        <v>83.58283668756485</v>
      </c>
      <c r="Z410" s="101">
        <v>93.265893399715424</v>
      </c>
      <c r="AA410" s="101">
        <v>104.16206407546997</v>
      </c>
    </row>
    <row r="411" spans="1:27">
      <c r="A411" s="93">
        <v>110</v>
      </c>
      <c r="B411" s="94"/>
      <c r="C411" s="95" t="s">
        <v>131</v>
      </c>
      <c r="D411" s="96" t="s">
        <v>132</v>
      </c>
      <c r="E411" s="97"/>
      <c r="F411" s="98"/>
      <c r="G411" s="100">
        <v>6166563.1410293579</v>
      </c>
      <c r="H411" s="101">
        <v>6341562.8120574951</v>
      </c>
      <c r="I411" s="101">
        <v>6504661.6119232178</v>
      </c>
      <c r="J411" s="101">
        <v>6653415.1641082764</v>
      </c>
      <c r="K411" s="101">
        <v>6786796.4636383057</v>
      </c>
      <c r="L411" s="101">
        <v>6996621.6851348877</v>
      </c>
      <c r="M411" s="101">
        <v>7187011.8329315186</v>
      </c>
      <c r="N411" s="101">
        <v>7366177.8422164917</v>
      </c>
      <c r="O411" s="101">
        <v>7517547.642074585</v>
      </c>
      <c r="P411" s="101">
        <v>7646657.4578323364</v>
      </c>
      <c r="Q411" s="101">
        <v>7848858.6232833862</v>
      </c>
      <c r="R411" s="101">
        <v>8025143.5763015747</v>
      </c>
      <c r="S411" s="101">
        <v>8180094.7162017822</v>
      </c>
      <c r="T411" s="101">
        <v>8315048.7045669556</v>
      </c>
      <c r="U411" s="101">
        <v>8432894.2130203247</v>
      </c>
      <c r="V411" s="101">
        <v>9237136.3528060913</v>
      </c>
      <c r="W411" s="101">
        <v>10045018.257904053</v>
      </c>
      <c r="X411" s="101">
        <v>10824976.693603516</v>
      </c>
      <c r="Y411" s="101">
        <v>11580783.40145874</v>
      </c>
      <c r="Z411" s="101">
        <v>12331318.559417725</v>
      </c>
      <c r="AA411" s="101">
        <v>13112744.26322937</v>
      </c>
    </row>
    <row r="412" spans="1:27">
      <c r="A412" s="37">
        <v>111</v>
      </c>
      <c r="B412" s="10"/>
      <c r="C412" s="16"/>
      <c r="D412" s="38" t="s">
        <v>8</v>
      </c>
      <c r="E412" s="49" t="s">
        <v>133</v>
      </c>
      <c r="F412" s="40"/>
      <c r="G412" s="26">
        <v>151938.60217237473</v>
      </c>
      <c r="H412" s="7">
        <v>152145.97241723537</v>
      </c>
      <c r="I412" s="7">
        <v>152666.32986021042</v>
      </c>
      <c r="J412" s="7">
        <v>153514.76867103577</v>
      </c>
      <c r="K412" s="7">
        <v>154750.17876338959</v>
      </c>
      <c r="L412" s="7">
        <v>156801.70956575871</v>
      </c>
      <c r="M412" s="7">
        <v>158828.8577272892</v>
      </c>
      <c r="N412" s="7">
        <v>161111.6262485981</v>
      </c>
      <c r="O412" s="7">
        <v>163160.05052781105</v>
      </c>
      <c r="P412" s="7">
        <v>165082.49791300297</v>
      </c>
      <c r="Q412" s="7">
        <v>167888.39826416969</v>
      </c>
      <c r="R412" s="7">
        <v>170498.14759767056</v>
      </c>
      <c r="S412" s="7">
        <v>172780.59980678558</v>
      </c>
      <c r="T412" s="7">
        <v>174745.93690705299</v>
      </c>
      <c r="U412" s="7">
        <v>176428.65360212326</v>
      </c>
      <c r="V412" s="7">
        <v>185944.49607920647</v>
      </c>
      <c r="W412" s="7">
        <v>194297.57975625992</v>
      </c>
      <c r="X412" s="7">
        <v>202009.91106557846</v>
      </c>
      <c r="Y412" s="7">
        <v>209676.15227794647</v>
      </c>
      <c r="Z412" s="7">
        <v>217361.0954580307</v>
      </c>
      <c r="AA412" s="7">
        <v>225336.16381502151</v>
      </c>
    </row>
    <row r="413" spans="1:27">
      <c r="A413" s="37">
        <v>112</v>
      </c>
      <c r="B413" s="17"/>
      <c r="C413" s="11"/>
      <c r="D413" s="52" t="s">
        <v>10</v>
      </c>
      <c r="E413" s="49" t="s">
        <v>134</v>
      </c>
      <c r="F413" s="51"/>
      <c r="G413" s="26">
        <v>278707.99857532978</v>
      </c>
      <c r="H413" s="7">
        <v>286761.20933651924</v>
      </c>
      <c r="I413" s="7">
        <v>294014.99980974197</v>
      </c>
      <c r="J413" s="7">
        <v>300535.63245654106</v>
      </c>
      <c r="K413" s="7">
        <v>306349.02882695198</v>
      </c>
      <c r="L413" s="7">
        <v>315858.00640642643</v>
      </c>
      <c r="M413" s="7">
        <v>324464.24557256699</v>
      </c>
      <c r="N413" s="7">
        <v>332600.86756241322</v>
      </c>
      <c r="O413" s="7">
        <v>339523.23022246361</v>
      </c>
      <c r="P413" s="7">
        <v>345488.92894029617</v>
      </c>
      <c r="Q413" s="7">
        <v>355247.15032351017</v>
      </c>
      <c r="R413" s="7">
        <v>363876.93169403076</v>
      </c>
      <c r="S413" s="7">
        <v>371486.83979046345</v>
      </c>
      <c r="T413" s="7">
        <v>378099.42035460472</v>
      </c>
      <c r="U413" s="7">
        <v>383848.2742408514</v>
      </c>
      <c r="V413" s="7">
        <v>423081.06267476082</v>
      </c>
      <c r="W413" s="7">
        <v>463004.3754196167</v>
      </c>
      <c r="X413" s="7">
        <v>501977.57884550095</v>
      </c>
      <c r="Y413" s="7">
        <v>540374.4212346077</v>
      </c>
      <c r="Z413" s="7">
        <v>579428.27441430092</v>
      </c>
      <c r="AA413" s="7">
        <v>621019.15240073204</v>
      </c>
    </row>
    <row r="414" spans="1:27">
      <c r="A414" s="37">
        <v>113</v>
      </c>
      <c r="B414" s="17"/>
      <c r="C414" s="16"/>
      <c r="D414" s="38" t="s">
        <v>22</v>
      </c>
      <c r="E414" s="49" t="s">
        <v>135</v>
      </c>
      <c r="F414" s="40"/>
      <c r="G414" s="26">
        <v>3597382.2666454315</v>
      </c>
      <c r="H414" s="7">
        <v>3707613.2908306122</v>
      </c>
      <c r="I414" s="7">
        <v>3809514.1361637115</v>
      </c>
      <c r="J414" s="7">
        <v>3901531.8165969849</v>
      </c>
      <c r="K414" s="7">
        <v>3982554.9963912964</v>
      </c>
      <c r="L414" s="7">
        <v>4108877.7828598022</v>
      </c>
      <c r="M414" s="7">
        <v>4222290.0654029846</v>
      </c>
      <c r="N414" s="7">
        <v>4327740.9045524597</v>
      </c>
      <c r="O414" s="7">
        <v>4414434.6803131104</v>
      </c>
      <c r="P414" s="7">
        <v>4485817.4247970581</v>
      </c>
      <c r="Q414" s="7">
        <v>4600152.226978302</v>
      </c>
      <c r="R414" s="7">
        <v>4697189.0944595337</v>
      </c>
      <c r="S414" s="7">
        <v>4780840.5771942139</v>
      </c>
      <c r="T414" s="7">
        <v>4852124.9460945129</v>
      </c>
      <c r="U414" s="7">
        <v>4912752.8201141357</v>
      </c>
      <c r="V414" s="7">
        <v>5343331.7378349304</v>
      </c>
      <c r="W414" s="7">
        <v>5766901.800163269</v>
      </c>
      <c r="X414" s="7">
        <v>6161662.284614563</v>
      </c>
      <c r="Y414" s="7">
        <v>6530005.3518676758</v>
      </c>
      <c r="Z414" s="7">
        <v>6887499.4349136353</v>
      </c>
      <c r="AA414" s="7">
        <v>7261774.549407959</v>
      </c>
    </row>
    <row r="415" spans="1:27">
      <c r="A415" s="37">
        <v>114</v>
      </c>
      <c r="B415" s="17"/>
      <c r="C415" s="16"/>
      <c r="D415" s="38" t="s">
        <v>24</v>
      </c>
      <c r="E415" s="49" t="s">
        <v>136</v>
      </c>
      <c r="F415" s="40"/>
      <c r="G415" s="26">
        <v>1855279.2834033966</v>
      </c>
      <c r="H415" s="7">
        <v>1902134.2504196167</v>
      </c>
      <c r="I415" s="7">
        <v>1947074.1672363281</v>
      </c>
      <c r="J415" s="7">
        <v>1989268.9884605408</v>
      </c>
      <c r="K415" s="7">
        <v>2028831.2839107513</v>
      </c>
      <c r="L415" s="7">
        <v>2089925.2635688782</v>
      </c>
      <c r="M415" s="7">
        <v>2146608.0955562592</v>
      </c>
      <c r="N415" s="7">
        <v>2201253.2927246094</v>
      </c>
      <c r="O415" s="7">
        <v>2249876.2660598755</v>
      </c>
      <c r="P415" s="7">
        <v>2294018.2728385925</v>
      </c>
      <c r="Q415" s="7">
        <v>2358485.4538879395</v>
      </c>
      <c r="R415" s="7">
        <v>2417067.2675628662</v>
      </c>
      <c r="S415" s="7">
        <v>2470338.5500717163</v>
      </c>
      <c r="T415" s="7">
        <v>2518560.7226486206</v>
      </c>
      <c r="U415" s="7">
        <v>2562601.5094299316</v>
      </c>
      <c r="V415" s="7">
        <v>2841774.6466293335</v>
      </c>
      <c r="W415" s="7">
        <v>3127214.4426460266</v>
      </c>
      <c r="X415" s="7">
        <v>3413023.1262512207</v>
      </c>
      <c r="Y415" s="7">
        <v>3700715.0488891602</v>
      </c>
      <c r="Z415" s="7">
        <v>3991199.9197502136</v>
      </c>
      <c r="AA415" s="7">
        <v>4288119.5890426636</v>
      </c>
    </row>
    <row r="416" spans="1:27">
      <c r="A416" s="37">
        <v>115</v>
      </c>
      <c r="B416" s="14"/>
      <c r="C416" s="16"/>
      <c r="D416" s="38" t="s">
        <v>26</v>
      </c>
      <c r="E416" s="49" t="s">
        <v>137</v>
      </c>
      <c r="F416" s="40"/>
      <c r="G416" s="26">
        <v>84552.806459188461</v>
      </c>
      <c r="H416" s="7">
        <v>86813.383090734482</v>
      </c>
      <c r="I416" s="7">
        <v>88992.610406398773</v>
      </c>
      <c r="J416" s="7">
        <v>90952.708685159683</v>
      </c>
      <c r="K416" s="7">
        <v>92683.310425281525</v>
      </c>
      <c r="L416" s="7">
        <v>95116.129587173462</v>
      </c>
      <c r="M416" s="7">
        <v>97297.639360427856</v>
      </c>
      <c r="N416" s="7">
        <v>99331.704190969467</v>
      </c>
      <c r="O416" s="7">
        <v>101035.62875795364</v>
      </c>
      <c r="P416" s="7">
        <v>102480.46119022369</v>
      </c>
      <c r="Q416" s="7">
        <v>104586.40875196457</v>
      </c>
      <c r="R416" s="7">
        <v>106395.61299037933</v>
      </c>
      <c r="S416" s="7">
        <v>107985.99280619621</v>
      </c>
      <c r="T416" s="7">
        <v>109363.35912156105</v>
      </c>
      <c r="U416" s="7">
        <v>110567.24946975708</v>
      </c>
      <c r="V416" s="7">
        <v>118695.10812282562</v>
      </c>
      <c r="W416" s="7">
        <v>127030.87734651566</v>
      </c>
      <c r="X416" s="7">
        <v>135495.39391279221</v>
      </c>
      <c r="Y416" s="7">
        <v>143946.96055078506</v>
      </c>
      <c r="Z416" s="7">
        <v>152475.34197902679</v>
      </c>
      <c r="AA416" s="7">
        <v>161365.38423967361</v>
      </c>
    </row>
    <row r="417" spans="1:27">
      <c r="A417" s="37">
        <v>116</v>
      </c>
      <c r="B417" s="17"/>
      <c r="C417" s="12"/>
      <c r="D417" s="38" t="s">
        <v>32</v>
      </c>
      <c r="E417" s="14" t="s">
        <v>138</v>
      </c>
      <c r="F417" s="43"/>
      <c r="G417" s="26">
        <v>198702.07583427429</v>
      </c>
      <c r="H417" s="7">
        <v>206094.77302646637</v>
      </c>
      <c r="I417" s="7">
        <v>212399.35608720779</v>
      </c>
      <c r="J417" s="7">
        <v>217611.31885957718</v>
      </c>
      <c r="K417" s="7">
        <v>221627.53813838959</v>
      </c>
      <c r="L417" s="7">
        <v>230042.90962791443</v>
      </c>
      <c r="M417" s="7">
        <v>237522.96137094498</v>
      </c>
      <c r="N417" s="7">
        <v>244139.29479837418</v>
      </c>
      <c r="O417" s="7">
        <v>249517.70327711105</v>
      </c>
      <c r="P417" s="7">
        <v>253769.70218801498</v>
      </c>
      <c r="Q417" s="7">
        <v>262499.04705476761</v>
      </c>
      <c r="R417" s="7">
        <v>270116.55462169647</v>
      </c>
      <c r="S417" s="7">
        <v>276662.29859733582</v>
      </c>
      <c r="T417" s="7">
        <v>282154.37871932983</v>
      </c>
      <c r="U417" s="7">
        <v>286695.85893630981</v>
      </c>
      <c r="V417" s="7">
        <v>324309.59004116058</v>
      </c>
      <c r="W417" s="7">
        <v>366569.15875530243</v>
      </c>
      <c r="X417" s="7">
        <v>410808.38689613342</v>
      </c>
      <c r="Y417" s="7">
        <v>456065.55421733856</v>
      </c>
      <c r="Z417" s="7">
        <v>503354.30387210846</v>
      </c>
      <c r="AA417" s="7">
        <v>555129.3358335495</v>
      </c>
    </row>
    <row r="418" spans="1:27">
      <c r="A418" s="93">
        <v>117</v>
      </c>
      <c r="B418" s="94"/>
      <c r="C418" s="95" t="s">
        <v>4</v>
      </c>
      <c r="D418" s="96" t="s">
        <v>139</v>
      </c>
      <c r="E418" s="97"/>
      <c r="F418" s="98"/>
      <c r="G418" s="100">
        <v>1556955.2452297211</v>
      </c>
      <c r="H418" s="101">
        <v>1596686.2246990204</v>
      </c>
      <c r="I418" s="101">
        <v>1633574.6483039856</v>
      </c>
      <c r="J418" s="101">
        <v>1667007.8347091675</v>
      </c>
      <c r="K418" s="101">
        <v>1697621.5637073517</v>
      </c>
      <c r="L418" s="101">
        <v>1747158.1138572693</v>
      </c>
      <c r="M418" s="101">
        <v>1792067.280954361</v>
      </c>
      <c r="N418" s="101">
        <v>1833871.4764785767</v>
      </c>
      <c r="O418" s="101">
        <v>1869219.8790740967</v>
      </c>
      <c r="P418" s="101">
        <v>1900979.1312522888</v>
      </c>
      <c r="Q418" s="101">
        <v>1949681.1178684235</v>
      </c>
      <c r="R418" s="101">
        <v>1992020.7806110382</v>
      </c>
      <c r="S418" s="101">
        <v>2029805.3071346283</v>
      </c>
      <c r="T418" s="101">
        <v>2063913.8802947998</v>
      </c>
      <c r="U418" s="101">
        <v>2095100.4940032959</v>
      </c>
      <c r="V418" s="101">
        <v>2331624.1615257263</v>
      </c>
      <c r="W418" s="101">
        <v>2591944.4974575043</v>
      </c>
      <c r="X418" s="101">
        <v>2871016.4238204956</v>
      </c>
      <c r="Y418" s="101">
        <v>3172679.6588859558</v>
      </c>
      <c r="Z418" s="101">
        <v>3496210.3658428192</v>
      </c>
      <c r="AA418" s="101">
        <v>3839866.618013382</v>
      </c>
    </row>
    <row r="419" spans="1:27">
      <c r="A419" s="37">
        <v>118</v>
      </c>
      <c r="B419" s="17"/>
      <c r="C419" s="16"/>
      <c r="D419" s="38" t="s">
        <v>8</v>
      </c>
      <c r="E419" s="49" t="s">
        <v>140</v>
      </c>
      <c r="F419" s="40"/>
      <c r="G419" s="26">
        <v>1183894.236954689</v>
      </c>
      <c r="H419" s="7">
        <v>1218036.4688916206</v>
      </c>
      <c r="I419" s="7">
        <v>1249485.4102525711</v>
      </c>
      <c r="J419" s="7">
        <v>1277660.142868042</v>
      </c>
      <c r="K419" s="7">
        <v>1302556.0251412392</v>
      </c>
      <c r="L419" s="7">
        <v>1343201.6274747849</v>
      </c>
      <c r="M419" s="7">
        <v>1379756.9679288864</v>
      </c>
      <c r="N419" s="7">
        <v>1413295.9473786354</v>
      </c>
      <c r="O419" s="7">
        <v>1441101.1859989166</v>
      </c>
      <c r="P419" s="7">
        <v>1465642.8781766891</v>
      </c>
      <c r="Q419" s="7">
        <v>1503892.9848299026</v>
      </c>
      <c r="R419" s="7">
        <v>1536463.4956684113</v>
      </c>
      <c r="S419" s="7">
        <v>1565158.079934597</v>
      </c>
      <c r="T419" s="7">
        <v>1590729.5037307739</v>
      </c>
      <c r="U419" s="7">
        <v>1613790.9594402313</v>
      </c>
      <c r="V419" s="7">
        <v>1798560.1473808289</v>
      </c>
      <c r="W419" s="7">
        <v>2004616.6267881393</v>
      </c>
      <c r="X419" s="7">
        <v>2227023.6687459946</v>
      </c>
      <c r="Y419" s="7">
        <v>2469435.6737270355</v>
      </c>
      <c r="Z419" s="7">
        <v>2731067.8376569748</v>
      </c>
      <c r="AA419" s="7">
        <v>3010480.0227909088</v>
      </c>
    </row>
    <row r="420" spans="1:27">
      <c r="A420" s="37">
        <v>119</v>
      </c>
      <c r="B420" s="10"/>
      <c r="C420" s="16"/>
      <c r="D420" s="38" t="s">
        <v>10</v>
      </c>
      <c r="E420" s="49" t="s">
        <v>141</v>
      </c>
      <c r="F420" s="40"/>
      <c r="G420" s="26">
        <v>304946.6912996769</v>
      </c>
      <c r="H420" s="7">
        <v>307993.91566991806</v>
      </c>
      <c r="I420" s="7">
        <v>311064.62957239151</v>
      </c>
      <c r="J420" s="7">
        <v>314149.97087693214</v>
      </c>
      <c r="K420" s="7">
        <v>317884.3023724556</v>
      </c>
      <c r="L420" s="7">
        <v>324242.17049455643</v>
      </c>
      <c r="M420" s="7">
        <v>330301.21796560287</v>
      </c>
      <c r="N420" s="7">
        <v>336432.40126609802</v>
      </c>
      <c r="O420" s="7">
        <v>342127.5304441452</v>
      </c>
      <c r="P420" s="7">
        <v>347708.36941576004</v>
      </c>
      <c r="Q420" s="7">
        <v>355941.74659872055</v>
      </c>
      <c r="R420" s="7">
        <v>363759.49484539032</v>
      </c>
      <c r="S420" s="7">
        <v>371048.94414949417</v>
      </c>
      <c r="T420" s="7">
        <v>377916.07080698013</v>
      </c>
      <c r="U420" s="7">
        <v>384477.25333356857</v>
      </c>
      <c r="V420" s="7">
        <v>425911.71472358704</v>
      </c>
      <c r="W420" s="7">
        <v>469075.39093065262</v>
      </c>
      <c r="X420" s="7">
        <v>513945.33480215073</v>
      </c>
      <c r="Y420" s="7">
        <v>560695.00649118423</v>
      </c>
      <c r="Z420" s="7">
        <v>609451.21549987793</v>
      </c>
      <c r="AA420" s="7">
        <v>659918.27241230011</v>
      </c>
    </row>
    <row r="421" spans="1:27">
      <c r="A421" s="37">
        <v>120</v>
      </c>
      <c r="B421" s="17"/>
      <c r="C421" s="11"/>
      <c r="D421" s="38" t="s">
        <v>22</v>
      </c>
      <c r="E421" s="9" t="s">
        <v>142</v>
      </c>
      <c r="F421" s="46"/>
      <c r="G421" s="26">
        <v>68114.306665301323</v>
      </c>
      <c r="H421" s="7">
        <v>70655.810864925385</v>
      </c>
      <c r="I421" s="7">
        <v>73024.618145823479</v>
      </c>
      <c r="J421" s="7">
        <v>75197.727707862854</v>
      </c>
      <c r="K421" s="7">
        <v>77181.1743247509</v>
      </c>
      <c r="L421" s="7">
        <v>79714.320634543896</v>
      </c>
      <c r="M421" s="7">
        <v>82009.144498288631</v>
      </c>
      <c r="N421" s="7">
        <v>84143.161383211613</v>
      </c>
      <c r="O421" s="7">
        <v>85991.137912392616</v>
      </c>
      <c r="P421" s="7">
        <v>87627.922179877758</v>
      </c>
      <c r="Q421" s="7">
        <v>89846.444897294044</v>
      </c>
      <c r="R421" s="7">
        <v>91797.773633539677</v>
      </c>
      <c r="S421" s="7">
        <v>93598.252781569958</v>
      </c>
      <c r="T421" s="7">
        <v>95268.182087600231</v>
      </c>
      <c r="U421" s="7">
        <v>96832.264700770378</v>
      </c>
      <c r="V421" s="7">
        <v>107152.22871375084</v>
      </c>
      <c r="W421" s="7">
        <v>118252.53993809223</v>
      </c>
      <c r="X421" s="7">
        <v>130047.3208988905</v>
      </c>
      <c r="Y421" s="7">
        <v>142548.95986604691</v>
      </c>
      <c r="Z421" s="7">
        <v>155691.29441201687</v>
      </c>
      <c r="AA421" s="7">
        <v>169468.35946321487</v>
      </c>
    </row>
    <row r="422" spans="1:27">
      <c r="A422" s="93">
        <v>121</v>
      </c>
      <c r="B422" s="94"/>
      <c r="C422" s="95" t="s">
        <v>143</v>
      </c>
      <c r="D422" s="96" t="s">
        <v>144</v>
      </c>
      <c r="E422" s="97"/>
      <c r="F422" s="98"/>
      <c r="G422" s="100">
        <v>1182234.1579189301</v>
      </c>
      <c r="H422" s="101">
        <v>1204903.8846702576</v>
      </c>
      <c r="I422" s="101">
        <v>1225905.5347623825</v>
      </c>
      <c r="J422" s="101">
        <v>1245383.5197410583</v>
      </c>
      <c r="K422" s="101">
        <v>1264087.2725257874</v>
      </c>
      <c r="L422" s="101">
        <v>1289173.0791397095</v>
      </c>
      <c r="M422" s="101">
        <v>1311896.0388250351</v>
      </c>
      <c r="N422" s="101">
        <v>1333489.0875034332</v>
      </c>
      <c r="O422" s="101">
        <v>1352355.0836458206</v>
      </c>
      <c r="P422" s="101">
        <v>1369228.0178422928</v>
      </c>
      <c r="Q422" s="101">
        <v>1392599.2627191544</v>
      </c>
      <c r="R422" s="101">
        <v>1413635.4307050705</v>
      </c>
      <c r="S422" s="101">
        <v>1433158.5725688934</v>
      </c>
      <c r="T422" s="101">
        <v>1451259.0583229065</v>
      </c>
      <c r="U422" s="101">
        <v>1468135.6629457474</v>
      </c>
      <c r="V422" s="101">
        <v>1574801.3236875534</v>
      </c>
      <c r="W422" s="101">
        <v>1687694.5212230682</v>
      </c>
      <c r="X422" s="101">
        <v>1805414.4872465134</v>
      </c>
      <c r="Y422" s="101">
        <v>1927955.6617107391</v>
      </c>
      <c r="Z422" s="101">
        <v>2054954.9175863266</v>
      </c>
      <c r="AA422" s="101">
        <v>2186147.8851108551</v>
      </c>
    </row>
    <row r="423" spans="1:27">
      <c r="A423" s="37">
        <v>122</v>
      </c>
      <c r="B423" s="17"/>
      <c r="C423" s="16"/>
      <c r="D423" s="38" t="s">
        <v>8</v>
      </c>
      <c r="E423" s="49" t="s">
        <v>145</v>
      </c>
      <c r="F423" s="40"/>
      <c r="G423" s="26">
        <v>130931.67803263664</v>
      </c>
      <c r="H423" s="7">
        <v>131171.84265422821</v>
      </c>
      <c r="I423" s="7">
        <v>131490.97070622444</v>
      </c>
      <c r="J423" s="7">
        <v>131941.27279782295</v>
      </c>
      <c r="K423" s="7">
        <v>132927.81274950504</v>
      </c>
      <c r="L423" s="7">
        <v>135376.77490079403</v>
      </c>
      <c r="M423" s="7">
        <v>137663.82078278065</v>
      </c>
      <c r="N423" s="7">
        <v>139888.38832521439</v>
      </c>
      <c r="O423" s="7">
        <v>141929.06435751915</v>
      </c>
      <c r="P423" s="7">
        <v>143867.26447832584</v>
      </c>
      <c r="Q423" s="7">
        <v>147326.77795016766</v>
      </c>
      <c r="R423" s="7">
        <v>150647.02897274494</v>
      </c>
      <c r="S423" s="7">
        <v>153690.11205434799</v>
      </c>
      <c r="T423" s="7">
        <v>156465.85092580318</v>
      </c>
      <c r="U423" s="7">
        <v>159008.44927716255</v>
      </c>
      <c r="V423" s="7">
        <v>176133.36441707611</v>
      </c>
      <c r="W423" s="7">
        <v>194603.50902068615</v>
      </c>
      <c r="X423" s="7">
        <v>213689.03803026676</v>
      </c>
      <c r="Y423" s="7">
        <v>233367.0756752491</v>
      </c>
      <c r="Z423" s="7">
        <v>253642.75337004662</v>
      </c>
      <c r="AA423" s="7">
        <v>274546.61376190186</v>
      </c>
    </row>
    <row r="424" spans="1:27">
      <c r="A424" s="37">
        <v>123</v>
      </c>
      <c r="B424" s="17"/>
      <c r="C424" s="16"/>
      <c r="D424" s="38" t="s">
        <v>10</v>
      </c>
      <c r="E424" s="49" t="s">
        <v>146</v>
      </c>
      <c r="F424" s="40"/>
      <c r="G424" s="26">
        <v>661230.66402244568</v>
      </c>
      <c r="H424" s="7">
        <v>675824.88690662384</v>
      </c>
      <c r="I424" s="7">
        <v>689153.64861869812</v>
      </c>
      <c r="J424" s="7">
        <v>701629.83325004578</v>
      </c>
      <c r="K424" s="7">
        <v>713337.20309877396</v>
      </c>
      <c r="L424" s="7">
        <v>726811.70835971832</v>
      </c>
      <c r="M424" s="7">
        <v>739002.01480531693</v>
      </c>
      <c r="N424" s="7">
        <v>750714.52162885666</v>
      </c>
      <c r="O424" s="7">
        <v>761071.57947635651</v>
      </c>
      <c r="P424" s="7">
        <v>770505.7223238945</v>
      </c>
      <c r="Q424" s="7">
        <v>781567.95317029953</v>
      </c>
      <c r="R424" s="7">
        <v>791509.8032002449</v>
      </c>
      <c r="S424" s="7">
        <v>801022.76774168015</v>
      </c>
      <c r="T424" s="7">
        <v>810143.11416959763</v>
      </c>
      <c r="U424" s="7">
        <v>818932.80074119568</v>
      </c>
      <c r="V424" s="7">
        <v>869518.03899621964</v>
      </c>
      <c r="W424" s="7">
        <v>921559.50211143494</v>
      </c>
      <c r="X424" s="7">
        <v>976159.98688936234</v>
      </c>
      <c r="Y424" s="7">
        <v>1033321.5630173683</v>
      </c>
      <c r="Z424" s="7">
        <v>1092670.5425395966</v>
      </c>
      <c r="AA424" s="7">
        <v>1154098.8840126991</v>
      </c>
    </row>
    <row r="425" spans="1:27">
      <c r="A425" s="37">
        <v>124</v>
      </c>
      <c r="B425" s="10"/>
      <c r="C425" s="16"/>
      <c r="D425" s="38" t="s">
        <v>22</v>
      </c>
      <c r="E425" s="49" t="s">
        <v>147</v>
      </c>
      <c r="F425" s="40"/>
      <c r="G425" s="26">
        <v>37362.504693210125</v>
      </c>
      <c r="H425" s="7">
        <v>37471.921858131886</v>
      </c>
      <c r="I425" s="7">
        <v>37600.25652128458</v>
      </c>
      <c r="J425" s="7">
        <v>37749.143138051033</v>
      </c>
      <c r="K425" s="7">
        <v>37949.705248951912</v>
      </c>
      <c r="L425" s="7">
        <v>38353.919665336609</v>
      </c>
      <c r="M425" s="7">
        <v>38733.069725811481</v>
      </c>
      <c r="N425" s="7">
        <v>39118.196476519108</v>
      </c>
      <c r="O425" s="7">
        <v>39443.637314319611</v>
      </c>
      <c r="P425" s="7">
        <v>39725.79423469305</v>
      </c>
      <c r="Q425" s="7">
        <v>40230.597429335117</v>
      </c>
      <c r="R425" s="7">
        <v>40687.256007552147</v>
      </c>
      <c r="S425" s="7">
        <v>41089.219882130623</v>
      </c>
      <c r="T425" s="7">
        <v>41440.081555187702</v>
      </c>
      <c r="U425" s="7">
        <v>41746.220564484596</v>
      </c>
      <c r="V425" s="7">
        <v>43954.308556199074</v>
      </c>
      <c r="W425" s="7">
        <v>46360.220679998398</v>
      </c>
      <c r="X425" s="7">
        <v>48871.258784353733</v>
      </c>
      <c r="Y425" s="7">
        <v>51452.432099223137</v>
      </c>
      <c r="Z425" s="7">
        <v>54164.629115104675</v>
      </c>
      <c r="AA425" s="7">
        <v>56990.30848556757</v>
      </c>
    </row>
    <row r="426" spans="1:27">
      <c r="A426" s="37">
        <v>125</v>
      </c>
      <c r="B426" s="17"/>
      <c r="C426" s="11"/>
      <c r="D426" s="50"/>
      <c r="E426" s="9" t="s">
        <v>148</v>
      </c>
      <c r="F426" s="46"/>
      <c r="G426" s="26">
        <v>352709.31144666672</v>
      </c>
      <c r="H426" s="7">
        <v>360435.2452249527</v>
      </c>
      <c r="I426" s="7">
        <v>367660.64398145676</v>
      </c>
      <c r="J426" s="7">
        <v>374063.28826284409</v>
      </c>
      <c r="K426" s="7">
        <v>379872.56750679016</v>
      </c>
      <c r="L426" s="7">
        <v>388630.68346762657</v>
      </c>
      <c r="M426" s="7">
        <v>396497.160166502</v>
      </c>
      <c r="N426" s="7">
        <v>403767.99633169174</v>
      </c>
      <c r="O426" s="7">
        <v>409910.81792807579</v>
      </c>
      <c r="P426" s="7">
        <v>415129.2071518898</v>
      </c>
      <c r="Q426" s="7">
        <v>423473.91552424431</v>
      </c>
      <c r="R426" s="7">
        <v>430791.38355135918</v>
      </c>
      <c r="S426" s="7">
        <v>437356.49348163605</v>
      </c>
      <c r="T426" s="7">
        <v>443210.0101993084</v>
      </c>
      <c r="U426" s="7">
        <v>448448.19125318527</v>
      </c>
      <c r="V426" s="7">
        <v>485195.54872989655</v>
      </c>
      <c r="W426" s="7">
        <v>525171.30406713486</v>
      </c>
      <c r="X426" s="7">
        <v>566694.21399784088</v>
      </c>
      <c r="Y426" s="7">
        <v>609814.61994028091</v>
      </c>
      <c r="Z426" s="7">
        <v>654477.01242494583</v>
      </c>
      <c r="AA426" s="7">
        <v>700512.07449054718</v>
      </c>
    </row>
    <row r="427" spans="1:27">
      <c r="A427" s="93">
        <v>126</v>
      </c>
      <c r="B427" s="94"/>
      <c r="C427" s="95" t="s">
        <v>149</v>
      </c>
      <c r="D427" s="96" t="s">
        <v>150</v>
      </c>
      <c r="E427" s="97"/>
      <c r="F427" s="98"/>
      <c r="G427" s="100">
        <v>605841.06603050232</v>
      </c>
      <c r="H427" s="101">
        <v>624778.60601711273</v>
      </c>
      <c r="I427" s="101">
        <v>642478.22893238068</v>
      </c>
      <c r="J427" s="101">
        <v>658657.57987499237</v>
      </c>
      <c r="K427" s="101">
        <v>673433.07545089722</v>
      </c>
      <c r="L427" s="101">
        <v>693161.94095516205</v>
      </c>
      <c r="M427" s="101">
        <v>711100.29755592346</v>
      </c>
      <c r="N427" s="101">
        <v>727937.69620418549</v>
      </c>
      <c r="O427" s="101">
        <v>742470.41525173187</v>
      </c>
      <c r="P427" s="101">
        <v>755124.23335361481</v>
      </c>
      <c r="Q427" s="101">
        <v>773371.12123012543</v>
      </c>
      <c r="R427" s="101">
        <v>789645.96582794189</v>
      </c>
      <c r="S427" s="101">
        <v>804509.5350484848</v>
      </c>
      <c r="T427" s="101">
        <v>817982.74204444885</v>
      </c>
      <c r="U427" s="101">
        <v>830192.08607387543</v>
      </c>
      <c r="V427" s="101">
        <v>910871.1379737854</v>
      </c>
      <c r="W427" s="101">
        <v>1000578.4517354965</v>
      </c>
      <c r="X427" s="101">
        <v>1095493.0060138702</v>
      </c>
      <c r="Y427" s="101">
        <v>1194981.009437561</v>
      </c>
      <c r="Z427" s="101">
        <v>1297928.581785202</v>
      </c>
      <c r="AA427" s="101">
        <v>1405495.1277923584</v>
      </c>
    </row>
    <row r="428" spans="1:27">
      <c r="A428" s="37">
        <v>127</v>
      </c>
      <c r="B428" s="12"/>
      <c r="C428" s="12"/>
      <c r="D428" s="38" t="s">
        <v>8</v>
      </c>
      <c r="E428" s="49" t="s">
        <v>151</v>
      </c>
      <c r="F428" s="40"/>
      <c r="G428" s="26">
        <v>510681.21048402786</v>
      </c>
      <c r="H428" s="7">
        <v>526410.44989776611</v>
      </c>
      <c r="I428" s="7">
        <v>541130.3063826561</v>
      </c>
      <c r="J428" s="7">
        <v>554745.17995643616</v>
      </c>
      <c r="K428" s="7">
        <v>567306.12705612183</v>
      </c>
      <c r="L428" s="7">
        <v>583686.65869474411</v>
      </c>
      <c r="M428" s="7">
        <v>598631.1897726059</v>
      </c>
      <c r="N428" s="7">
        <v>612752.70591926575</v>
      </c>
      <c r="O428" s="7">
        <v>625010.57039928436</v>
      </c>
      <c r="P428" s="7">
        <v>635772.20910644531</v>
      </c>
      <c r="Q428" s="7">
        <v>650859.46736049652</v>
      </c>
      <c r="R428" s="7">
        <v>664348.77232074738</v>
      </c>
      <c r="S428" s="7">
        <v>676735.58896636963</v>
      </c>
      <c r="T428" s="7">
        <v>688056.53454780579</v>
      </c>
      <c r="U428" s="7">
        <v>698427.38115215302</v>
      </c>
      <c r="V428" s="7">
        <v>765716.6283159256</v>
      </c>
      <c r="W428" s="7">
        <v>840103.14843273163</v>
      </c>
      <c r="X428" s="7">
        <v>917958.19961357117</v>
      </c>
      <c r="Y428" s="7">
        <v>999040.53916931152</v>
      </c>
      <c r="Z428" s="7">
        <v>1082637.2885093689</v>
      </c>
      <c r="AA428" s="7">
        <v>1169432.1433229446</v>
      </c>
    </row>
    <row r="429" spans="1:27">
      <c r="A429" s="37">
        <v>128</v>
      </c>
      <c r="B429" s="17"/>
      <c r="C429" s="16"/>
      <c r="D429" s="52" t="s">
        <v>10</v>
      </c>
      <c r="E429" s="49" t="s">
        <v>152</v>
      </c>
      <c r="F429" s="40"/>
      <c r="G429" s="26">
        <v>708.7613000869751</v>
      </c>
      <c r="H429" s="7">
        <v>713.62144947052002</v>
      </c>
      <c r="I429" s="7">
        <v>727.34041023254395</v>
      </c>
      <c r="J429" s="7">
        <v>735.59390497207642</v>
      </c>
      <c r="K429" s="7">
        <v>737.96185779571533</v>
      </c>
      <c r="L429" s="7">
        <v>763.123291015625</v>
      </c>
      <c r="M429" s="7">
        <v>784.00027561187744</v>
      </c>
      <c r="N429" s="7">
        <v>800.66275072097778</v>
      </c>
      <c r="O429" s="7">
        <v>811.9252667427063</v>
      </c>
      <c r="P429" s="7">
        <v>818.14014863967896</v>
      </c>
      <c r="Q429" s="7">
        <v>849.9662766456604</v>
      </c>
      <c r="R429" s="7">
        <v>877.87656164169312</v>
      </c>
      <c r="S429" s="7">
        <v>900.61576700210571</v>
      </c>
      <c r="T429" s="7">
        <v>918.43474102020264</v>
      </c>
      <c r="U429" s="7">
        <v>931.2702956199646</v>
      </c>
      <c r="V429" s="7">
        <v>1072.9608201980591</v>
      </c>
      <c r="W429" s="7">
        <v>1228.6122722625732</v>
      </c>
      <c r="X429" s="7">
        <v>1384.5850114822388</v>
      </c>
      <c r="Y429" s="7">
        <v>1552.1985006332397</v>
      </c>
      <c r="Z429" s="7">
        <v>1760.8632297515869</v>
      </c>
      <c r="AA429" s="7">
        <v>2022.1189651489258</v>
      </c>
    </row>
    <row r="430" spans="1:27">
      <c r="A430" s="37">
        <v>129</v>
      </c>
      <c r="B430" s="10"/>
      <c r="C430" s="16"/>
      <c r="D430" s="38" t="s">
        <v>22</v>
      </c>
      <c r="E430" s="15" t="s">
        <v>153</v>
      </c>
      <c r="F430" s="43"/>
      <c r="G430" s="26">
        <v>5811.0147936232388</v>
      </c>
      <c r="H430" s="7">
        <v>5956.990002181381</v>
      </c>
      <c r="I430" s="7">
        <v>6105.1022784113884</v>
      </c>
      <c r="J430" s="7">
        <v>6241.909665197134</v>
      </c>
      <c r="K430" s="7">
        <v>6364.786784529686</v>
      </c>
      <c r="L430" s="7">
        <v>6544.6549395397305</v>
      </c>
      <c r="M430" s="7">
        <v>6707.1369533054531</v>
      </c>
      <c r="N430" s="7">
        <v>6858.8493237625808</v>
      </c>
      <c r="O430" s="7">
        <v>6985.8301986008883</v>
      </c>
      <c r="P430" s="7">
        <v>7092.3739322721958</v>
      </c>
      <c r="Q430" s="7">
        <v>7264.8299917764962</v>
      </c>
      <c r="R430" s="7">
        <v>7416.5609091706574</v>
      </c>
      <c r="S430" s="7">
        <v>7550.706663608551</v>
      </c>
      <c r="T430" s="7">
        <v>7666.8635487519205</v>
      </c>
      <c r="U430" s="7">
        <v>7765.6658866144717</v>
      </c>
      <c r="V430" s="7">
        <v>8456.3939171768725</v>
      </c>
      <c r="W430" s="7">
        <v>9215.6134060025215</v>
      </c>
      <c r="X430" s="7">
        <v>10043.083083860576</v>
      </c>
      <c r="Y430" s="7">
        <v>10931.097602356225</v>
      </c>
      <c r="Z430" s="7">
        <v>11849.256405986845</v>
      </c>
      <c r="AA430" s="7">
        <v>12828.481618385762</v>
      </c>
    </row>
    <row r="431" spans="1:27">
      <c r="A431" s="37">
        <v>130</v>
      </c>
      <c r="B431" s="17"/>
      <c r="C431" s="11"/>
      <c r="D431" s="38" t="s">
        <v>24</v>
      </c>
      <c r="E431" s="9" t="s">
        <v>408</v>
      </c>
      <c r="F431" s="46"/>
      <c r="G431" s="26">
        <v>84307.472904443741</v>
      </c>
      <c r="H431" s="7">
        <v>87304.095225334167</v>
      </c>
      <c r="I431" s="7">
        <v>90058.200685381889</v>
      </c>
      <c r="J431" s="7">
        <v>92419.385388255119</v>
      </c>
      <c r="K431" s="7">
        <v>94454.021139740944</v>
      </c>
      <c r="L431" s="7">
        <v>97507.202139019966</v>
      </c>
      <c r="M431" s="7">
        <v>100233.37641298771</v>
      </c>
      <c r="N431" s="7">
        <v>102700.11429381371</v>
      </c>
      <c r="O431" s="7">
        <v>104764.17225253582</v>
      </c>
      <c r="P431" s="7">
        <v>106476.7224265337</v>
      </c>
      <c r="Q431" s="7">
        <v>109328.35964286327</v>
      </c>
      <c r="R431" s="7">
        <v>111835.58277058601</v>
      </c>
      <c r="S431" s="7">
        <v>114065.66781806946</v>
      </c>
      <c r="T431" s="7">
        <v>116004.70187222958</v>
      </c>
      <c r="U431" s="7">
        <v>117662.27169620991</v>
      </c>
      <c r="V431" s="7">
        <v>129768.18959927559</v>
      </c>
      <c r="W431" s="7">
        <v>143601.6501750946</v>
      </c>
      <c r="X431" s="7">
        <v>158877.22459423542</v>
      </c>
      <c r="Y431" s="7">
        <v>175264.10498797894</v>
      </c>
      <c r="Z431" s="7">
        <v>192522.04832220078</v>
      </c>
      <c r="AA431" s="7">
        <v>211029.11388540268</v>
      </c>
    </row>
    <row r="432" spans="1:27">
      <c r="A432" s="37">
        <v>131</v>
      </c>
      <c r="B432" s="12"/>
      <c r="C432" s="12"/>
      <c r="D432" s="38" t="s">
        <v>26</v>
      </c>
      <c r="E432" s="15" t="s">
        <v>154</v>
      </c>
      <c r="F432" s="43"/>
      <c r="G432" s="26">
        <v>0</v>
      </c>
      <c r="H432" s="7">
        <v>0</v>
      </c>
      <c r="I432" s="7">
        <v>0</v>
      </c>
      <c r="J432" s="7">
        <v>0</v>
      </c>
      <c r="K432" s="7">
        <v>0</v>
      </c>
      <c r="L432" s="7">
        <v>0</v>
      </c>
      <c r="M432" s="7">
        <v>0</v>
      </c>
      <c r="N432" s="7">
        <v>0</v>
      </c>
      <c r="O432" s="7">
        <v>0</v>
      </c>
      <c r="P432" s="7">
        <v>0</v>
      </c>
      <c r="Q432" s="7">
        <v>0</v>
      </c>
      <c r="R432" s="7">
        <v>0</v>
      </c>
      <c r="S432" s="7">
        <v>0</v>
      </c>
      <c r="T432" s="7">
        <v>0</v>
      </c>
      <c r="U432" s="7">
        <v>0</v>
      </c>
      <c r="V432" s="7">
        <v>0</v>
      </c>
      <c r="W432" s="7">
        <v>0</v>
      </c>
      <c r="X432" s="7">
        <v>0</v>
      </c>
      <c r="Y432" s="7">
        <v>0</v>
      </c>
      <c r="Z432" s="7">
        <v>0</v>
      </c>
      <c r="AA432" s="7">
        <v>0</v>
      </c>
    </row>
    <row r="433" spans="1:27">
      <c r="A433" s="37">
        <v>132</v>
      </c>
      <c r="B433" s="12"/>
      <c r="C433" s="12"/>
      <c r="D433" s="38" t="s">
        <v>32</v>
      </c>
      <c r="E433" s="15" t="s">
        <v>155</v>
      </c>
      <c r="F433" s="43"/>
      <c r="G433" s="26">
        <v>4332.6196966674179</v>
      </c>
      <c r="H433" s="7">
        <v>4393.4441441521049</v>
      </c>
      <c r="I433" s="7">
        <v>4457.2907752450556</v>
      </c>
      <c r="J433" s="7">
        <v>4515.5052489899099</v>
      </c>
      <c r="K433" s="7">
        <v>4570.1596022900194</v>
      </c>
      <c r="L433" s="7">
        <v>4660.2902012616396</v>
      </c>
      <c r="M433" s="7">
        <v>4744.5592318903655</v>
      </c>
      <c r="N433" s="7">
        <v>4825.3640143405646</v>
      </c>
      <c r="O433" s="7">
        <v>4897.896077234298</v>
      </c>
      <c r="P433" s="7">
        <v>4964.7636534124613</v>
      </c>
      <c r="Q433" s="7">
        <v>5068.4917583726346</v>
      </c>
      <c r="R433" s="7">
        <v>5167.1978539284319</v>
      </c>
      <c r="S433" s="7">
        <v>5256.9667028561234</v>
      </c>
      <c r="T433" s="7">
        <v>5336.1764675248414</v>
      </c>
      <c r="U433" s="7">
        <v>5405.4887414518744</v>
      </c>
      <c r="V433" s="7">
        <v>5856.9843800459057</v>
      </c>
      <c r="W433" s="7">
        <v>6429.406836759299</v>
      </c>
      <c r="X433" s="7">
        <v>7229.8755511753261</v>
      </c>
      <c r="Y433" s="7">
        <v>8193.0792765207589</v>
      </c>
      <c r="Z433" s="7">
        <v>9159.116729721427</v>
      </c>
      <c r="AA433" s="7">
        <v>10183.290885258466</v>
      </c>
    </row>
    <row r="434" spans="1:27">
      <c r="A434" s="93">
        <v>133</v>
      </c>
      <c r="B434" s="94"/>
      <c r="C434" s="95" t="s">
        <v>156</v>
      </c>
      <c r="D434" s="96" t="s">
        <v>157</v>
      </c>
      <c r="E434" s="97"/>
      <c r="F434" s="98"/>
      <c r="G434" s="100">
        <v>39155.317034691572</v>
      </c>
      <c r="H434" s="101">
        <v>40736.380792915821</v>
      </c>
      <c r="I434" s="101">
        <v>42190.869258880615</v>
      </c>
      <c r="J434" s="101">
        <v>43336.877909839153</v>
      </c>
      <c r="K434" s="101">
        <v>44263.744013190269</v>
      </c>
      <c r="L434" s="101">
        <v>45704.868459761143</v>
      </c>
      <c r="M434" s="101">
        <v>46967.223664700985</v>
      </c>
      <c r="N434" s="101">
        <v>48077.030014097691</v>
      </c>
      <c r="O434" s="101">
        <v>48992.806262254715</v>
      </c>
      <c r="P434" s="101">
        <v>49742.837381124496</v>
      </c>
      <c r="Q434" s="101">
        <v>51065.363328814507</v>
      </c>
      <c r="R434" s="101">
        <v>52234.287916660309</v>
      </c>
      <c r="S434" s="101">
        <v>53279.125582814217</v>
      </c>
      <c r="T434" s="101">
        <v>54194.903359174728</v>
      </c>
      <c r="U434" s="101">
        <v>54988.300455152988</v>
      </c>
      <c r="V434" s="101">
        <v>61060.322920501232</v>
      </c>
      <c r="W434" s="101">
        <v>68266.647949457169</v>
      </c>
      <c r="X434" s="101">
        <v>76611.506230354309</v>
      </c>
      <c r="Y434" s="101">
        <v>85919.181343197823</v>
      </c>
      <c r="Z434" s="101">
        <v>95803.782343864441</v>
      </c>
      <c r="AA434" s="101">
        <v>106297.41120386124</v>
      </c>
    </row>
    <row r="435" spans="1:27">
      <c r="A435" s="93">
        <v>134</v>
      </c>
      <c r="B435" s="94"/>
      <c r="C435" s="95" t="s">
        <v>158</v>
      </c>
      <c r="D435" s="96" t="s">
        <v>159</v>
      </c>
      <c r="E435" s="97"/>
      <c r="F435" s="98"/>
      <c r="G435" s="100">
        <v>61259.555586472154</v>
      </c>
      <c r="H435" s="101">
        <v>63714.949134677649</v>
      </c>
      <c r="I435" s="101">
        <v>66123.795203819871</v>
      </c>
      <c r="J435" s="101">
        <v>68360.226056739688</v>
      </c>
      <c r="K435" s="101">
        <v>70396.618901401758</v>
      </c>
      <c r="L435" s="101">
        <v>72915.701454177499</v>
      </c>
      <c r="M435" s="101">
        <v>75155.855494916439</v>
      </c>
      <c r="N435" s="101">
        <v>77192.592709049582</v>
      </c>
      <c r="O435" s="101">
        <v>78870.621879845858</v>
      </c>
      <c r="P435" s="101">
        <v>80239.501355588436</v>
      </c>
      <c r="Q435" s="101">
        <v>82247.237374290824</v>
      </c>
      <c r="R435" s="101">
        <v>83925.350321441889</v>
      </c>
      <c r="S435" s="101">
        <v>85408.896951049566</v>
      </c>
      <c r="T435" s="101">
        <v>86710.394851386547</v>
      </c>
      <c r="U435" s="101">
        <v>87856.518541693687</v>
      </c>
      <c r="V435" s="101">
        <v>95928.944648832083</v>
      </c>
      <c r="W435" s="101">
        <v>104918.41827216744</v>
      </c>
      <c r="X435" s="101">
        <v>114443.68725720048</v>
      </c>
      <c r="Y435" s="101">
        <v>124935.13093554974</v>
      </c>
      <c r="Z435" s="101">
        <v>136460.70990681648</v>
      </c>
      <c r="AA435" s="101">
        <v>148935.56015601754</v>
      </c>
    </row>
    <row r="436" spans="1:27">
      <c r="A436" s="37">
        <v>135</v>
      </c>
      <c r="B436" s="17"/>
      <c r="C436" s="16"/>
      <c r="D436" s="38" t="s">
        <v>8</v>
      </c>
      <c r="E436" s="49" t="s">
        <v>160</v>
      </c>
      <c r="F436" s="40"/>
      <c r="G436" s="26">
        <v>29424.27638605237</v>
      </c>
      <c r="H436" s="7">
        <v>30398.25093438942</v>
      </c>
      <c r="I436" s="7">
        <v>31380.0027649533</v>
      </c>
      <c r="J436" s="7">
        <v>32335.563076262362</v>
      </c>
      <c r="K436" s="7">
        <v>33268.130782695487</v>
      </c>
      <c r="L436" s="7">
        <v>34413.26693543978</v>
      </c>
      <c r="M436" s="7">
        <v>35454.188789818436</v>
      </c>
      <c r="N436" s="7">
        <v>36430.24344420433</v>
      </c>
      <c r="O436" s="7">
        <v>37271.875992735848</v>
      </c>
      <c r="P436" s="7">
        <v>38002.596723590046</v>
      </c>
      <c r="Q436" s="7">
        <v>39003.798539685085</v>
      </c>
      <c r="R436" s="7">
        <v>39866.064454490319</v>
      </c>
      <c r="S436" s="7">
        <v>40648.845160592347</v>
      </c>
      <c r="T436" s="7">
        <v>41358.64254128933</v>
      </c>
      <c r="U436" s="7">
        <v>42010.579489924014</v>
      </c>
      <c r="V436" s="7">
        <v>46179.31929725036</v>
      </c>
      <c r="W436" s="7">
        <v>50703.698600269854</v>
      </c>
      <c r="X436" s="7">
        <v>55542.150597903877</v>
      </c>
      <c r="Y436" s="7">
        <v>60936.570386985317</v>
      </c>
      <c r="Z436" s="7">
        <v>66909.845127535984</v>
      </c>
      <c r="AA436" s="7">
        <v>73325.809048483148</v>
      </c>
    </row>
    <row r="437" spans="1:27">
      <c r="A437" s="37">
        <v>136</v>
      </c>
      <c r="B437" s="10"/>
      <c r="C437" s="16"/>
      <c r="D437" s="38" t="s">
        <v>10</v>
      </c>
      <c r="E437" s="49" t="s">
        <v>161</v>
      </c>
      <c r="F437" s="40"/>
      <c r="G437" s="26">
        <v>302.38059604167938</v>
      </c>
      <c r="H437" s="7">
        <v>280.52974581718445</v>
      </c>
      <c r="I437" s="7">
        <v>274.6613165140152</v>
      </c>
      <c r="J437" s="7">
        <v>266.76923263072968</v>
      </c>
      <c r="K437" s="7">
        <v>257.03764188289642</v>
      </c>
      <c r="L437" s="7">
        <v>259.30744761228561</v>
      </c>
      <c r="M437" s="7">
        <v>260.47422981262207</v>
      </c>
      <c r="N437" s="7">
        <v>260.7175155878067</v>
      </c>
      <c r="O437" s="7">
        <v>259.98890841007233</v>
      </c>
      <c r="P437" s="7">
        <v>258.7064882516861</v>
      </c>
      <c r="Q437" s="7">
        <v>269.66423386335373</v>
      </c>
      <c r="R437" s="7">
        <v>280.4290292263031</v>
      </c>
      <c r="S437" s="7">
        <v>289.07981824874878</v>
      </c>
      <c r="T437" s="7">
        <v>295.70873028039932</v>
      </c>
      <c r="U437" s="7">
        <v>300.27696394920349</v>
      </c>
      <c r="V437" s="7">
        <v>357.97470760345459</v>
      </c>
      <c r="W437" s="7">
        <v>426.66824293136597</v>
      </c>
      <c r="X437" s="7">
        <v>499.24181652069092</v>
      </c>
      <c r="Y437" s="7">
        <v>578.63525676727295</v>
      </c>
      <c r="Z437" s="7">
        <v>664.88783574104309</v>
      </c>
      <c r="AA437" s="7">
        <v>763.63212060928345</v>
      </c>
    </row>
    <row r="438" spans="1:27">
      <c r="A438" s="37">
        <v>137</v>
      </c>
      <c r="B438" s="10"/>
      <c r="C438" s="11"/>
      <c r="D438" s="52" t="s">
        <v>22</v>
      </c>
      <c r="E438" s="49" t="s">
        <v>162</v>
      </c>
      <c r="F438" s="51"/>
      <c r="G438" s="26">
        <v>127.95473778247833</v>
      </c>
      <c r="H438" s="7">
        <v>117.21444022655487</v>
      </c>
      <c r="I438" s="7">
        <v>114.18357335031033</v>
      </c>
      <c r="J438" s="7">
        <v>111.59004151821136</v>
      </c>
      <c r="K438" s="7">
        <v>109.40668553113937</v>
      </c>
      <c r="L438" s="7">
        <v>108.58256950974464</v>
      </c>
      <c r="M438" s="7">
        <v>108.08835573494434</v>
      </c>
      <c r="N438" s="7">
        <v>108.0459239333868</v>
      </c>
      <c r="O438" s="7">
        <v>108.32294768095016</v>
      </c>
      <c r="P438" s="7">
        <v>109.00448188185692</v>
      </c>
      <c r="Q438" s="7">
        <v>110.95237737894058</v>
      </c>
      <c r="R438" s="7">
        <v>113.31858451664448</v>
      </c>
      <c r="S438" s="7">
        <v>115.50511951744556</v>
      </c>
      <c r="T438" s="7">
        <v>117.549112662673</v>
      </c>
      <c r="U438" s="7">
        <v>119.44299989938736</v>
      </c>
      <c r="V438" s="7">
        <v>130.7143874168396</v>
      </c>
      <c r="W438" s="7">
        <v>141.53295740485191</v>
      </c>
      <c r="X438" s="7">
        <v>152.21518498659134</v>
      </c>
      <c r="Y438" s="7">
        <v>163.28122201561928</v>
      </c>
      <c r="Z438" s="7">
        <v>175.31490713357925</v>
      </c>
      <c r="AA438" s="7">
        <v>189.20871818065643</v>
      </c>
    </row>
    <row r="439" spans="1:27">
      <c r="A439" s="37">
        <v>138</v>
      </c>
      <c r="B439" s="10"/>
      <c r="C439" s="11"/>
      <c r="D439" s="52" t="s">
        <v>24</v>
      </c>
      <c r="E439" s="49" t="s">
        <v>163</v>
      </c>
      <c r="F439" s="51"/>
      <c r="G439" s="26">
        <v>30.306091636419296</v>
      </c>
      <c r="H439" s="7">
        <v>22.470328390598297</v>
      </c>
      <c r="I439" s="7">
        <v>22.475349336862564</v>
      </c>
      <c r="J439" s="7">
        <v>22.504358202219009</v>
      </c>
      <c r="K439" s="7">
        <v>22.546325534582138</v>
      </c>
      <c r="L439" s="7">
        <v>22.859403103590012</v>
      </c>
      <c r="M439" s="7">
        <v>23.152129620313644</v>
      </c>
      <c r="N439" s="7">
        <v>23.454422354698181</v>
      </c>
      <c r="O439" s="7">
        <v>23.762012243270874</v>
      </c>
      <c r="P439" s="7">
        <v>24.099796235561371</v>
      </c>
      <c r="Q439" s="7">
        <v>24.790229380130768</v>
      </c>
      <c r="R439" s="7">
        <v>25.516460061073303</v>
      </c>
      <c r="S439" s="7">
        <v>26.194211214780807</v>
      </c>
      <c r="T439" s="7">
        <v>26.790087580680847</v>
      </c>
      <c r="U439" s="7">
        <v>27.287611901760101</v>
      </c>
      <c r="V439" s="7">
        <v>30.487697094678879</v>
      </c>
      <c r="W439" s="7">
        <v>34.462081491947174</v>
      </c>
      <c r="X439" s="7">
        <v>38.322932720184326</v>
      </c>
      <c r="Y439" s="7">
        <v>42.30462184548378</v>
      </c>
      <c r="Z439" s="7">
        <v>46.046131670475006</v>
      </c>
      <c r="AA439" s="7">
        <v>50.731155663728714</v>
      </c>
    </row>
    <row r="440" spans="1:27">
      <c r="A440" s="37">
        <v>139</v>
      </c>
      <c r="B440" s="17"/>
      <c r="C440" s="11"/>
      <c r="D440" s="50"/>
      <c r="E440" s="9" t="s">
        <v>164</v>
      </c>
      <c r="F440" s="46"/>
      <c r="G440" s="26">
        <v>31374.639464095235</v>
      </c>
      <c r="H440" s="7">
        <v>32896.483641281724</v>
      </c>
      <c r="I440" s="7">
        <v>34332.46947170794</v>
      </c>
      <c r="J440" s="7">
        <v>35623.799329325557</v>
      </c>
      <c r="K440" s="7">
        <v>36739.502219751477</v>
      </c>
      <c r="L440" s="7">
        <v>38111.681998878717</v>
      </c>
      <c r="M440" s="7">
        <v>39309.952794849873</v>
      </c>
      <c r="N440" s="7">
        <v>40370.138819903135</v>
      </c>
      <c r="O440" s="7">
        <v>41206.67697685957</v>
      </c>
      <c r="P440" s="7">
        <v>41845.092844113708</v>
      </c>
      <c r="Q440" s="7">
        <v>42838.032435923815</v>
      </c>
      <c r="R440" s="7">
        <v>43640.024315401912</v>
      </c>
      <c r="S440" s="7">
        <v>44329.272590234876</v>
      </c>
      <c r="T440" s="7">
        <v>44911.702525511384</v>
      </c>
      <c r="U440" s="7">
        <v>45398.929394975305</v>
      </c>
      <c r="V440" s="7">
        <v>49230.449007615447</v>
      </c>
      <c r="W440" s="7">
        <v>53612.054652094841</v>
      </c>
      <c r="X440" s="7">
        <v>58211.761390000582</v>
      </c>
      <c r="Y440" s="7">
        <v>63214.342149496078</v>
      </c>
      <c r="Z440" s="7">
        <v>68664.618430674076</v>
      </c>
      <c r="AA440" s="7">
        <v>74606.179398447275</v>
      </c>
    </row>
    <row r="441" spans="1:27">
      <c r="A441" s="93">
        <v>140</v>
      </c>
      <c r="B441" s="94"/>
      <c r="C441" s="95" t="s">
        <v>165</v>
      </c>
      <c r="D441" s="96" t="s">
        <v>166</v>
      </c>
      <c r="E441" s="97"/>
      <c r="F441" s="98"/>
      <c r="G441" s="100">
        <v>311835.09032917023</v>
      </c>
      <c r="H441" s="101">
        <v>313008.82339429855</v>
      </c>
      <c r="I441" s="101">
        <v>314043.61914539337</v>
      </c>
      <c r="J441" s="101">
        <v>313411.86781549454</v>
      </c>
      <c r="K441" s="101">
        <v>312800.20052576065</v>
      </c>
      <c r="L441" s="101">
        <v>312515.06479358673</v>
      </c>
      <c r="M441" s="101">
        <v>312039.79875898361</v>
      </c>
      <c r="N441" s="101">
        <v>311906.38485431671</v>
      </c>
      <c r="O441" s="101">
        <v>311610.07928848267</v>
      </c>
      <c r="P441" s="101">
        <v>311446.2683596611</v>
      </c>
      <c r="Q441" s="101">
        <v>311614.69415426254</v>
      </c>
      <c r="R441" s="101">
        <v>311760.71151924133</v>
      </c>
      <c r="S441" s="101">
        <v>311751.03019666672</v>
      </c>
      <c r="T441" s="101">
        <v>311622.28586912155</v>
      </c>
      <c r="U441" s="101">
        <v>311448.70357513428</v>
      </c>
      <c r="V441" s="101">
        <v>310571.73810815811</v>
      </c>
      <c r="W441" s="101">
        <v>309013.75776529312</v>
      </c>
      <c r="X441" s="101">
        <v>306897.86696481705</v>
      </c>
      <c r="Y441" s="101">
        <v>303611.98346948624</v>
      </c>
      <c r="Z441" s="101">
        <v>299152.46750664711</v>
      </c>
      <c r="AA441" s="101">
        <v>294423.53638744354</v>
      </c>
    </row>
    <row r="442" spans="1:27">
      <c r="A442" s="37">
        <v>141</v>
      </c>
      <c r="B442" s="17"/>
      <c r="C442" s="16"/>
      <c r="D442" s="38" t="s">
        <v>8</v>
      </c>
      <c r="E442" s="45" t="s">
        <v>167</v>
      </c>
      <c r="F442" s="53"/>
      <c r="G442" s="26">
        <v>20868.045699894428</v>
      </c>
      <c r="H442" s="7">
        <v>20680.708500951529</v>
      </c>
      <c r="I442" s="7">
        <v>20521.335262238979</v>
      </c>
      <c r="J442" s="7">
        <v>20391.687448993325</v>
      </c>
      <c r="K442" s="7">
        <v>20344.00585155189</v>
      </c>
      <c r="L442" s="7">
        <v>20322.149728521705</v>
      </c>
      <c r="M442" s="7">
        <v>20343.021265983582</v>
      </c>
      <c r="N442" s="7">
        <v>20397.020884275436</v>
      </c>
      <c r="O442" s="7">
        <v>20478.07395966351</v>
      </c>
      <c r="P442" s="7">
        <v>20581.641419813037</v>
      </c>
      <c r="Q442" s="7">
        <v>20736.833269625902</v>
      </c>
      <c r="R442" s="7">
        <v>20893.687809556723</v>
      </c>
      <c r="S442" s="7">
        <v>21031.24102537334</v>
      </c>
      <c r="T442" s="7">
        <v>21161.45535941422</v>
      </c>
      <c r="U442" s="7">
        <v>21298.777293935418</v>
      </c>
      <c r="V442" s="7">
        <v>22000.376418024302</v>
      </c>
      <c r="W442" s="7">
        <v>22597.629996314645</v>
      </c>
      <c r="X442" s="7">
        <v>23050.628493085504</v>
      </c>
      <c r="Y442" s="7">
        <v>23296.802985921502</v>
      </c>
      <c r="Z442" s="7">
        <v>23393.497537359595</v>
      </c>
      <c r="AA442" s="7">
        <v>23420.175954431295</v>
      </c>
    </row>
    <row r="443" spans="1:27">
      <c r="A443" s="37">
        <v>142</v>
      </c>
      <c r="B443" s="17"/>
      <c r="C443" s="16"/>
      <c r="D443" s="38" t="s">
        <v>10</v>
      </c>
      <c r="E443" s="45" t="s">
        <v>168</v>
      </c>
      <c r="F443" s="53"/>
      <c r="G443" s="26">
        <v>1255.4281141292304</v>
      </c>
      <c r="H443" s="7">
        <v>1261.4681249368005</v>
      </c>
      <c r="I443" s="7">
        <v>1267.9457082292065</v>
      </c>
      <c r="J443" s="7">
        <v>1267.5652243371587</v>
      </c>
      <c r="K443" s="7">
        <v>1266.9542042550165</v>
      </c>
      <c r="L443" s="7">
        <v>1268.724804912461</v>
      </c>
      <c r="M443" s="7">
        <v>1268.6674969920423</v>
      </c>
      <c r="N443" s="7">
        <v>1269.0217435357627</v>
      </c>
      <c r="O443" s="7">
        <v>1268.8657145760953</v>
      </c>
      <c r="P443" s="7">
        <v>1269.704615205992</v>
      </c>
      <c r="Q443" s="7">
        <v>1272.0536830290221</v>
      </c>
      <c r="R443" s="7">
        <v>1274.5474841664545</v>
      </c>
      <c r="S443" s="7">
        <v>1276.5391972460784</v>
      </c>
      <c r="T443" s="7">
        <v>1277.9581355520058</v>
      </c>
      <c r="U443" s="7">
        <v>1278.9869059401099</v>
      </c>
      <c r="V443" s="7">
        <v>1281.5259824437089</v>
      </c>
      <c r="W443" s="7">
        <v>1278.1889838515781</v>
      </c>
      <c r="X443" s="7">
        <v>1271.9929259123746</v>
      </c>
      <c r="Y443" s="7">
        <v>1260.5895074624568</v>
      </c>
      <c r="Z443" s="7">
        <v>1244.1820375474636</v>
      </c>
      <c r="AA443" s="7">
        <v>1226.0404392506462</v>
      </c>
    </row>
    <row r="444" spans="1:27">
      <c r="A444" s="37">
        <v>143</v>
      </c>
      <c r="B444" s="17"/>
      <c r="C444" s="16"/>
      <c r="D444" s="38" t="s">
        <v>22</v>
      </c>
      <c r="E444" s="45" t="s">
        <v>169</v>
      </c>
      <c r="F444" s="53"/>
      <c r="G444" s="26">
        <v>5658.1783851757646</v>
      </c>
      <c r="H444" s="7">
        <v>5649.2160019502044</v>
      </c>
      <c r="I444" s="7">
        <v>5659.8004121109843</v>
      </c>
      <c r="J444" s="7">
        <v>5650.7876603081822</v>
      </c>
      <c r="K444" s="7">
        <v>5646.1007489264011</v>
      </c>
      <c r="L444" s="7">
        <v>5640.0046876445413</v>
      </c>
      <c r="M444" s="7">
        <v>5636.9796371534467</v>
      </c>
      <c r="N444" s="7">
        <v>5644.3074416294694</v>
      </c>
      <c r="O444" s="7">
        <v>5649.9535981714725</v>
      </c>
      <c r="P444" s="7">
        <v>5656.1715594381094</v>
      </c>
      <c r="Q444" s="7">
        <v>5667.4444063901901</v>
      </c>
      <c r="R444" s="7">
        <v>5677.8019616827369</v>
      </c>
      <c r="S444" s="7">
        <v>5684.7849168628454</v>
      </c>
      <c r="T444" s="7">
        <v>5690.3049624487758</v>
      </c>
      <c r="U444" s="7">
        <v>5696.4124179929495</v>
      </c>
      <c r="V444" s="7">
        <v>5730.3479351848364</v>
      </c>
      <c r="W444" s="7">
        <v>5750.8175635784864</v>
      </c>
      <c r="X444" s="7">
        <v>5747.3735175281763</v>
      </c>
      <c r="Y444" s="7">
        <v>5713.6320324316621</v>
      </c>
      <c r="Z444" s="7">
        <v>5657.9536788985133</v>
      </c>
      <c r="AA444" s="7">
        <v>5599.6199327483773</v>
      </c>
    </row>
    <row r="445" spans="1:27">
      <c r="A445" s="37">
        <v>144</v>
      </c>
      <c r="B445" s="17"/>
      <c r="C445" s="16"/>
      <c r="D445" s="38" t="s">
        <v>24</v>
      </c>
      <c r="E445" s="45" t="s">
        <v>170</v>
      </c>
      <c r="F445" s="53"/>
      <c r="G445" s="26">
        <v>128975.01093006134</v>
      </c>
      <c r="H445" s="7">
        <v>129355.64483189583</v>
      </c>
      <c r="I445" s="7">
        <v>129627.40698719025</v>
      </c>
      <c r="J445" s="7">
        <v>129153.26309704781</v>
      </c>
      <c r="K445" s="7">
        <v>128660.86539959908</v>
      </c>
      <c r="L445" s="7">
        <v>128312.87192702293</v>
      </c>
      <c r="M445" s="7">
        <v>127889.06984114647</v>
      </c>
      <c r="N445" s="7">
        <v>127632.79271793365</v>
      </c>
      <c r="O445" s="7">
        <v>127297.69502735138</v>
      </c>
      <c r="P445" s="7">
        <v>127012.62571668625</v>
      </c>
      <c r="Q445" s="7">
        <v>126856.31519556046</v>
      </c>
      <c r="R445" s="7">
        <v>126697.84230661392</v>
      </c>
      <c r="S445" s="7">
        <v>126472.9234893322</v>
      </c>
      <c r="T445" s="7">
        <v>126195.4981367588</v>
      </c>
      <c r="U445" s="7">
        <v>125893.44340229034</v>
      </c>
      <c r="V445" s="7">
        <v>124412.08366060257</v>
      </c>
      <c r="W445" s="7">
        <v>122790.71479558945</v>
      </c>
      <c r="X445" s="7">
        <v>121085.31659257412</v>
      </c>
      <c r="Y445" s="7">
        <v>119056.73590326309</v>
      </c>
      <c r="Z445" s="7">
        <v>116642.3001281023</v>
      </c>
      <c r="AA445" s="7">
        <v>114159.73328566551</v>
      </c>
    </row>
    <row r="446" spans="1:27">
      <c r="A446" s="37">
        <v>145</v>
      </c>
      <c r="B446" s="17"/>
      <c r="C446" s="16"/>
      <c r="D446" s="38" t="s">
        <v>26</v>
      </c>
      <c r="E446" s="45" t="s">
        <v>171</v>
      </c>
      <c r="F446" s="53"/>
      <c r="G446" s="26">
        <v>9133.9764588847756</v>
      </c>
      <c r="H446" s="7">
        <v>9313.1858108639717</v>
      </c>
      <c r="I446" s="7">
        <v>9491.3677791506052</v>
      </c>
      <c r="J446" s="7">
        <v>9595.2346087694168</v>
      </c>
      <c r="K446" s="7">
        <v>9673.8447509557009</v>
      </c>
      <c r="L446" s="7">
        <v>9747.47108758986</v>
      </c>
      <c r="M446" s="7">
        <v>9807.6416275948286</v>
      </c>
      <c r="N446" s="7">
        <v>9865.8865522295237</v>
      </c>
      <c r="O446" s="7">
        <v>9911.6255237013102</v>
      </c>
      <c r="P446" s="7">
        <v>9951.5145084559917</v>
      </c>
      <c r="Q446" s="7">
        <v>9996.9964154064655</v>
      </c>
      <c r="R446" s="7">
        <v>10030.801281288266</v>
      </c>
      <c r="S446" s="7">
        <v>10057.826676860452</v>
      </c>
      <c r="T446" s="7">
        <v>10080.755541294813</v>
      </c>
      <c r="U446" s="7">
        <v>10103.495353907347</v>
      </c>
      <c r="V446" s="7">
        <v>10217.963927850127</v>
      </c>
      <c r="W446" s="7">
        <v>10300.135923504829</v>
      </c>
      <c r="X446" s="7">
        <v>10345.780203647912</v>
      </c>
      <c r="Y446" s="7">
        <v>10328.945963799953</v>
      </c>
      <c r="Z446" s="7">
        <v>10258.78924575448</v>
      </c>
      <c r="AA446" s="7">
        <v>10168.488641224802</v>
      </c>
    </row>
    <row r="447" spans="1:27">
      <c r="A447" s="37">
        <v>146</v>
      </c>
      <c r="B447" s="17"/>
      <c r="C447" s="16"/>
      <c r="D447" s="38" t="s">
        <v>32</v>
      </c>
      <c r="E447" s="54" t="s">
        <v>172</v>
      </c>
      <c r="F447" s="53"/>
      <c r="G447" s="26">
        <v>145944.43752300739</v>
      </c>
      <c r="H447" s="7">
        <v>146748.57724368572</v>
      </c>
      <c r="I447" s="7">
        <v>147475.75799715519</v>
      </c>
      <c r="J447" s="7">
        <v>147353.32945537567</v>
      </c>
      <c r="K447" s="7">
        <v>147208.42092013359</v>
      </c>
      <c r="L447" s="7">
        <v>147223.84571814537</v>
      </c>
      <c r="M447" s="7">
        <v>147094.41974520683</v>
      </c>
      <c r="N447" s="7">
        <v>147097.35738420486</v>
      </c>
      <c r="O447" s="7">
        <v>147003.8633813858</v>
      </c>
      <c r="P447" s="7">
        <v>146974.61590790749</v>
      </c>
      <c r="Q447" s="7">
        <v>147085.06330525875</v>
      </c>
      <c r="R447" s="7">
        <v>147186.03169155121</v>
      </c>
      <c r="S447" s="7">
        <v>147227.71211612225</v>
      </c>
      <c r="T447" s="7">
        <v>147216.29968893528</v>
      </c>
      <c r="U447" s="7">
        <v>147177.57946717739</v>
      </c>
      <c r="V447" s="7">
        <v>146929.43665850163</v>
      </c>
      <c r="W447" s="7">
        <v>146296.27822232246</v>
      </c>
      <c r="X447" s="7">
        <v>145396.7807174921</v>
      </c>
      <c r="Y447" s="7">
        <v>143955.28201889992</v>
      </c>
      <c r="Z447" s="7">
        <v>141955.74739098549</v>
      </c>
      <c r="AA447" s="7">
        <v>139849.46615386009</v>
      </c>
    </row>
    <row r="448" spans="1:27">
      <c r="A448" s="93">
        <v>147</v>
      </c>
      <c r="B448" s="94"/>
      <c r="C448" s="103" t="s">
        <v>173</v>
      </c>
      <c r="D448" s="96" t="s">
        <v>174</v>
      </c>
      <c r="E448" s="97"/>
      <c r="F448" s="98"/>
      <c r="G448" s="100">
        <v>13.913429260253906</v>
      </c>
      <c r="H448" s="101">
        <v>10.708336412906647</v>
      </c>
      <c r="I448" s="101">
        <v>10.710991442203522</v>
      </c>
      <c r="J448" s="101">
        <v>10.725476503372192</v>
      </c>
      <c r="K448" s="101">
        <v>10.755720198154449</v>
      </c>
      <c r="L448" s="101">
        <v>10.790034234523773</v>
      </c>
      <c r="M448" s="101">
        <v>10.835826098918915</v>
      </c>
      <c r="N448" s="101">
        <v>10.910424947738647</v>
      </c>
      <c r="O448" s="101">
        <v>11.01016503572464</v>
      </c>
      <c r="P448" s="101">
        <v>11.14294022321701</v>
      </c>
      <c r="Q448" s="101">
        <v>11.290874123573303</v>
      </c>
      <c r="R448" s="101">
        <v>11.463328659534454</v>
      </c>
      <c r="S448" s="101">
        <v>11.63304740190506</v>
      </c>
      <c r="T448" s="101">
        <v>11.79826021194458</v>
      </c>
      <c r="U448" s="101">
        <v>11.958552181720734</v>
      </c>
      <c r="V448" s="101">
        <v>12.626921772956848</v>
      </c>
      <c r="W448" s="101">
        <v>13.297309935092926</v>
      </c>
      <c r="X448" s="101">
        <v>13.881503999233246</v>
      </c>
      <c r="Y448" s="101">
        <v>14.521891534328461</v>
      </c>
      <c r="Z448" s="101">
        <v>15.135148614645004</v>
      </c>
      <c r="AA448" s="101">
        <v>15.904430270195007</v>
      </c>
    </row>
    <row r="449" spans="1:27">
      <c r="A449" s="72">
        <v>151</v>
      </c>
      <c r="B449" s="80" t="s">
        <v>175</v>
      </c>
      <c r="C449" s="81" t="s">
        <v>176</v>
      </c>
      <c r="D449" s="82"/>
      <c r="E449" s="82"/>
      <c r="F449" s="83"/>
      <c r="G449" s="75">
        <v>2157946.4801292419</v>
      </c>
      <c r="H449" s="76">
        <v>2181693.7334012985</v>
      </c>
      <c r="I449" s="76">
        <v>2200026.990064621</v>
      </c>
      <c r="J449" s="76">
        <v>2240938.8202438354</v>
      </c>
      <c r="K449" s="76">
        <v>2254716.9968719482</v>
      </c>
      <c r="L449" s="76">
        <v>2319557.3846130371</v>
      </c>
      <c r="M449" s="76">
        <v>2368808.4941225052</v>
      </c>
      <c r="N449" s="76">
        <v>2469695.5245170593</v>
      </c>
      <c r="O449" s="76">
        <v>2398905.4581155777</v>
      </c>
      <c r="P449" s="76">
        <v>2474292.256269455</v>
      </c>
      <c r="Q449" s="76">
        <v>2493606.0941133499</v>
      </c>
      <c r="R449" s="76">
        <v>2490291.8872747421</v>
      </c>
      <c r="S449" s="76">
        <v>2571608.0639953613</v>
      </c>
      <c r="T449" s="76">
        <v>2532933.4566764832</v>
      </c>
      <c r="U449" s="76">
        <v>2588886.9756011963</v>
      </c>
      <c r="V449" s="76">
        <v>2624477.5349216461</v>
      </c>
      <c r="W449" s="76">
        <v>2737965.7735891342</v>
      </c>
      <c r="X449" s="76">
        <v>2841207.361869812</v>
      </c>
      <c r="Y449" s="76">
        <v>3118555.0604019165</v>
      </c>
      <c r="Z449" s="76">
        <v>3202602.3715553284</v>
      </c>
      <c r="AA449" s="76">
        <v>3248225.2625846863</v>
      </c>
    </row>
    <row r="450" spans="1:27">
      <c r="A450" s="93">
        <v>152</v>
      </c>
      <c r="B450" s="95"/>
      <c r="C450" s="95" t="s">
        <v>6</v>
      </c>
      <c r="D450" s="96" t="s">
        <v>177</v>
      </c>
      <c r="E450" s="104"/>
      <c r="F450" s="105"/>
      <c r="G450" s="100">
        <v>1565077.1433534622</v>
      </c>
      <c r="H450" s="101">
        <v>1593535.948800087</v>
      </c>
      <c r="I450" s="101">
        <v>1628461.9252519608</v>
      </c>
      <c r="J450" s="101">
        <v>1678472.0039625168</v>
      </c>
      <c r="K450" s="101">
        <v>1684567.2289934158</v>
      </c>
      <c r="L450" s="101">
        <v>1718454.708281517</v>
      </c>
      <c r="M450" s="101">
        <v>1742332.030626297</v>
      </c>
      <c r="N450" s="101">
        <v>1839415.962480545</v>
      </c>
      <c r="O450" s="101">
        <v>1792360.6617650986</v>
      </c>
      <c r="P450" s="101">
        <v>1808830.6126823425</v>
      </c>
      <c r="Q450" s="101">
        <v>1859158.7200546265</v>
      </c>
      <c r="R450" s="101">
        <v>1863559.8048601151</v>
      </c>
      <c r="S450" s="101">
        <v>1936392.1611127853</v>
      </c>
      <c r="T450" s="101">
        <v>1892814.3634786606</v>
      </c>
      <c r="U450" s="101">
        <v>1913039.6477231979</v>
      </c>
      <c r="V450" s="101">
        <v>1956402.2036867142</v>
      </c>
      <c r="W450" s="101">
        <v>2027036.0489854813</v>
      </c>
      <c r="X450" s="101">
        <v>2099811.133685112</v>
      </c>
      <c r="Y450" s="101">
        <v>2363722.5723142624</v>
      </c>
      <c r="Z450" s="101">
        <v>2372020.5909118652</v>
      </c>
      <c r="AA450" s="101">
        <v>2426115.5088586807</v>
      </c>
    </row>
    <row r="451" spans="1:27">
      <c r="A451" s="37">
        <v>153</v>
      </c>
      <c r="B451" s="17"/>
      <c r="C451" s="16"/>
      <c r="D451" s="38" t="s">
        <v>8</v>
      </c>
      <c r="E451" s="49" t="s">
        <v>178</v>
      </c>
      <c r="F451" s="55"/>
      <c r="G451" s="26">
        <v>599041.69293397665</v>
      </c>
      <c r="H451" s="7">
        <v>614506.52086424828</v>
      </c>
      <c r="I451" s="7">
        <v>630714.79134392738</v>
      </c>
      <c r="J451" s="7">
        <v>646625.74879923463</v>
      </c>
      <c r="K451" s="7">
        <v>662418.09384816885</v>
      </c>
      <c r="L451" s="7">
        <v>677436.21131384373</v>
      </c>
      <c r="M451" s="7">
        <v>691133.2249724865</v>
      </c>
      <c r="N451" s="7">
        <v>703648.78091043234</v>
      </c>
      <c r="O451" s="7">
        <v>714245.73720341921</v>
      </c>
      <c r="P451" s="7">
        <v>722782.08012503386</v>
      </c>
      <c r="Q451" s="7">
        <v>729088.30235604942</v>
      </c>
      <c r="R451" s="7">
        <v>732305.88051374257</v>
      </c>
      <c r="S451" s="7">
        <v>733097.46643343568</v>
      </c>
      <c r="T451" s="7">
        <v>731403.46721623838</v>
      </c>
      <c r="U451" s="7">
        <v>727405.57206268609</v>
      </c>
      <c r="V451" s="7">
        <v>695361.91204696894</v>
      </c>
      <c r="W451" s="7">
        <v>663066.18044093251</v>
      </c>
      <c r="X451" s="7">
        <v>649656.749761343</v>
      </c>
      <c r="Y451" s="7">
        <v>657837.12221801281</v>
      </c>
      <c r="Z451" s="7">
        <v>678112.48189303279</v>
      </c>
      <c r="AA451" s="7">
        <v>699614.7908359468</v>
      </c>
    </row>
    <row r="452" spans="1:27">
      <c r="A452" s="37">
        <v>154</v>
      </c>
      <c r="B452" s="17"/>
      <c r="C452" s="16"/>
      <c r="D452" s="38" t="s">
        <v>10</v>
      </c>
      <c r="E452" s="49" t="s">
        <v>179</v>
      </c>
      <c r="F452" s="40"/>
      <c r="G452" s="26">
        <v>54965.951385989785</v>
      </c>
      <c r="H452" s="7">
        <v>54727.213262781501</v>
      </c>
      <c r="I452" s="7">
        <v>54494.700007840991</v>
      </c>
      <c r="J452" s="7">
        <v>54293.414246112108</v>
      </c>
      <c r="K452" s="7">
        <v>54363.065827161074</v>
      </c>
      <c r="L452" s="7">
        <v>54546.945504710078</v>
      </c>
      <c r="M452" s="7">
        <v>54779.579336851835</v>
      </c>
      <c r="N452" s="7">
        <v>55101.371016845107</v>
      </c>
      <c r="O452" s="7">
        <v>55419.510194182396</v>
      </c>
      <c r="P452" s="7">
        <v>55753.577069908381</v>
      </c>
      <c r="Q452" s="7">
        <v>56232.04994417727</v>
      </c>
      <c r="R452" s="7">
        <v>56711.444517672062</v>
      </c>
      <c r="S452" s="7">
        <v>57145.152491033077</v>
      </c>
      <c r="T452" s="7">
        <v>57541.932706356049</v>
      </c>
      <c r="U452" s="7">
        <v>57912.84154972434</v>
      </c>
      <c r="V452" s="7">
        <v>59990.741010338068</v>
      </c>
      <c r="W452" s="7">
        <v>62183.552175357938</v>
      </c>
      <c r="X452" s="7">
        <v>64351.030512735248</v>
      </c>
      <c r="Y452" s="7">
        <v>66446.796633809805</v>
      </c>
      <c r="Z452" s="7">
        <v>68463.535392194986</v>
      </c>
      <c r="AA452" s="7">
        <v>70487.274600118399</v>
      </c>
    </row>
    <row r="453" spans="1:27">
      <c r="A453" s="37">
        <v>155</v>
      </c>
      <c r="B453" s="17"/>
      <c r="C453" s="16"/>
      <c r="D453" s="38" t="s">
        <v>22</v>
      </c>
      <c r="E453" s="49" t="s">
        <v>180</v>
      </c>
      <c r="F453" s="40"/>
      <c r="G453" s="26">
        <v>317918.50360703468</v>
      </c>
      <c r="H453" s="7">
        <v>327605.62005496025</v>
      </c>
      <c r="I453" s="7">
        <v>336460.27056002617</v>
      </c>
      <c r="J453" s="7">
        <v>344359.5995182991</v>
      </c>
      <c r="K453" s="7">
        <v>351495.18720531464</v>
      </c>
      <c r="L453" s="7">
        <v>362833.20177507401</v>
      </c>
      <c r="M453" s="7">
        <v>373228.22169649601</v>
      </c>
      <c r="N453" s="7">
        <v>382633.81964325905</v>
      </c>
      <c r="O453" s="7">
        <v>390783.32703876495</v>
      </c>
      <c r="P453" s="7">
        <v>397705.64016914368</v>
      </c>
      <c r="Q453" s="7">
        <v>409412.6192060709</v>
      </c>
      <c r="R453" s="7">
        <v>419911.67098009586</v>
      </c>
      <c r="S453" s="7">
        <v>429308.78492236137</v>
      </c>
      <c r="T453" s="7">
        <v>437611.20793938637</v>
      </c>
      <c r="U453" s="7">
        <v>444864.10701751709</v>
      </c>
      <c r="V453" s="7">
        <v>497185.52788722515</v>
      </c>
      <c r="W453" s="7">
        <v>554958.59712553024</v>
      </c>
      <c r="X453" s="7">
        <v>613994.13236808777</v>
      </c>
      <c r="Y453" s="7">
        <v>673874.38700020313</v>
      </c>
      <c r="Z453" s="7">
        <v>734615.60251116753</v>
      </c>
      <c r="AA453" s="7">
        <v>796337.74470996857</v>
      </c>
    </row>
    <row r="454" spans="1:27">
      <c r="A454" s="37">
        <v>156</v>
      </c>
      <c r="B454" s="17"/>
      <c r="C454" s="16"/>
      <c r="D454" s="38" t="s">
        <v>24</v>
      </c>
      <c r="E454" s="49" t="s">
        <v>181</v>
      </c>
      <c r="F454" s="40"/>
      <c r="G454" s="26">
        <v>83433.185104310513</v>
      </c>
      <c r="H454" s="7">
        <v>83584.413781523705</v>
      </c>
      <c r="I454" s="7">
        <v>83747.580307424068</v>
      </c>
      <c r="J454" s="7">
        <v>83834.520630061626</v>
      </c>
      <c r="K454" s="7">
        <v>84054.426505982876</v>
      </c>
      <c r="L454" s="7">
        <v>84533.320098042488</v>
      </c>
      <c r="M454" s="7">
        <v>84995.166727662086</v>
      </c>
      <c r="N454" s="7">
        <v>85509.036809802055</v>
      </c>
      <c r="O454" s="7">
        <v>85943.289155185223</v>
      </c>
      <c r="P454" s="7">
        <v>86337.073199927807</v>
      </c>
      <c r="Q454" s="7">
        <v>87050.774935722351</v>
      </c>
      <c r="R454" s="7">
        <v>87708.425504267216</v>
      </c>
      <c r="S454" s="7">
        <v>88291.094601035118</v>
      </c>
      <c r="T454" s="7">
        <v>88824.569578945637</v>
      </c>
      <c r="U454" s="7">
        <v>89332.325653135777</v>
      </c>
      <c r="V454" s="7">
        <v>92983.402227640152</v>
      </c>
      <c r="W454" s="7">
        <v>97001.962887108326</v>
      </c>
      <c r="X454" s="7">
        <v>101313.79281681776</v>
      </c>
      <c r="Y454" s="7">
        <v>105953.84542232752</v>
      </c>
      <c r="Z454" s="7">
        <v>110954.66668212414</v>
      </c>
      <c r="AA454" s="7">
        <v>116298.94548779726</v>
      </c>
    </row>
    <row r="455" spans="1:27">
      <c r="A455" s="37">
        <v>157</v>
      </c>
      <c r="B455" s="17"/>
      <c r="C455" s="16"/>
      <c r="D455" s="38" t="s">
        <v>26</v>
      </c>
      <c r="E455" s="49" t="s">
        <v>182</v>
      </c>
      <c r="F455" s="40"/>
      <c r="G455" s="26">
        <v>158449.35503184795</v>
      </c>
      <c r="H455" s="7">
        <v>157888.56871914864</v>
      </c>
      <c r="I455" s="7">
        <v>156855.53349721432</v>
      </c>
      <c r="J455" s="7">
        <v>155838.60376572609</v>
      </c>
      <c r="K455" s="7">
        <v>155353.31610834599</v>
      </c>
      <c r="L455" s="7">
        <v>155230.49371993542</v>
      </c>
      <c r="M455" s="7">
        <v>155233.47237408161</v>
      </c>
      <c r="N455" s="7">
        <v>155520.61963450909</v>
      </c>
      <c r="O455" s="7">
        <v>155836.11210954189</v>
      </c>
      <c r="P455" s="7">
        <v>156252.2634305954</v>
      </c>
      <c r="Q455" s="7">
        <v>157002.16427195072</v>
      </c>
      <c r="R455" s="7">
        <v>157817.72066164017</v>
      </c>
      <c r="S455" s="7">
        <v>158563.82228696346</v>
      </c>
      <c r="T455" s="7">
        <v>159247.23223853111</v>
      </c>
      <c r="U455" s="7">
        <v>159889.2761670351</v>
      </c>
      <c r="V455" s="7">
        <v>163573.31940209866</v>
      </c>
      <c r="W455" s="7">
        <v>167324.69270277023</v>
      </c>
      <c r="X455" s="7">
        <v>171254.57544064522</v>
      </c>
      <c r="Y455" s="7">
        <v>175272.68446230888</v>
      </c>
      <c r="Z455" s="7">
        <v>179293.92546308041</v>
      </c>
      <c r="AA455" s="7">
        <v>183354.94319677353</v>
      </c>
    </row>
    <row r="456" spans="1:27">
      <c r="A456" s="37">
        <v>158</v>
      </c>
      <c r="B456" s="12"/>
      <c r="C456" s="12"/>
      <c r="D456" s="52" t="s">
        <v>32</v>
      </c>
      <c r="E456" s="49" t="s">
        <v>183</v>
      </c>
      <c r="F456" s="43"/>
      <c r="G456" s="26">
        <v>199.99996948242188</v>
      </c>
      <c r="H456" s="7">
        <v>434.00015258789063</v>
      </c>
      <c r="I456" s="7">
        <v>8129.5845347510185</v>
      </c>
      <c r="J456" s="7">
        <v>32793.254720147699</v>
      </c>
      <c r="K456" s="7">
        <v>13159.704621744633</v>
      </c>
      <c r="L456" s="7">
        <v>16192.983879189938</v>
      </c>
      <c r="M456" s="7">
        <v>11375.513872403419</v>
      </c>
      <c r="N456" s="7">
        <v>81329.87270694226</v>
      </c>
      <c r="O456" s="7">
        <v>10628.244231726043</v>
      </c>
      <c r="P456" s="7">
        <v>6788.5043042190373</v>
      </c>
      <c r="Q456" s="7">
        <v>32316.920206088573</v>
      </c>
      <c r="R456" s="7">
        <v>16408.775421816856</v>
      </c>
      <c r="S456" s="7">
        <v>72938.022193416953</v>
      </c>
      <c r="T456" s="7">
        <v>17032.868880767375</v>
      </c>
      <c r="U456" s="7">
        <v>28562.168067246675</v>
      </c>
      <c r="V456" s="7">
        <v>19379.677841596305</v>
      </c>
      <c r="W456" s="7">
        <v>30634.633788199164</v>
      </c>
      <c r="X456" s="7">
        <v>22435.33598998934</v>
      </c>
      <c r="Y456" s="7">
        <v>182059.94039839506</v>
      </c>
      <c r="Z456" s="7">
        <v>72619.761025546119</v>
      </c>
      <c r="AA456" s="7">
        <v>5996.55016502738</v>
      </c>
    </row>
    <row r="457" spans="1:27">
      <c r="A457" s="37">
        <v>159</v>
      </c>
      <c r="B457" s="10"/>
      <c r="C457" s="11"/>
      <c r="D457" s="38" t="s">
        <v>34</v>
      </c>
      <c r="E457" s="49" t="s">
        <v>184</v>
      </c>
      <c r="F457" s="51"/>
      <c r="G457" s="26">
        <v>351068.38766026497</v>
      </c>
      <c r="H457" s="7">
        <v>354789.62777805328</v>
      </c>
      <c r="I457" s="7">
        <v>358059.48119187355</v>
      </c>
      <c r="J457" s="7">
        <v>360726.86177659035</v>
      </c>
      <c r="K457" s="7">
        <v>363723.3693022728</v>
      </c>
      <c r="L457" s="7">
        <v>367681.65270400047</v>
      </c>
      <c r="M457" s="7">
        <v>371586.83029985428</v>
      </c>
      <c r="N457" s="7">
        <v>375672.49564886093</v>
      </c>
      <c r="O457" s="7">
        <v>379504.39268016815</v>
      </c>
      <c r="P457" s="7">
        <v>383211.42880725861</v>
      </c>
      <c r="Q457" s="7">
        <v>388055.85448503494</v>
      </c>
      <c r="R457" s="7">
        <v>392695.889534235</v>
      </c>
      <c r="S457" s="7">
        <v>397047.77940988541</v>
      </c>
      <c r="T457" s="7">
        <v>401153.03187131882</v>
      </c>
      <c r="U457" s="7">
        <v>405073.45834422112</v>
      </c>
      <c r="V457" s="7">
        <v>427927.55086374283</v>
      </c>
      <c r="W457" s="7">
        <v>451866.37311005592</v>
      </c>
      <c r="X457" s="7">
        <v>476805.44034910202</v>
      </c>
      <c r="Y457" s="7">
        <v>502277.81442642212</v>
      </c>
      <c r="Z457" s="7">
        <v>527960.63804793358</v>
      </c>
      <c r="AA457" s="7">
        <v>554025.21318769455</v>
      </c>
    </row>
    <row r="458" spans="1:27">
      <c r="A458" s="93">
        <v>160</v>
      </c>
      <c r="B458" s="94"/>
      <c r="C458" s="95" t="s">
        <v>61</v>
      </c>
      <c r="D458" s="96" t="s">
        <v>185</v>
      </c>
      <c r="E458" s="97"/>
      <c r="F458" s="98"/>
      <c r="G458" s="100">
        <v>592869.39060688019</v>
      </c>
      <c r="H458" s="101">
        <v>588157.67268848419</v>
      </c>
      <c r="I458" s="101">
        <v>571564.97415161133</v>
      </c>
      <c r="J458" s="101">
        <v>562466.70761108398</v>
      </c>
      <c r="K458" s="101">
        <v>570149.84053516388</v>
      </c>
      <c r="L458" s="101">
        <v>601102.5579957962</v>
      </c>
      <c r="M458" s="101">
        <v>626476.42718744278</v>
      </c>
      <c r="N458" s="101">
        <v>630279.57116365433</v>
      </c>
      <c r="O458" s="101">
        <v>606544.78176307678</v>
      </c>
      <c r="P458" s="101">
        <v>665461.5954875946</v>
      </c>
      <c r="Q458" s="101">
        <v>634447.32333469391</v>
      </c>
      <c r="R458" s="101">
        <v>626732.20199012756</v>
      </c>
      <c r="S458" s="101">
        <v>635215.96286678314</v>
      </c>
      <c r="T458" s="101">
        <v>640119.03924608231</v>
      </c>
      <c r="U458" s="101">
        <v>675847.09135293961</v>
      </c>
      <c r="V458" s="101">
        <v>668075.44846200943</v>
      </c>
      <c r="W458" s="101">
        <v>710929.81124448776</v>
      </c>
      <c r="X458" s="101">
        <v>741396.30283498764</v>
      </c>
      <c r="Y458" s="101">
        <v>754832.46459960938</v>
      </c>
      <c r="Z458" s="101">
        <v>830581.69884824753</v>
      </c>
      <c r="AA458" s="101">
        <v>822109.72032022476</v>
      </c>
    </row>
    <row r="459" spans="1:27">
      <c r="A459" s="37">
        <v>161</v>
      </c>
      <c r="B459" s="17"/>
      <c r="C459" s="16"/>
      <c r="D459" s="38" t="s">
        <v>8</v>
      </c>
      <c r="E459" s="49" t="s">
        <v>186</v>
      </c>
      <c r="F459" s="40"/>
      <c r="G459" s="26">
        <v>319671.98189902306</v>
      </c>
      <c r="H459" s="7">
        <v>320323.92420196533</v>
      </c>
      <c r="I459" s="7">
        <v>321247.0294251442</v>
      </c>
      <c r="J459" s="7">
        <v>322699.85534405708</v>
      </c>
      <c r="K459" s="7">
        <v>324865.73410367966</v>
      </c>
      <c r="L459" s="7">
        <v>327444.00179731846</v>
      </c>
      <c r="M459" s="7">
        <v>330414.87451756001</v>
      </c>
      <c r="N459" s="7">
        <v>333650.03257000446</v>
      </c>
      <c r="O459" s="7">
        <v>337148.38528358936</v>
      </c>
      <c r="P459" s="7">
        <v>340854.60052609444</v>
      </c>
      <c r="Q459" s="7">
        <v>345092.9831264019</v>
      </c>
      <c r="R459" s="7">
        <v>349548.67163276672</v>
      </c>
      <c r="S459" s="7">
        <v>353880.34937906265</v>
      </c>
      <c r="T459" s="7">
        <v>358133.13604831696</v>
      </c>
      <c r="U459" s="7">
        <v>362335.30241346359</v>
      </c>
      <c r="V459" s="7">
        <v>383402.15392374992</v>
      </c>
      <c r="W459" s="7">
        <v>403973.96976780891</v>
      </c>
      <c r="X459" s="7">
        <v>423912.49408769608</v>
      </c>
      <c r="Y459" s="7">
        <v>443036.1989235878</v>
      </c>
      <c r="Z459" s="7">
        <v>461254.9888510704</v>
      </c>
      <c r="AA459" s="7">
        <v>478348.21718645096</v>
      </c>
    </row>
    <row r="460" spans="1:27">
      <c r="A460" s="37">
        <v>162</v>
      </c>
      <c r="B460" s="17"/>
      <c r="C460" s="16"/>
      <c r="D460" s="38" t="s">
        <v>10</v>
      </c>
      <c r="E460" s="49" t="s">
        <v>187</v>
      </c>
      <c r="F460" s="55"/>
      <c r="G460" s="26">
        <v>178215.43059182167</v>
      </c>
      <c r="H460" s="7">
        <v>177855.73870015144</v>
      </c>
      <c r="I460" s="7">
        <v>177761.4495934248</v>
      </c>
      <c r="J460" s="7">
        <v>177671.93696188927</v>
      </c>
      <c r="K460" s="7">
        <v>177147.97679519653</v>
      </c>
      <c r="L460" s="7">
        <v>176853.69963204861</v>
      </c>
      <c r="M460" s="7">
        <v>176778.44768440723</v>
      </c>
      <c r="N460" s="7">
        <v>176903.96784102917</v>
      </c>
      <c r="O460" s="7">
        <v>177181.77433288097</v>
      </c>
      <c r="P460" s="7">
        <v>177604.18896901608</v>
      </c>
      <c r="Q460" s="7">
        <v>178192.58932900429</v>
      </c>
      <c r="R460" s="7">
        <v>178933.28900456429</v>
      </c>
      <c r="S460" s="7">
        <v>179719.42739319801</v>
      </c>
      <c r="T460" s="7">
        <v>180558.84566104412</v>
      </c>
      <c r="U460" s="7">
        <v>181364.41417706013</v>
      </c>
      <c r="V460" s="7">
        <v>185027.07154345512</v>
      </c>
      <c r="W460" s="7">
        <v>187839.52878832817</v>
      </c>
      <c r="X460" s="7">
        <v>189794.25862765312</v>
      </c>
      <c r="Y460" s="7">
        <v>191195.22214019299</v>
      </c>
      <c r="Z460" s="7">
        <v>192649.79755473137</v>
      </c>
      <c r="AA460" s="7">
        <v>194505.54040968418</v>
      </c>
    </row>
    <row r="461" spans="1:27" ht="12.6" thickBot="1">
      <c r="A461" s="56">
        <v>163</v>
      </c>
      <c r="B461" s="57"/>
      <c r="C461" s="58"/>
      <c r="D461" s="59" t="s">
        <v>22</v>
      </c>
      <c r="E461" s="60" t="s">
        <v>188</v>
      </c>
      <c r="F461" s="61"/>
      <c r="G461" s="27">
        <v>94981.98805193603</v>
      </c>
      <c r="H461" s="28">
        <v>89978.00739172101</v>
      </c>
      <c r="I461" s="28">
        <v>72556.484046647674</v>
      </c>
      <c r="J461" s="28">
        <v>62094.944991357625</v>
      </c>
      <c r="K461" s="28">
        <v>68136.145321469667</v>
      </c>
      <c r="L461" s="28">
        <v>96804.812248036265</v>
      </c>
      <c r="M461" s="28">
        <v>119283.10192685202</v>
      </c>
      <c r="N461" s="28">
        <v>119725.54699920863</v>
      </c>
      <c r="O461" s="28">
        <v>92214.625027693808</v>
      </c>
      <c r="P461" s="28">
        <v>147002.80201772042</v>
      </c>
      <c r="Q461" s="28">
        <v>111161.76348244026</v>
      </c>
      <c r="R461" s="28">
        <v>98250.211251981556</v>
      </c>
      <c r="S461" s="28">
        <v>101616.18110629171</v>
      </c>
      <c r="T461" s="28">
        <v>101427.06725148112</v>
      </c>
      <c r="U461" s="28">
        <v>132147.36197718512</v>
      </c>
      <c r="V461" s="28">
        <v>99646.234119325876</v>
      </c>
      <c r="W461" s="28">
        <v>119116.30969890021</v>
      </c>
      <c r="X461" s="28">
        <v>127689.51288211346</v>
      </c>
      <c r="Y461" s="28">
        <v>120601.04970555186</v>
      </c>
      <c r="Z461" s="28">
        <v>176676.9111251086</v>
      </c>
      <c r="AA461" s="28">
        <v>149255.98026463762</v>
      </c>
    </row>
    <row r="462" spans="1:27" ht="12.6" thickBot="1"/>
    <row r="463" spans="1:27" ht="12.9" thickTop="1" thickBot="1">
      <c r="A463" s="69" t="s">
        <v>0</v>
      </c>
      <c r="B463" s="70"/>
      <c r="C463" s="70"/>
      <c r="D463" s="70"/>
      <c r="E463" s="70"/>
      <c r="F463" s="71"/>
      <c r="G463" s="153">
        <v>2614405.0070005618</v>
      </c>
      <c r="H463" s="154">
        <v>2631787.7009998658</v>
      </c>
      <c r="I463" s="154">
        <v>2648240.4300005697</v>
      </c>
      <c r="J463" s="154">
        <v>2663737.7430001809</v>
      </c>
      <c r="K463" s="154">
        <v>2678265.7480003661</v>
      </c>
      <c r="L463" s="154">
        <v>2691766.2580001373</v>
      </c>
      <c r="M463" s="154">
        <v>2704221.5090002045</v>
      </c>
      <c r="N463" s="154">
        <v>2715719.1249998994</v>
      </c>
      <c r="O463" s="154">
        <v>2726391.488000033</v>
      </c>
      <c r="P463" s="154">
        <v>2736342.6999998018</v>
      </c>
      <c r="Q463" s="154">
        <v>2745604.0499995085</v>
      </c>
      <c r="R463" s="154">
        <v>2754170.1559997527</v>
      </c>
      <c r="S463" s="154">
        <v>2762065.9070001231</v>
      </c>
      <c r="T463" s="154">
        <v>2769310.4109999002</v>
      </c>
      <c r="U463" s="154">
        <v>2775923.3840004997</v>
      </c>
      <c r="V463" s="154">
        <v>2800298.5609992915</v>
      </c>
      <c r="W463" s="154">
        <v>2811696.6629999443</v>
      </c>
      <c r="X463" s="154">
        <v>2811596.7829999388</v>
      </c>
      <c r="Y463" s="154">
        <v>2799567.7330002422</v>
      </c>
      <c r="Z463" s="154">
        <v>2775551.3239994314</v>
      </c>
      <c r="AA463" s="154">
        <v>2741520.1399992993</v>
      </c>
    </row>
    <row r="464" spans="1:27" ht="15" customHeight="1" thickTop="1" thickBot="1">
      <c r="A464" s="311" t="s">
        <v>426</v>
      </c>
      <c r="B464" s="312"/>
      <c r="C464" s="312"/>
      <c r="D464" s="312"/>
      <c r="E464" s="312"/>
      <c r="F464" s="313"/>
      <c r="G464" s="69"/>
      <c r="H464" s="70"/>
      <c r="I464" s="70"/>
      <c r="J464" s="70"/>
      <c r="K464" s="70"/>
      <c r="L464" s="70"/>
      <c r="M464" s="70"/>
      <c r="N464" s="70"/>
      <c r="O464" s="70"/>
      <c r="P464" s="70"/>
      <c r="Q464" s="70"/>
      <c r="R464" s="70"/>
      <c r="S464" s="70"/>
      <c r="T464" s="70"/>
      <c r="U464" s="70"/>
      <c r="V464" s="70"/>
      <c r="W464" s="70"/>
      <c r="X464" s="70"/>
      <c r="Y464" s="70"/>
      <c r="Z464" s="70"/>
      <c r="AA464" s="70"/>
    </row>
    <row r="465" spans="1:27" s="3" customFormat="1" ht="26.25" customHeight="1" thickTop="1" thickBot="1">
      <c r="A465" s="117" t="s">
        <v>206</v>
      </c>
      <c r="B465" s="118"/>
      <c r="C465" s="116" t="s">
        <v>207</v>
      </c>
      <c r="D465" s="118"/>
      <c r="E465" s="118"/>
      <c r="F465" s="119"/>
      <c r="G465" s="25"/>
      <c r="H465" s="22"/>
      <c r="I465" s="22"/>
      <c r="J465" s="22"/>
      <c r="K465" s="22"/>
      <c r="L465" s="22"/>
      <c r="M465" s="22"/>
      <c r="N465" s="22"/>
      <c r="O465" s="22"/>
      <c r="P465" s="22"/>
      <c r="Q465" s="22"/>
      <c r="R465" s="22"/>
      <c r="S465" s="22"/>
      <c r="T465" s="22"/>
      <c r="U465" s="22"/>
      <c r="V465" s="22"/>
      <c r="W465" s="22"/>
      <c r="X465" s="22"/>
      <c r="Y465" s="22"/>
      <c r="Z465" s="22"/>
      <c r="AA465" s="22"/>
    </row>
    <row r="466" spans="1:27" s="4" customFormat="1" ht="14.4" thickTop="1">
      <c r="A466" s="62">
        <v>0</v>
      </c>
      <c r="B466" s="63"/>
      <c r="C466" s="64" t="s">
        <v>2</v>
      </c>
      <c r="D466" s="64"/>
      <c r="E466" s="64"/>
      <c r="F466" s="65"/>
      <c r="G466" s="67">
        <v>19105983.877349854</v>
      </c>
      <c r="H466" s="68">
        <v>19414361.21282959</v>
      </c>
      <c r="I466" s="68">
        <v>19673391.458435059</v>
      </c>
      <c r="J466" s="68">
        <v>19913775.954040527</v>
      </c>
      <c r="K466" s="68">
        <v>20106289.724761963</v>
      </c>
      <c r="L466" s="68">
        <v>20531114.001159668</v>
      </c>
      <c r="M466" s="68">
        <v>20866275.034454346</v>
      </c>
      <c r="N466" s="68">
        <v>21203678.106048584</v>
      </c>
      <c r="O466" s="68">
        <v>21397675.273101807</v>
      </c>
      <c r="P466" s="68">
        <v>21614925.862701416</v>
      </c>
      <c r="Q466" s="68">
        <v>22041801.138671875</v>
      </c>
      <c r="R466" s="68">
        <v>22415606.771850586</v>
      </c>
      <c r="S466" s="68">
        <v>22779584.187713623</v>
      </c>
      <c r="T466" s="68">
        <v>23111181.730804443</v>
      </c>
      <c r="U466" s="68">
        <v>23415811.251678467</v>
      </c>
      <c r="V466" s="68">
        <v>25746710.328735352</v>
      </c>
      <c r="W466" s="68">
        <v>28320521.221343994</v>
      </c>
      <c r="X466" s="68">
        <v>30291783.958251953</v>
      </c>
      <c r="Y466" s="68">
        <v>32217146.942138672</v>
      </c>
      <c r="Z466" s="68">
        <v>33748342.536254883</v>
      </c>
      <c r="AA466" s="68">
        <v>34668431.951293945</v>
      </c>
    </row>
    <row r="467" spans="1:27" s="19" customFormat="1" ht="15" customHeight="1">
      <c r="A467" s="72">
        <v>1</v>
      </c>
      <c r="B467" s="73" t="s">
        <v>4</v>
      </c>
      <c r="C467" s="294" t="s">
        <v>5</v>
      </c>
      <c r="D467" s="295"/>
      <c r="E467" s="295"/>
      <c r="F467" s="296"/>
      <c r="G467" s="75">
        <v>1422220.1618804932</v>
      </c>
      <c r="H467" s="76">
        <v>1412673.0317344666</v>
      </c>
      <c r="I467" s="76">
        <v>1400415.4132041931</v>
      </c>
      <c r="J467" s="76">
        <v>1392070.5942764282</v>
      </c>
      <c r="K467" s="76">
        <v>1383302.3788146973</v>
      </c>
      <c r="L467" s="76">
        <v>1383550.2963142395</v>
      </c>
      <c r="M467" s="76">
        <v>1382073.113067627</v>
      </c>
      <c r="N467" s="76">
        <v>1378064.9807548523</v>
      </c>
      <c r="O467" s="76">
        <v>1374623.9979820251</v>
      </c>
      <c r="P467" s="76">
        <v>1368339.7527122498</v>
      </c>
      <c r="Q467" s="76">
        <v>1373548.9390525818</v>
      </c>
      <c r="R467" s="76">
        <v>1376413.849155426</v>
      </c>
      <c r="S467" s="76">
        <v>1376825.7727279663</v>
      </c>
      <c r="T467" s="76">
        <v>1376214.7226409912</v>
      </c>
      <c r="U467" s="76">
        <v>1376293.5020771027</v>
      </c>
      <c r="V467" s="76">
        <v>1415558.5983428955</v>
      </c>
      <c r="W467" s="76">
        <v>1483325.5367870331</v>
      </c>
      <c r="X467" s="76">
        <v>1549777.0819549561</v>
      </c>
      <c r="Y467" s="76">
        <v>1626806.4986686707</v>
      </c>
      <c r="Z467" s="76">
        <v>1695923.164264679</v>
      </c>
      <c r="AA467" s="76">
        <v>1741898.82006073</v>
      </c>
    </row>
    <row r="468" spans="1:27" s="18" customFormat="1">
      <c r="A468" s="85">
        <v>2</v>
      </c>
      <c r="B468" s="86"/>
      <c r="C468" s="86" t="s">
        <v>6</v>
      </c>
      <c r="D468" s="87" t="s">
        <v>7</v>
      </c>
      <c r="E468" s="88"/>
      <c r="F468" s="89"/>
      <c r="G468" s="91">
        <v>567234.87373733521</v>
      </c>
      <c r="H468" s="92">
        <v>554966.10714101791</v>
      </c>
      <c r="I468" s="92">
        <v>541679.07511997223</v>
      </c>
      <c r="J468" s="92">
        <v>532779.85890674591</v>
      </c>
      <c r="K468" s="92">
        <v>525194.07359647751</v>
      </c>
      <c r="L468" s="92">
        <v>518601.76699829102</v>
      </c>
      <c r="M468" s="92">
        <v>511174.81622695923</v>
      </c>
      <c r="N468" s="92">
        <v>503001.15666246414</v>
      </c>
      <c r="O468" s="92">
        <v>497396.93028259277</v>
      </c>
      <c r="P468" s="92">
        <v>491025.60331177711</v>
      </c>
      <c r="Q468" s="92">
        <v>486851.43998336792</v>
      </c>
      <c r="R468" s="92">
        <v>482578.34842300415</v>
      </c>
      <c r="S468" s="92">
        <v>476994.8805513382</v>
      </c>
      <c r="T468" s="92">
        <v>470701.43295884132</v>
      </c>
      <c r="U468" s="92">
        <v>464808.74970459938</v>
      </c>
      <c r="V468" s="92">
        <v>431295.89659047127</v>
      </c>
      <c r="W468" s="92">
        <v>402120.75820827484</v>
      </c>
      <c r="X468" s="92">
        <v>378264.6825273037</v>
      </c>
      <c r="Y468" s="92">
        <v>359650.76061272621</v>
      </c>
      <c r="Z468" s="92">
        <v>344421.56233537197</v>
      </c>
      <c r="AA468" s="92">
        <v>331940.63699090481</v>
      </c>
    </row>
    <row r="469" spans="1:27">
      <c r="A469" s="37">
        <v>3</v>
      </c>
      <c r="B469" s="17"/>
      <c r="C469" s="16"/>
      <c r="D469" s="38" t="s">
        <v>8</v>
      </c>
      <c r="E469" s="39" t="s">
        <v>9</v>
      </c>
      <c r="F469" s="40"/>
      <c r="G469" s="26">
        <v>122032.8826782126</v>
      </c>
      <c r="H469" s="7">
        <v>117664.91160263401</v>
      </c>
      <c r="I469" s="7">
        <v>114098.39357101824</v>
      </c>
      <c r="J469" s="7">
        <v>110628.75793284178</v>
      </c>
      <c r="K469" s="7">
        <v>107255.49705081433</v>
      </c>
      <c r="L469" s="7">
        <v>104352.94182768743</v>
      </c>
      <c r="M469" s="7">
        <v>101435.36020218395</v>
      </c>
      <c r="N469" s="7">
        <v>98548.272343690507</v>
      </c>
      <c r="O469" s="7">
        <v>95751.873851856217</v>
      </c>
      <c r="P469" s="7">
        <v>93084.411672719754</v>
      </c>
      <c r="Q469" s="7">
        <v>90822.815075386316</v>
      </c>
      <c r="R469" s="7">
        <v>88624.011585363187</v>
      </c>
      <c r="S469" s="7">
        <v>86472.997085482813</v>
      </c>
      <c r="T469" s="7">
        <v>84341.539165286347</v>
      </c>
      <c r="U469" s="7">
        <v>82226.706895311363</v>
      </c>
      <c r="V469" s="7">
        <v>73033.524231334217</v>
      </c>
      <c r="W469" s="7">
        <v>65091.404924708419</v>
      </c>
      <c r="X469" s="7">
        <v>57846.444605166093</v>
      </c>
      <c r="Y469" s="7">
        <v>51017.344328182749</v>
      </c>
      <c r="Z469" s="7">
        <v>44552.678422277328</v>
      </c>
      <c r="AA469" s="7">
        <v>38778.1870318437</v>
      </c>
    </row>
    <row r="470" spans="1:27">
      <c r="A470" s="37">
        <v>4</v>
      </c>
      <c r="B470" s="41"/>
      <c r="C470" s="16"/>
      <c r="D470" s="38" t="s">
        <v>10</v>
      </c>
      <c r="E470" s="39" t="s">
        <v>11</v>
      </c>
      <c r="F470" s="40"/>
      <c r="G470" s="26">
        <v>3369.3151522818953</v>
      </c>
      <c r="H470" s="7">
        <v>3141.0219498258084</v>
      </c>
      <c r="I470" s="7">
        <v>3031.1395513806492</v>
      </c>
      <c r="J470" s="7">
        <v>2951.3247140049934</v>
      </c>
      <c r="K470" s="7">
        <v>2874.5857754256576</v>
      </c>
      <c r="L470" s="7">
        <v>2796.0396673073992</v>
      </c>
      <c r="M470" s="7">
        <v>2720.3834627093747</v>
      </c>
      <c r="N470" s="7">
        <v>2642.7255014879629</v>
      </c>
      <c r="O470" s="7">
        <v>2564.9757218849845</v>
      </c>
      <c r="P470" s="7">
        <v>2485.717844911851</v>
      </c>
      <c r="Q470" s="7">
        <v>2411.3427672479302</v>
      </c>
      <c r="R470" s="7">
        <v>2336.723007124383</v>
      </c>
      <c r="S470" s="7">
        <v>2266.0326226023026</v>
      </c>
      <c r="T470" s="7">
        <v>2199.9765893088188</v>
      </c>
      <c r="U470" s="7">
        <v>2138.8822783320211</v>
      </c>
      <c r="V470" s="7">
        <v>1906.9003114171792</v>
      </c>
      <c r="W470" s="7">
        <v>1750.2164011579007</v>
      </c>
      <c r="X470" s="7">
        <v>1635.4017499787733</v>
      </c>
      <c r="Y470" s="7">
        <v>1548.1437916030991</v>
      </c>
      <c r="Z470" s="7">
        <v>1480.1288826926902</v>
      </c>
      <c r="AA470" s="7">
        <v>1429.2003508861962</v>
      </c>
    </row>
    <row r="471" spans="1:27">
      <c r="A471" s="37">
        <v>5</v>
      </c>
      <c r="B471" s="41"/>
      <c r="C471" s="16"/>
      <c r="D471" s="8"/>
      <c r="E471" s="17" t="s">
        <v>12</v>
      </c>
      <c r="F471" s="42" t="s">
        <v>13</v>
      </c>
      <c r="G471" s="26">
        <v>2337.9202810954303</v>
      </c>
      <c r="H471" s="7">
        <v>2184.1260845568031</v>
      </c>
      <c r="I471" s="7">
        <v>2075.1691257059574</v>
      </c>
      <c r="J471" s="7">
        <v>1997.2882906664163</v>
      </c>
      <c r="K471" s="7">
        <v>1922.7583793886006</v>
      </c>
      <c r="L471" s="7">
        <v>1846.0267219236121</v>
      </c>
      <c r="M471" s="7">
        <v>1774.451524627395</v>
      </c>
      <c r="N471" s="7">
        <v>1702.8137314533815</v>
      </c>
      <c r="O471" s="7">
        <v>1631.8607091144659</v>
      </c>
      <c r="P471" s="7">
        <v>1559.6790593238547</v>
      </c>
      <c r="Q471" s="7">
        <v>1490.9584858771414</v>
      </c>
      <c r="R471" s="7">
        <v>1422.2365348250605</v>
      </c>
      <c r="S471" s="7">
        <v>1357.0632297270931</v>
      </c>
      <c r="T471" s="7">
        <v>1296.3970678055193</v>
      </c>
      <c r="U471" s="7">
        <v>1240.5548289376311</v>
      </c>
      <c r="V471" s="7">
        <v>1028.564579288708</v>
      </c>
      <c r="W471" s="7">
        <v>887.22252796590328</v>
      </c>
      <c r="X471" s="7">
        <v>785.65441964846104</v>
      </c>
      <c r="Y471" s="7">
        <v>711.49146404693602</v>
      </c>
      <c r="Z471" s="7">
        <v>659.64697298736428</v>
      </c>
      <c r="AA471" s="7">
        <v>623.22124673331564</v>
      </c>
    </row>
    <row r="472" spans="1:27">
      <c r="A472" s="37">
        <v>6</v>
      </c>
      <c r="B472" s="41"/>
      <c r="C472" s="16"/>
      <c r="D472" s="8"/>
      <c r="E472" s="17" t="s">
        <v>14</v>
      </c>
      <c r="F472" s="42" t="s">
        <v>15</v>
      </c>
      <c r="G472" s="26">
        <v>193.17952368129045</v>
      </c>
      <c r="H472" s="7">
        <v>177.55366342328489</v>
      </c>
      <c r="I472" s="7">
        <v>177.77586189471185</v>
      </c>
      <c r="J472" s="7">
        <v>177.62583962082863</v>
      </c>
      <c r="K472" s="7">
        <v>177.13570840563625</v>
      </c>
      <c r="L472" s="7">
        <v>176.87640731967986</v>
      </c>
      <c r="M472" s="7">
        <v>176.24248518235981</v>
      </c>
      <c r="N472" s="7">
        <v>175.26890965830535</v>
      </c>
      <c r="O472" s="7">
        <v>174.12470978498459</v>
      </c>
      <c r="P472" s="7">
        <v>172.87887613754719</v>
      </c>
      <c r="Q472" s="7">
        <v>171.96802379004657</v>
      </c>
      <c r="R472" s="7">
        <v>170.96485066134483</v>
      </c>
      <c r="S472" s="7">
        <v>170.0078989258036</v>
      </c>
      <c r="T472" s="7">
        <v>169.04200791195035</v>
      </c>
      <c r="U472" s="7">
        <v>168.06921132653952</v>
      </c>
      <c r="V472" s="7">
        <v>164.20477688964456</v>
      </c>
      <c r="W472" s="7">
        <v>161.16251818742603</v>
      </c>
      <c r="X472" s="7">
        <v>160.36359316669405</v>
      </c>
      <c r="Y472" s="7">
        <v>159.65969476383179</v>
      </c>
      <c r="Z472" s="7">
        <v>156.70315728709102</v>
      </c>
      <c r="AA472" s="7">
        <v>154.20443621324375</v>
      </c>
    </row>
    <row r="473" spans="1:27">
      <c r="A473" s="37">
        <v>7</v>
      </c>
      <c r="B473" s="41"/>
      <c r="C473" s="16"/>
      <c r="D473" s="8"/>
      <c r="E473" s="17" t="s">
        <v>16</v>
      </c>
      <c r="F473" s="42" t="s">
        <v>17</v>
      </c>
      <c r="G473" s="26">
        <v>576.84424421520089</v>
      </c>
      <c r="H473" s="7">
        <v>539.32880224077962</v>
      </c>
      <c r="I473" s="7">
        <v>538.97444970626384</v>
      </c>
      <c r="J473" s="7">
        <v>538.08014235651353</v>
      </c>
      <c r="K473" s="7">
        <v>537.23748189792968</v>
      </c>
      <c r="L473" s="7">
        <v>536.68958869989729</v>
      </c>
      <c r="M473" s="7">
        <v>534.84406107009272</v>
      </c>
      <c r="N473" s="7">
        <v>531.96651304111583</v>
      </c>
      <c r="O473" s="7">
        <v>528.81973209182615</v>
      </c>
      <c r="P473" s="7">
        <v>525.74550328741316</v>
      </c>
      <c r="Q473" s="7">
        <v>523.67111236328492</v>
      </c>
      <c r="R473" s="7">
        <v>521.60298403949128</v>
      </c>
      <c r="S473" s="7">
        <v>519.78922448257799</v>
      </c>
      <c r="T473" s="7">
        <v>518.07587031458388</v>
      </c>
      <c r="U473" s="7">
        <v>516.4625117542455</v>
      </c>
      <c r="V473" s="7">
        <v>512.04686589742778</v>
      </c>
      <c r="W473" s="7">
        <v>509.83531078981468</v>
      </c>
      <c r="X473" s="7">
        <v>505.52080859724083</v>
      </c>
      <c r="Y473" s="7">
        <v>500.41030818258878</v>
      </c>
      <c r="Z473" s="7">
        <v>494.62255556846503</v>
      </c>
      <c r="AA473" s="7">
        <v>488.74032878974685</v>
      </c>
    </row>
    <row r="474" spans="1:27">
      <c r="A474" s="37">
        <v>8</v>
      </c>
      <c r="B474" s="41"/>
      <c r="C474" s="12"/>
      <c r="D474" s="12"/>
      <c r="E474" s="17" t="s">
        <v>18</v>
      </c>
      <c r="F474" s="42" t="s">
        <v>19</v>
      </c>
      <c r="G474" s="26">
        <v>0</v>
      </c>
      <c r="H474" s="7">
        <v>0</v>
      </c>
      <c r="I474" s="7">
        <v>0</v>
      </c>
      <c r="J474" s="7">
        <v>0</v>
      </c>
      <c r="K474" s="7">
        <v>0</v>
      </c>
      <c r="L474" s="7">
        <v>0</v>
      </c>
      <c r="M474" s="7">
        <v>0</v>
      </c>
      <c r="N474" s="7">
        <v>0</v>
      </c>
      <c r="O474" s="7">
        <v>0</v>
      </c>
      <c r="P474" s="7">
        <v>0</v>
      </c>
      <c r="Q474" s="7">
        <v>0</v>
      </c>
      <c r="R474" s="7">
        <v>0</v>
      </c>
      <c r="S474" s="7">
        <v>0</v>
      </c>
      <c r="T474" s="7">
        <v>0</v>
      </c>
      <c r="U474" s="7">
        <v>0</v>
      </c>
      <c r="V474" s="7">
        <v>0</v>
      </c>
      <c r="W474" s="7">
        <v>0</v>
      </c>
      <c r="X474" s="7">
        <v>0</v>
      </c>
      <c r="Y474" s="7">
        <v>0</v>
      </c>
      <c r="Z474" s="7">
        <v>0</v>
      </c>
      <c r="AA474" s="7">
        <v>0</v>
      </c>
    </row>
    <row r="475" spans="1:27">
      <c r="A475" s="37">
        <v>9</v>
      </c>
      <c r="B475" s="41"/>
      <c r="C475" s="16"/>
      <c r="D475" s="8"/>
      <c r="E475" s="17" t="s">
        <v>20</v>
      </c>
      <c r="F475" s="42" t="s">
        <v>21</v>
      </c>
      <c r="G475" s="26">
        <v>261.37101878036628</v>
      </c>
      <c r="H475" s="7">
        <v>240.01345683378167</v>
      </c>
      <c r="I475" s="7">
        <v>239.22011865081731</v>
      </c>
      <c r="J475" s="7">
        <v>238.33048828394385</v>
      </c>
      <c r="K475" s="7">
        <v>237.45423247379949</v>
      </c>
      <c r="L475" s="7">
        <v>236.44701193695073</v>
      </c>
      <c r="M475" s="7">
        <v>234.84533926501172</v>
      </c>
      <c r="N475" s="7">
        <v>232.67638852685923</v>
      </c>
      <c r="O475" s="7">
        <v>230.17059693735791</v>
      </c>
      <c r="P475" s="7">
        <v>227.41447617171798</v>
      </c>
      <c r="Q475" s="7">
        <v>224.74510087180533</v>
      </c>
      <c r="R475" s="7">
        <v>221.91865123447496</v>
      </c>
      <c r="S475" s="7">
        <v>219.17232928864541</v>
      </c>
      <c r="T475" s="7">
        <v>216.46161071452661</v>
      </c>
      <c r="U475" s="7">
        <v>213.79573949368205</v>
      </c>
      <c r="V475" s="7">
        <v>202.08402867094264</v>
      </c>
      <c r="W475" s="7">
        <v>191.99605438820436</v>
      </c>
      <c r="X475" s="7">
        <v>183.86290733487112</v>
      </c>
      <c r="Y475" s="7">
        <v>176.58231866158894</v>
      </c>
      <c r="Z475" s="7">
        <v>169.15620705427136</v>
      </c>
      <c r="AA475" s="7">
        <v>163.03437254729215</v>
      </c>
    </row>
    <row r="476" spans="1:27">
      <c r="A476" s="37">
        <v>10</v>
      </c>
      <c r="B476" s="41"/>
      <c r="C476" s="16"/>
      <c r="D476" s="38" t="s">
        <v>22</v>
      </c>
      <c r="E476" s="39" t="s">
        <v>23</v>
      </c>
      <c r="F476" s="40"/>
      <c r="G476" s="26">
        <v>240447.48792415857</v>
      </c>
      <c r="H476" s="7">
        <v>235560.36721497774</v>
      </c>
      <c r="I476" s="7">
        <v>227771.77602282166</v>
      </c>
      <c r="J476" s="7">
        <v>223281.87332943082</v>
      </c>
      <c r="K476" s="7">
        <v>219865.33070272207</v>
      </c>
      <c r="L476" s="7">
        <v>216255.09482395649</v>
      </c>
      <c r="M476" s="7">
        <v>211999.43452020735</v>
      </c>
      <c r="N476" s="7">
        <v>207233.99200193584</v>
      </c>
      <c r="O476" s="7">
        <v>205127.78104577586</v>
      </c>
      <c r="P476" s="7">
        <v>202282.75148522109</v>
      </c>
      <c r="Q476" s="7">
        <v>200390.07363414392</v>
      </c>
      <c r="R476" s="7">
        <v>198531.49055378512</v>
      </c>
      <c r="S476" s="7">
        <v>195342.30649815034</v>
      </c>
      <c r="T476" s="7">
        <v>191389.26992977131</v>
      </c>
      <c r="U476" s="7">
        <v>187733.47710111737</v>
      </c>
      <c r="V476" s="7">
        <v>159748.29481089115</v>
      </c>
      <c r="W476" s="7">
        <v>131957.64253542572</v>
      </c>
      <c r="X476" s="7">
        <v>108560.16112498939</v>
      </c>
      <c r="Y476" s="7">
        <v>89989.214375313371</v>
      </c>
      <c r="Z476" s="7">
        <v>75195.697518678382</v>
      </c>
      <c r="AA476" s="7">
        <v>63112.279828485101</v>
      </c>
    </row>
    <row r="477" spans="1:27">
      <c r="A477" s="37">
        <v>11</v>
      </c>
      <c r="B477" s="41"/>
      <c r="C477" s="16"/>
      <c r="D477" s="38" t="s">
        <v>24</v>
      </c>
      <c r="E477" s="39" t="s">
        <v>25</v>
      </c>
      <c r="F477" s="40"/>
      <c r="G477" s="26">
        <v>55001.40836340189</v>
      </c>
      <c r="H477" s="7">
        <v>53141.816802142755</v>
      </c>
      <c r="I477" s="7">
        <v>51448.185170216064</v>
      </c>
      <c r="J477" s="7">
        <v>50369.154457565317</v>
      </c>
      <c r="K477" s="7">
        <v>49425.207984366738</v>
      </c>
      <c r="L477" s="7">
        <v>48918.571308797094</v>
      </c>
      <c r="M477" s="7">
        <v>48489.167447449465</v>
      </c>
      <c r="N477" s="7">
        <v>48065.084590074708</v>
      </c>
      <c r="O477" s="7">
        <v>47643.406402133609</v>
      </c>
      <c r="P477" s="7">
        <v>47206.551636773387</v>
      </c>
      <c r="Q477" s="7">
        <v>47231.719022599966</v>
      </c>
      <c r="R477" s="7">
        <v>47225.769677617543</v>
      </c>
      <c r="S477" s="7">
        <v>47191.417513583045</v>
      </c>
      <c r="T477" s="7">
        <v>47156.987282439819</v>
      </c>
      <c r="U477" s="7">
        <v>47144.843388612979</v>
      </c>
      <c r="V477" s="7">
        <v>49060.203304341194</v>
      </c>
      <c r="W477" s="7">
        <v>52254.905316920864</v>
      </c>
      <c r="X477" s="7">
        <v>55692.153459327375</v>
      </c>
      <c r="Y477" s="7">
        <v>59235.739313924649</v>
      </c>
      <c r="Z477" s="7">
        <v>62617.607771523981</v>
      </c>
      <c r="AA477" s="7">
        <v>65688.810997426612</v>
      </c>
    </row>
    <row r="478" spans="1:27">
      <c r="A478" s="37">
        <v>12</v>
      </c>
      <c r="B478" s="41"/>
      <c r="C478" s="16"/>
      <c r="D478" s="38" t="s">
        <v>26</v>
      </c>
      <c r="E478" s="39" t="s">
        <v>27</v>
      </c>
      <c r="F478" s="40"/>
      <c r="G478" s="26">
        <v>3552.352768585095</v>
      </c>
      <c r="H478" s="7">
        <v>3205.749874135181</v>
      </c>
      <c r="I478" s="7">
        <v>2902.2413743467023</v>
      </c>
      <c r="J478" s="7">
        <v>2800.6043642172444</v>
      </c>
      <c r="K478" s="7">
        <v>2707.3658932905864</v>
      </c>
      <c r="L478" s="7">
        <v>2607.2869536411899</v>
      </c>
      <c r="M478" s="7">
        <v>2511.1202539859842</v>
      </c>
      <c r="N478" s="7">
        <v>2412.443332539196</v>
      </c>
      <c r="O478" s="7">
        <v>2312.9061105393466</v>
      </c>
      <c r="P478" s="7">
        <v>2210.254162703829</v>
      </c>
      <c r="Q478" s="7">
        <v>2110.2560891859348</v>
      </c>
      <c r="R478" s="7">
        <v>2011.0646613105841</v>
      </c>
      <c r="S478" s="7">
        <v>1916.5600567416618</v>
      </c>
      <c r="T478" s="7">
        <v>1828.0434535869369</v>
      </c>
      <c r="U478" s="7">
        <v>1746.081885023018</v>
      </c>
      <c r="V478" s="7">
        <v>1423.4540934815843</v>
      </c>
      <c r="W478" s="7">
        <v>1199.6672963886945</v>
      </c>
      <c r="X478" s="7">
        <v>1028.7822783356439</v>
      </c>
      <c r="Y478" s="7">
        <v>894.78337853791288</v>
      </c>
      <c r="Z478" s="7">
        <v>792.66347500417169</v>
      </c>
      <c r="AA478" s="7">
        <v>714.62415676402225</v>
      </c>
    </row>
    <row r="479" spans="1:27">
      <c r="A479" s="37">
        <v>13</v>
      </c>
      <c r="B479" s="41"/>
      <c r="C479" s="16"/>
      <c r="D479" s="8"/>
      <c r="E479" s="17" t="s">
        <v>12</v>
      </c>
      <c r="F479" s="42" t="s">
        <v>28</v>
      </c>
      <c r="G479" s="26">
        <v>368.75873009068891</v>
      </c>
      <c r="H479" s="7">
        <v>395.3376538346638</v>
      </c>
      <c r="I479" s="7">
        <v>415.61281979400155</v>
      </c>
      <c r="J479" s="7">
        <v>433.96410407406074</v>
      </c>
      <c r="K479" s="7">
        <v>448.1233824206065</v>
      </c>
      <c r="L479" s="7">
        <v>452.38206700136652</v>
      </c>
      <c r="M479" s="7">
        <v>447.72233727709317</v>
      </c>
      <c r="N479" s="7">
        <v>435.8435128012934</v>
      </c>
      <c r="O479" s="7">
        <v>418.07593030093994</v>
      </c>
      <c r="P479" s="7">
        <v>395.41473023581784</v>
      </c>
      <c r="Q479" s="7">
        <v>369.59176599148486</v>
      </c>
      <c r="R479" s="7">
        <v>341.57010692311087</v>
      </c>
      <c r="S479" s="7">
        <v>315.5435741525398</v>
      </c>
      <c r="T479" s="7">
        <v>291.48224608131204</v>
      </c>
      <c r="U479" s="7">
        <v>269.22160350071135</v>
      </c>
      <c r="V479" s="7">
        <v>182.1088201969942</v>
      </c>
      <c r="W479" s="7">
        <v>124.28198278353739</v>
      </c>
      <c r="X479" s="7">
        <v>85.955924415919071</v>
      </c>
      <c r="Y479" s="7">
        <v>60.248752664359927</v>
      </c>
      <c r="Z479" s="7">
        <v>42.774146368745278</v>
      </c>
      <c r="AA479" s="7">
        <v>30.820925619595073</v>
      </c>
    </row>
    <row r="480" spans="1:27">
      <c r="A480" s="37">
        <v>14</v>
      </c>
      <c r="B480" s="17"/>
      <c r="C480" s="16"/>
      <c r="D480" s="8"/>
      <c r="E480" s="17" t="s">
        <v>14</v>
      </c>
      <c r="F480" s="42" t="s">
        <v>29</v>
      </c>
      <c r="G480" s="26">
        <v>40.712725443250747</v>
      </c>
      <c r="H480" s="7">
        <v>40.061022525260341</v>
      </c>
      <c r="I480" s="7">
        <v>39.680818994826041</v>
      </c>
      <c r="J480" s="7">
        <v>39.378027409544302</v>
      </c>
      <c r="K480" s="7">
        <v>38.829398314702303</v>
      </c>
      <c r="L480" s="7">
        <v>38.035935245471592</v>
      </c>
      <c r="M480" s="7">
        <v>37.134189078344207</v>
      </c>
      <c r="N480" s="7">
        <v>36.044395304744739</v>
      </c>
      <c r="O480" s="7">
        <v>34.831171780666409</v>
      </c>
      <c r="P480" s="7">
        <v>33.48607858210471</v>
      </c>
      <c r="Q480" s="7">
        <v>32.067905783156675</v>
      </c>
      <c r="R480" s="7">
        <v>30.583189181625585</v>
      </c>
      <c r="S480" s="7">
        <v>29.148197433322366</v>
      </c>
      <c r="T480" s="7">
        <v>27.787826399696087</v>
      </c>
      <c r="U480" s="7">
        <v>26.51222242159929</v>
      </c>
      <c r="V480" s="7">
        <v>21.257112567825288</v>
      </c>
      <c r="W480" s="7">
        <v>17.41438229083235</v>
      </c>
      <c r="X480" s="7">
        <v>14.240703444486996</v>
      </c>
      <c r="Y480" s="7">
        <v>11.507182154975965</v>
      </c>
      <c r="Z480" s="7">
        <v>9.5438572547703586</v>
      </c>
      <c r="AA480" s="7">
        <v>8.1358378524596162</v>
      </c>
    </row>
    <row r="481" spans="1:27">
      <c r="A481" s="37">
        <v>15</v>
      </c>
      <c r="B481" s="17"/>
      <c r="C481" s="16"/>
      <c r="D481" s="8"/>
      <c r="E481" s="17" t="s">
        <v>16</v>
      </c>
      <c r="F481" s="42" t="s">
        <v>30</v>
      </c>
      <c r="G481" s="26">
        <v>1966.0876232003709</v>
      </c>
      <c r="H481" s="7">
        <v>1679.5112946698728</v>
      </c>
      <c r="I481" s="7">
        <v>1411.0753556283767</v>
      </c>
      <c r="J481" s="7">
        <v>1325.605189673945</v>
      </c>
      <c r="K481" s="7">
        <v>1246.9381888373732</v>
      </c>
      <c r="L481" s="7">
        <v>1169.6306002120723</v>
      </c>
      <c r="M481" s="7">
        <v>1101.59411997949</v>
      </c>
      <c r="N481" s="7">
        <v>1037.1604803631431</v>
      </c>
      <c r="O481" s="7">
        <v>975.91265464637354</v>
      </c>
      <c r="P481" s="7">
        <v>915.67821594109034</v>
      </c>
      <c r="Q481" s="7">
        <v>858.73142853188426</v>
      </c>
      <c r="R481" s="7">
        <v>803.93837505829697</v>
      </c>
      <c r="S481" s="7">
        <v>751.3824294839884</v>
      </c>
      <c r="T481" s="7">
        <v>701.8598584539136</v>
      </c>
      <c r="U481" s="7">
        <v>655.89662076369609</v>
      </c>
      <c r="V481" s="7">
        <v>471.75656582772189</v>
      </c>
      <c r="W481" s="7">
        <v>344.54450830319104</v>
      </c>
      <c r="X481" s="7">
        <v>251.54417975763994</v>
      </c>
      <c r="Y481" s="7">
        <v>183.43440725247848</v>
      </c>
      <c r="Z481" s="7">
        <v>133.59638656653044</v>
      </c>
      <c r="AA481" s="7">
        <v>97.409216470564502</v>
      </c>
    </row>
    <row r="482" spans="1:27">
      <c r="A482" s="37">
        <v>16</v>
      </c>
      <c r="B482" s="17"/>
      <c r="C482" s="16"/>
      <c r="D482" s="8"/>
      <c r="E482" s="17" t="s">
        <v>18</v>
      </c>
      <c r="F482" s="42" t="s">
        <v>31</v>
      </c>
      <c r="G482" s="26">
        <v>1176.7935966865625</v>
      </c>
      <c r="H482" s="7">
        <v>1090.8399751437705</v>
      </c>
      <c r="I482" s="7">
        <v>1035.87244660136</v>
      </c>
      <c r="J482" s="7">
        <v>1001.6570885676661</v>
      </c>
      <c r="K482" s="7">
        <v>973.47497701702105</v>
      </c>
      <c r="L482" s="7">
        <v>947.2384236521093</v>
      </c>
      <c r="M482" s="7">
        <v>924.66958764924402</v>
      </c>
      <c r="N482" s="7">
        <v>903.39506933916209</v>
      </c>
      <c r="O482" s="7">
        <v>884.08627629724651</v>
      </c>
      <c r="P482" s="7">
        <v>865.67516969712187</v>
      </c>
      <c r="Q482" s="7">
        <v>849.86505653650784</v>
      </c>
      <c r="R482" s="7">
        <v>834.97300836677505</v>
      </c>
      <c r="S482" s="7">
        <v>820.48583964096292</v>
      </c>
      <c r="T482" s="7">
        <v>806.91356270147821</v>
      </c>
      <c r="U482" s="7">
        <v>794.45136249153802</v>
      </c>
      <c r="V482" s="7">
        <v>748.33154740661166</v>
      </c>
      <c r="W482" s="7">
        <v>713.42640456366462</v>
      </c>
      <c r="X482" s="7">
        <v>677.04148514177018</v>
      </c>
      <c r="Y482" s="7">
        <v>639.59305054162519</v>
      </c>
      <c r="Z482" s="7">
        <v>606.74909095813041</v>
      </c>
      <c r="AA482" s="7">
        <v>578.25817435467798</v>
      </c>
    </row>
    <row r="483" spans="1:27">
      <c r="A483" s="37">
        <v>17</v>
      </c>
      <c r="B483" s="17"/>
      <c r="C483" s="16"/>
      <c r="D483" s="38" t="s">
        <v>32</v>
      </c>
      <c r="E483" s="39" t="s">
        <v>33</v>
      </c>
      <c r="F483" s="40"/>
      <c r="G483" s="26">
        <v>19392.015250720084</v>
      </c>
      <c r="H483" s="7">
        <v>19045.344724193215</v>
      </c>
      <c r="I483" s="7">
        <v>18783.913418956101</v>
      </c>
      <c r="J483" s="7">
        <v>18548.470341894776</v>
      </c>
      <c r="K483" s="7">
        <v>18308.331959761679</v>
      </c>
      <c r="L483" s="7">
        <v>18105.58267198503</v>
      </c>
      <c r="M483" s="7">
        <v>17889.467548474669</v>
      </c>
      <c r="N483" s="7">
        <v>17646.728359639645</v>
      </c>
      <c r="O483" s="7">
        <v>17388.356056176126</v>
      </c>
      <c r="P483" s="7">
        <v>17113.270999167114</v>
      </c>
      <c r="Q483" s="7">
        <v>16885.470223721117</v>
      </c>
      <c r="R483" s="7">
        <v>16643.059891123325</v>
      </c>
      <c r="S483" s="7">
        <v>16408.872903943062</v>
      </c>
      <c r="T483" s="7">
        <v>16185.58971952647</v>
      </c>
      <c r="U483" s="7">
        <v>15976.34071958065</v>
      </c>
      <c r="V483" s="7">
        <v>15316.569873459637</v>
      </c>
      <c r="W483" s="7">
        <v>14949.486684250645</v>
      </c>
      <c r="X483" s="7">
        <v>14619.417547833174</v>
      </c>
      <c r="Y483" s="7">
        <v>14355.930217289831</v>
      </c>
      <c r="Z483" s="7">
        <v>14168.421176130883</v>
      </c>
      <c r="AA483" s="7">
        <v>13977.036462719319</v>
      </c>
    </row>
    <row r="484" spans="1:27">
      <c r="A484" s="37">
        <v>18</v>
      </c>
      <c r="B484" s="12"/>
      <c r="C484" s="12"/>
      <c r="D484" s="38" t="s">
        <v>34</v>
      </c>
      <c r="E484" s="39" t="s">
        <v>35</v>
      </c>
      <c r="F484" s="43"/>
      <c r="G484" s="26">
        <v>18797.149873670191</v>
      </c>
      <c r="H484" s="7">
        <v>18906.452205125242</v>
      </c>
      <c r="I484" s="7">
        <v>19131.551769658923</v>
      </c>
      <c r="J484" s="7">
        <v>19350.077109800652</v>
      </c>
      <c r="K484" s="7">
        <v>19546.937402812764</v>
      </c>
      <c r="L484" s="7">
        <v>19736.531070997939</v>
      </c>
      <c r="M484" s="7">
        <v>19869.249271836132</v>
      </c>
      <c r="N484" s="7">
        <v>19944.363496374339</v>
      </c>
      <c r="O484" s="7">
        <v>19972.799439355731</v>
      </c>
      <c r="P484" s="7">
        <v>19963.979576965794</v>
      </c>
      <c r="Q484" s="7">
        <v>19963.086243635044</v>
      </c>
      <c r="R484" s="7">
        <v>19920.176284920424</v>
      </c>
      <c r="S484" s="7">
        <v>19884.104984777048</v>
      </c>
      <c r="T484" s="7">
        <v>19858.118529446423</v>
      </c>
      <c r="U484" s="7">
        <v>19846.521237399429</v>
      </c>
      <c r="V484" s="7">
        <v>20059.93182480894</v>
      </c>
      <c r="W484" s="7">
        <v>20500.329938767478</v>
      </c>
      <c r="X484" s="7">
        <v>21005.236109241843</v>
      </c>
      <c r="Y484" s="7">
        <v>21515.220697380602</v>
      </c>
      <c r="Z484" s="7">
        <v>21934.66474500671</v>
      </c>
      <c r="AA484" s="7">
        <v>22328.133798203431</v>
      </c>
    </row>
    <row r="485" spans="1:27">
      <c r="A485" s="37">
        <v>19</v>
      </c>
      <c r="B485" s="17"/>
      <c r="C485" s="16"/>
      <c r="D485" s="38" t="s">
        <v>36</v>
      </c>
      <c r="E485" s="39" t="s">
        <v>37</v>
      </c>
      <c r="F485" s="40"/>
      <c r="G485" s="26">
        <v>12907.297018630135</v>
      </c>
      <c r="H485" s="7">
        <v>12787.96623999152</v>
      </c>
      <c r="I485" s="7">
        <v>12777.477369549717</v>
      </c>
      <c r="J485" s="7">
        <v>12791.071158944607</v>
      </c>
      <c r="K485" s="7">
        <v>12831.572289495769</v>
      </c>
      <c r="L485" s="7">
        <v>12871.739680122821</v>
      </c>
      <c r="M485" s="7">
        <v>12894.730286931564</v>
      </c>
      <c r="N485" s="7">
        <v>12899.387220077773</v>
      </c>
      <c r="O485" s="7">
        <v>12895.65624247945</v>
      </c>
      <c r="P485" s="7">
        <v>12883.855103919372</v>
      </c>
      <c r="Q485" s="7">
        <v>12866.057085744353</v>
      </c>
      <c r="R485" s="7">
        <v>12838.785882867485</v>
      </c>
      <c r="S485" s="7">
        <v>12812.56577900782</v>
      </c>
      <c r="T485" s="7">
        <v>12789.942051046919</v>
      </c>
      <c r="U485" s="7">
        <v>12773.637739487589</v>
      </c>
      <c r="V485" s="7">
        <v>12719.472511117274</v>
      </c>
      <c r="W485" s="7">
        <v>12619.818932921929</v>
      </c>
      <c r="X485" s="7">
        <v>12349.614864141675</v>
      </c>
      <c r="Y485" s="7">
        <v>11948.451774087849</v>
      </c>
      <c r="Z485" s="7">
        <v>11545.934037337502</v>
      </c>
      <c r="AA485" s="7">
        <v>11139.702148415106</v>
      </c>
    </row>
    <row r="486" spans="1:27">
      <c r="A486" s="37">
        <v>20</v>
      </c>
      <c r="B486" s="17"/>
      <c r="C486" s="16"/>
      <c r="D486" s="38" t="s">
        <v>38</v>
      </c>
      <c r="E486" s="39" t="s">
        <v>39</v>
      </c>
      <c r="F486" s="40"/>
      <c r="G486" s="26">
        <v>226.69669882906601</v>
      </c>
      <c r="H486" s="7">
        <v>227.79248939517356</v>
      </c>
      <c r="I486" s="7">
        <v>228.71838667123029</v>
      </c>
      <c r="J486" s="7">
        <v>229.60396389147832</v>
      </c>
      <c r="K486" s="7">
        <v>230.58931955135199</v>
      </c>
      <c r="L486" s="7">
        <v>231.76387941912571</v>
      </c>
      <c r="M486" s="7">
        <v>232.5153349192467</v>
      </c>
      <c r="N486" s="7">
        <v>232.85014835054699</v>
      </c>
      <c r="O486" s="7">
        <v>233.01329541863083</v>
      </c>
      <c r="P486" s="7">
        <v>233.07223617576869</v>
      </c>
      <c r="Q486" s="7">
        <v>233.34919441401848</v>
      </c>
      <c r="R486" s="7">
        <v>233.53298153043534</v>
      </c>
      <c r="S486" s="7">
        <v>233.72890334730209</v>
      </c>
      <c r="T486" s="7">
        <v>233.93916364306847</v>
      </c>
      <c r="U486" s="7">
        <v>234.19387435005865</v>
      </c>
      <c r="V486" s="7">
        <v>236.21762413207193</v>
      </c>
      <c r="W486" s="7">
        <v>237.12536335907021</v>
      </c>
      <c r="X486" s="7">
        <v>235.98449847864299</v>
      </c>
      <c r="Y486" s="7">
        <v>233.83231674865988</v>
      </c>
      <c r="Z486" s="7">
        <v>230.92683203955085</v>
      </c>
      <c r="AA486" s="7">
        <v>226.83039581810579</v>
      </c>
    </row>
    <row r="487" spans="1:27">
      <c r="A487" s="37">
        <v>21</v>
      </c>
      <c r="B487" s="17"/>
      <c r="C487" s="16"/>
      <c r="D487" s="38" t="s">
        <v>40</v>
      </c>
      <c r="E487" s="39" t="s">
        <v>41</v>
      </c>
      <c r="F487" s="40"/>
      <c r="G487" s="26">
        <v>16122.400056763523</v>
      </c>
      <c r="H487" s="7">
        <v>16119.036313401317</v>
      </c>
      <c r="I487" s="7">
        <v>16204.844172256264</v>
      </c>
      <c r="J487" s="7">
        <v>16384.496468185069</v>
      </c>
      <c r="K487" s="7">
        <v>16607.032048018475</v>
      </c>
      <c r="L487" s="7">
        <v>16805.505269255547</v>
      </c>
      <c r="M487" s="7">
        <v>16946.73928200821</v>
      </c>
      <c r="N487" s="7">
        <v>17050.671561798496</v>
      </c>
      <c r="O487" s="7">
        <v>17132.290342154927</v>
      </c>
      <c r="P487" s="7">
        <v>17196.579574277064</v>
      </c>
      <c r="Q487" s="7">
        <v>17274.417163280905</v>
      </c>
      <c r="R487" s="7">
        <v>17335.345165782157</v>
      </c>
      <c r="S487" s="7">
        <v>17393.298117380538</v>
      </c>
      <c r="T487" s="7">
        <v>17451.655795221577</v>
      </c>
      <c r="U487" s="7">
        <v>17511.511005046868</v>
      </c>
      <c r="V487" s="7">
        <v>17958.489046640992</v>
      </c>
      <c r="W487" s="7">
        <v>18496.335324522537</v>
      </c>
      <c r="X487" s="7">
        <v>19063.498952775812</v>
      </c>
      <c r="Y487" s="7">
        <v>19562.432376588844</v>
      </c>
      <c r="Z487" s="7">
        <v>19976.029662129506</v>
      </c>
      <c r="AA487" s="7">
        <v>20347.022909123934</v>
      </c>
    </row>
    <row r="488" spans="1:27">
      <c r="A488" s="37">
        <v>22</v>
      </c>
      <c r="B488" s="17"/>
      <c r="C488" s="16"/>
      <c r="D488" s="38"/>
      <c r="E488" s="17" t="s">
        <v>12</v>
      </c>
      <c r="F488" s="42" t="s">
        <v>42</v>
      </c>
      <c r="G488" s="26">
        <v>1609.74578166008</v>
      </c>
      <c r="H488" s="7">
        <v>1546.3043736219406</v>
      </c>
      <c r="I488" s="7">
        <v>1516.3452348709106</v>
      </c>
      <c r="J488" s="7">
        <v>1511.1635618805885</v>
      </c>
      <c r="K488" s="7">
        <v>1509.6710480749607</v>
      </c>
      <c r="L488" s="7">
        <v>1508.5385040044785</v>
      </c>
      <c r="M488" s="7">
        <v>1507.933471173048</v>
      </c>
      <c r="N488" s="7">
        <v>1506.4715250432491</v>
      </c>
      <c r="O488" s="7">
        <v>1502.8238540589809</v>
      </c>
      <c r="P488" s="7">
        <v>1495.104385048151</v>
      </c>
      <c r="Q488" s="7">
        <v>1483.7150870859623</v>
      </c>
      <c r="R488" s="7">
        <v>1468.8817130625248</v>
      </c>
      <c r="S488" s="7">
        <v>1450.5616822838783</v>
      </c>
      <c r="T488" s="7">
        <v>1428.4671533703804</v>
      </c>
      <c r="U488" s="7">
        <v>1402.662770152092</v>
      </c>
      <c r="V488" s="7">
        <v>1289.6710321605206</v>
      </c>
      <c r="W488" s="7">
        <v>1200.0544064640999</v>
      </c>
      <c r="X488" s="7">
        <v>1125.5331853032112</v>
      </c>
      <c r="Y488" s="7">
        <v>1056.9451610445976</v>
      </c>
      <c r="Z488" s="7">
        <v>987.52495874464512</v>
      </c>
      <c r="AA488" s="7">
        <v>916.90545700490475</v>
      </c>
    </row>
    <row r="489" spans="1:27">
      <c r="A489" s="37">
        <v>23</v>
      </c>
      <c r="B489" s="17"/>
      <c r="C489" s="16"/>
      <c r="D489" s="8"/>
      <c r="E489" s="17" t="s">
        <v>14</v>
      </c>
      <c r="F489" s="42" t="s">
        <v>43</v>
      </c>
      <c r="G489" s="26">
        <v>53.024221301078796</v>
      </c>
      <c r="H489" s="7">
        <v>55.253016471862793</v>
      </c>
      <c r="I489" s="7">
        <v>56.051085099577904</v>
      </c>
      <c r="J489" s="7">
        <v>56.590071961283684</v>
      </c>
      <c r="K489" s="7">
        <v>56.897056728601456</v>
      </c>
      <c r="L489" s="7">
        <v>57.086381956934929</v>
      </c>
      <c r="M489" s="7">
        <v>57.067153364419937</v>
      </c>
      <c r="N489" s="7">
        <v>56.964931383728981</v>
      </c>
      <c r="O489" s="7">
        <v>56.62715071439743</v>
      </c>
      <c r="P489" s="7">
        <v>56.09327532351017</v>
      </c>
      <c r="Q489" s="7">
        <v>55.373898312449455</v>
      </c>
      <c r="R489" s="7">
        <v>54.484603211283684</v>
      </c>
      <c r="S489" s="7">
        <v>53.59637987613678</v>
      </c>
      <c r="T489" s="7">
        <v>52.709635153412819</v>
      </c>
      <c r="U489" s="7">
        <v>51.843812867999077</v>
      </c>
      <c r="V489" s="7">
        <v>47.808122724294662</v>
      </c>
      <c r="W489" s="7">
        <v>44.244315400719643</v>
      </c>
      <c r="X489" s="7">
        <v>41.133358530700207</v>
      </c>
      <c r="Y489" s="7">
        <v>38.393525093793869</v>
      </c>
      <c r="Z489" s="7">
        <v>36.146544963121414</v>
      </c>
      <c r="AA489" s="7">
        <v>34.162103079259396</v>
      </c>
    </row>
    <row r="490" spans="1:27">
      <c r="A490" s="37">
        <v>24</v>
      </c>
      <c r="B490" s="17"/>
      <c r="C490" s="16"/>
      <c r="D490" s="8"/>
      <c r="E490" s="17" t="s">
        <v>16</v>
      </c>
      <c r="F490" s="42" t="s">
        <v>44</v>
      </c>
      <c r="G490" s="26">
        <v>7169.1368752094713</v>
      </c>
      <c r="H490" s="7">
        <v>7087.2827609117958</v>
      </c>
      <c r="I490" s="7">
        <v>7052.6420124221331</v>
      </c>
      <c r="J490" s="7">
        <v>7035.3784273143683</v>
      </c>
      <c r="K490" s="7">
        <v>7036.8266186407855</v>
      </c>
      <c r="L490" s="7">
        <v>7073.8880801760897</v>
      </c>
      <c r="M490" s="7">
        <v>7120.1263188852972</v>
      </c>
      <c r="N490" s="7">
        <v>7176.055078132471</v>
      </c>
      <c r="O490" s="7">
        <v>7245.5587535084051</v>
      </c>
      <c r="P490" s="7">
        <v>7332.2666990329453</v>
      </c>
      <c r="Q490" s="7">
        <v>7449.3816913890842</v>
      </c>
      <c r="R490" s="7">
        <v>7577.4714052311319</v>
      </c>
      <c r="S490" s="7">
        <v>7704.2956662474717</v>
      </c>
      <c r="T490" s="7">
        <v>7832.5860503418844</v>
      </c>
      <c r="U490" s="7">
        <v>7963.5389898849571</v>
      </c>
      <c r="V490" s="7">
        <v>8670.2824922983018</v>
      </c>
      <c r="W490" s="7">
        <v>9373.9430842964484</v>
      </c>
      <c r="X490" s="7">
        <v>10035.447678000579</v>
      </c>
      <c r="Y490" s="7">
        <v>10609.834675782198</v>
      </c>
      <c r="Z490" s="7">
        <v>11110.737103708083</v>
      </c>
      <c r="AA490" s="7">
        <v>11542.141707317287</v>
      </c>
    </row>
    <row r="491" spans="1:27">
      <c r="A491" s="37">
        <v>25</v>
      </c>
      <c r="B491" s="17"/>
      <c r="C491" s="16"/>
      <c r="D491" s="8"/>
      <c r="E491" s="17" t="s">
        <v>18</v>
      </c>
      <c r="F491" s="42" t="s">
        <v>45</v>
      </c>
      <c r="G491" s="26">
        <v>1400.3996382951736</v>
      </c>
      <c r="H491" s="7">
        <v>1357.096930205822</v>
      </c>
      <c r="I491" s="7">
        <v>1321.8303485512733</v>
      </c>
      <c r="J491" s="7">
        <v>1292.1177866458893</v>
      </c>
      <c r="K491" s="7">
        <v>1267.6546369493008</v>
      </c>
      <c r="L491" s="7">
        <v>1250.9134746789932</v>
      </c>
      <c r="M491" s="7">
        <v>1237.8104064613581</v>
      </c>
      <c r="N491" s="7">
        <v>1228.1051299124956</v>
      </c>
      <c r="O491" s="7">
        <v>1222.5140978246927</v>
      </c>
      <c r="P491" s="7">
        <v>1221.2256966382265</v>
      </c>
      <c r="Q491" s="7">
        <v>1226.0699705183506</v>
      </c>
      <c r="R491" s="7">
        <v>1234.6492100954056</v>
      </c>
      <c r="S491" s="7">
        <v>1242.9079632908106</v>
      </c>
      <c r="T491" s="7">
        <v>1250.8655970990658</v>
      </c>
      <c r="U491" s="7">
        <v>1258.4213856756687</v>
      </c>
      <c r="V491" s="7">
        <v>1299.3240979909897</v>
      </c>
      <c r="W491" s="7">
        <v>1336.8334668576717</v>
      </c>
      <c r="X491" s="7">
        <v>1370.6712682396173</v>
      </c>
      <c r="Y491" s="7">
        <v>1401.2699140906334</v>
      </c>
      <c r="Z491" s="7">
        <v>1428.4187362194061</v>
      </c>
      <c r="AA491" s="7">
        <v>1450.5390469282866</v>
      </c>
    </row>
    <row r="492" spans="1:27">
      <c r="A492" s="37">
        <v>26</v>
      </c>
      <c r="B492" s="17"/>
      <c r="C492" s="16"/>
      <c r="D492" s="8"/>
      <c r="E492" s="17" t="s">
        <v>20</v>
      </c>
      <c r="F492" s="42" t="s">
        <v>46</v>
      </c>
      <c r="G492" s="26">
        <v>820.77921233593952</v>
      </c>
      <c r="H492" s="7">
        <v>762.93675190863723</v>
      </c>
      <c r="I492" s="7">
        <v>737.67894506163429</v>
      </c>
      <c r="J492" s="7">
        <v>725.98328398699232</v>
      </c>
      <c r="K492" s="7">
        <v>715.55904151276627</v>
      </c>
      <c r="L492" s="7">
        <v>706.19375106103689</v>
      </c>
      <c r="M492" s="7">
        <v>697.35962859651045</v>
      </c>
      <c r="N492" s="7">
        <v>688.47709770929941</v>
      </c>
      <c r="O492" s="7">
        <v>679.52793229389681</v>
      </c>
      <c r="P492" s="7">
        <v>670.34092119305024</v>
      </c>
      <c r="Q492" s="7">
        <v>661.3397992204109</v>
      </c>
      <c r="R492" s="7">
        <v>652.15279991499938</v>
      </c>
      <c r="S492" s="7">
        <v>643.42672182294336</v>
      </c>
      <c r="T492" s="7">
        <v>635.40259891073492</v>
      </c>
      <c r="U492" s="7">
        <v>627.95226900568832</v>
      </c>
      <c r="V492" s="7">
        <v>599.50654688292843</v>
      </c>
      <c r="W492" s="7">
        <v>577.41069112754053</v>
      </c>
      <c r="X492" s="7">
        <v>559.07400778714486</v>
      </c>
      <c r="Y492" s="7">
        <v>548.10744673051011</v>
      </c>
      <c r="Z492" s="7">
        <v>542.24268371680682</v>
      </c>
      <c r="AA492" s="7">
        <v>533.92536512887887</v>
      </c>
    </row>
    <row r="493" spans="1:27">
      <c r="A493" s="37">
        <v>27</v>
      </c>
      <c r="B493" s="17"/>
      <c r="C493" s="16"/>
      <c r="D493" s="8"/>
      <c r="E493" s="17" t="s">
        <v>47</v>
      </c>
      <c r="F493" s="42" t="s">
        <v>403</v>
      </c>
      <c r="G493" s="26">
        <v>0.38413688540458679</v>
      </c>
      <c r="H493" s="7">
        <v>0.35984650254249573</v>
      </c>
      <c r="I493" s="7">
        <v>0.3600100576877594</v>
      </c>
      <c r="J493" s="7">
        <v>0.36034652590751648</v>
      </c>
      <c r="K493" s="7">
        <v>0.36120572686195374</v>
      </c>
      <c r="L493" s="7">
        <v>0.36206498742103577</v>
      </c>
      <c r="M493" s="7">
        <v>0.36363065242767334</v>
      </c>
      <c r="N493" s="7">
        <v>0.36506468057632446</v>
      </c>
      <c r="O493" s="7">
        <v>0.3651835024356842</v>
      </c>
      <c r="P493" s="7">
        <v>0.36352509260177612</v>
      </c>
      <c r="Q493" s="7">
        <v>0.35962969064712524</v>
      </c>
      <c r="R493" s="7">
        <v>0.35458439588546753</v>
      </c>
      <c r="S493" s="7">
        <v>0.34878310561180115</v>
      </c>
      <c r="T493" s="7">
        <v>0.34292760491371155</v>
      </c>
      <c r="U493" s="7">
        <v>0.33724138140678406</v>
      </c>
      <c r="V493" s="7">
        <v>0.31297174096107483</v>
      </c>
      <c r="W493" s="7">
        <v>0.3086802065372467</v>
      </c>
      <c r="X493" s="7">
        <v>0.29665496945381165</v>
      </c>
      <c r="Y493" s="7">
        <v>0.25765824317932129</v>
      </c>
      <c r="Z493" s="7">
        <v>0.22290456295013428</v>
      </c>
      <c r="AA493" s="7">
        <v>0.19816526770591736</v>
      </c>
    </row>
    <row r="494" spans="1:27">
      <c r="A494" s="37">
        <v>28</v>
      </c>
      <c r="B494" s="17"/>
      <c r="C494" s="16"/>
      <c r="D494" s="8"/>
      <c r="E494" s="17" t="s">
        <v>48</v>
      </c>
      <c r="F494" s="42" t="s">
        <v>49</v>
      </c>
      <c r="G494" s="26">
        <v>1.0938783884048462</v>
      </c>
      <c r="H494" s="7">
        <v>0.82395282387733459</v>
      </c>
      <c r="I494" s="7">
        <v>0.82290241122245789</v>
      </c>
      <c r="J494" s="7">
        <v>0.82084208726882935</v>
      </c>
      <c r="K494" s="7">
        <v>0.81878289580345154</v>
      </c>
      <c r="L494" s="7">
        <v>0.8166441023349762</v>
      </c>
      <c r="M494" s="7">
        <v>0.81567201018333435</v>
      </c>
      <c r="N494" s="7">
        <v>0.8136240541934967</v>
      </c>
      <c r="O494" s="7">
        <v>0.8119528591632843</v>
      </c>
      <c r="P494" s="7">
        <v>0.81024467945098877</v>
      </c>
      <c r="Q494" s="7">
        <v>0.80732461810112</v>
      </c>
      <c r="R494" s="7">
        <v>0.8049054741859436</v>
      </c>
      <c r="S494" s="7">
        <v>0.80243897438049316</v>
      </c>
      <c r="T494" s="7">
        <v>0.80065485835075378</v>
      </c>
      <c r="U494" s="7">
        <v>0.80064317584037781</v>
      </c>
      <c r="V494" s="7">
        <v>0.79959586262702942</v>
      </c>
      <c r="W494" s="7">
        <v>0.76372849941253662</v>
      </c>
      <c r="X494" s="7">
        <v>0.7293546199798584</v>
      </c>
      <c r="Y494" s="7">
        <v>0.73219051957130432</v>
      </c>
      <c r="Z494" s="7">
        <v>0.73254901170730591</v>
      </c>
      <c r="AA494" s="7">
        <v>0.68204230070114136</v>
      </c>
    </row>
    <row r="495" spans="1:27">
      <c r="A495" s="37">
        <v>29</v>
      </c>
      <c r="B495" s="17"/>
      <c r="C495" s="16"/>
      <c r="D495" s="38"/>
      <c r="E495" s="17" t="s">
        <v>404</v>
      </c>
      <c r="F495" s="42" t="s">
        <v>50</v>
      </c>
      <c r="G495" s="26">
        <v>1302.4745175093412</v>
      </c>
      <c r="H495" s="7">
        <v>1293.9599164649844</v>
      </c>
      <c r="I495" s="7">
        <v>1286.6995570734143</v>
      </c>
      <c r="J495" s="7">
        <v>1279.7212948724627</v>
      </c>
      <c r="K495" s="7">
        <v>1273.4058030620217</v>
      </c>
      <c r="L495" s="7">
        <v>1267.2314158678055</v>
      </c>
      <c r="M495" s="7">
        <v>1261.9021198898554</v>
      </c>
      <c r="N495" s="7">
        <v>1256.8150395303965</v>
      </c>
      <c r="O495" s="7">
        <v>1252.5087463706732</v>
      </c>
      <c r="P495" s="7">
        <v>1248.8048430234194</v>
      </c>
      <c r="Q495" s="7">
        <v>1244.3909474983811</v>
      </c>
      <c r="R495" s="7">
        <v>1240.9217825978994</v>
      </c>
      <c r="S495" s="7">
        <v>1237.3315081596375</v>
      </c>
      <c r="T495" s="7">
        <v>1233.3432939425111</v>
      </c>
      <c r="U495" s="7">
        <v>1229.0411374270916</v>
      </c>
      <c r="V495" s="7">
        <v>1192.7899569198489</v>
      </c>
      <c r="W495" s="7">
        <v>1145.0582976937294</v>
      </c>
      <c r="X495" s="7">
        <v>1096.2574671134353</v>
      </c>
      <c r="Y495" s="7">
        <v>1030.102676205337</v>
      </c>
      <c r="Z495" s="7">
        <v>955.86507191509008</v>
      </c>
      <c r="AA495" s="7">
        <v>900.7290517501533</v>
      </c>
    </row>
    <row r="496" spans="1:27">
      <c r="A496" s="37">
        <v>30</v>
      </c>
      <c r="B496" s="17"/>
      <c r="C496" s="16"/>
      <c r="D496" s="12"/>
      <c r="E496" s="17" t="s">
        <v>405</v>
      </c>
      <c r="F496" s="42" t="s">
        <v>51</v>
      </c>
      <c r="G496" s="26">
        <v>2334.2358553359809</v>
      </c>
      <c r="H496" s="7">
        <v>2667.0142665503081</v>
      </c>
      <c r="I496" s="7">
        <v>2958.5410217919489</v>
      </c>
      <c r="J496" s="7">
        <v>3273.6984700283665</v>
      </c>
      <c r="K496" s="7">
        <v>3595.1737865846244</v>
      </c>
      <c r="L496" s="7">
        <v>3841.3225924467406</v>
      </c>
      <c r="M496" s="7">
        <v>4009.6359405592939</v>
      </c>
      <c r="N496" s="7">
        <v>4123.6715149113334</v>
      </c>
      <c r="O496" s="7">
        <v>4194.4089760459538</v>
      </c>
      <c r="P496" s="7">
        <v>4225.8271872684672</v>
      </c>
      <c r="Q496" s="7">
        <v>4234.4028407636906</v>
      </c>
      <c r="R496" s="7">
        <v>4209.89317826769</v>
      </c>
      <c r="S496" s="7">
        <v>4186.535126972467</v>
      </c>
      <c r="T496" s="7">
        <v>4165.7061038751963</v>
      </c>
      <c r="U496" s="7">
        <v>4147.487592778768</v>
      </c>
      <c r="V496" s="7">
        <v>4135.2789003966463</v>
      </c>
      <c r="W496" s="7">
        <v>4186.8978946094185</v>
      </c>
      <c r="X496" s="7">
        <v>4272.4056179702138</v>
      </c>
      <c r="Y496" s="7">
        <v>4372.9930440804965</v>
      </c>
      <c r="Z496" s="7">
        <v>4466.3353068905617</v>
      </c>
      <c r="AA496" s="7">
        <v>4562.8427995985166</v>
      </c>
    </row>
    <row r="497" spans="1:27">
      <c r="A497" s="37">
        <v>31</v>
      </c>
      <c r="B497" s="17"/>
      <c r="C497" s="16"/>
      <c r="D497" s="12"/>
      <c r="E497" s="17" t="s">
        <v>406</v>
      </c>
      <c r="F497" s="42" t="s">
        <v>52</v>
      </c>
      <c r="G497" s="26">
        <v>0.37843158841133118</v>
      </c>
      <c r="H497" s="7">
        <v>0.24126440286636353</v>
      </c>
      <c r="I497" s="7">
        <v>0.23993615806102753</v>
      </c>
      <c r="J497" s="7">
        <v>0.23792552947998047</v>
      </c>
      <c r="K497" s="7">
        <v>0.23559083044528961</v>
      </c>
      <c r="L497" s="7">
        <v>0.23197294771671295</v>
      </c>
      <c r="M497" s="7">
        <v>0.22839835286140442</v>
      </c>
      <c r="N497" s="7">
        <v>0.22440265119075775</v>
      </c>
      <c r="O497" s="7">
        <v>0.21996335685253143</v>
      </c>
      <c r="P497" s="7">
        <v>0.21496444940567017</v>
      </c>
      <c r="Q497" s="7">
        <v>0.20873546600341797</v>
      </c>
      <c r="R497" s="7">
        <v>0.20247262716293335</v>
      </c>
      <c r="S497" s="7">
        <v>0.19667866826057434</v>
      </c>
      <c r="T497" s="7">
        <v>0.1912844181060791</v>
      </c>
      <c r="U497" s="7">
        <v>0.1863672286272049</v>
      </c>
      <c r="V497" s="7">
        <v>0.16672413051128387</v>
      </c>
      <c r="W497" s="7">
        <v>0.16565369069576263</v>
      </c>
      <c r="X497" s="7">
        <v>0.15161369740962982</v>
      </c>
      <c r="Y497" s="7">
        <v>0.12437262386083603</v>
      </c>
      <c r="Z497" s="7">
        <v>0.11374852061271667</v>
      </c>
      <c r="AA497" s="7">
        <v>8.4481842815876007E-2</v>
      </c>
    </row>
    <row r="498" spans="1:27">
      <c r="A498" s="37">
        <v>32</v>
      </c>
      <c r="B498" s="17"/>
      <c r="C498" s="16"/>
      <c r="D498" s="38"/>
      <c r="E498" s="17" t="s">
        <v>407</v>
      </c>
      <c r="F498" s="42" t="s">
        <v>53</v>
      </c>
      <c r="G498" s="26">
        <v>1430.7474814392626</v>
      </c>
      <c r="H498" s="7">
        <v>1347.7632969282568</v>
      </c>
      <c r="I498" s="7">
        <v>1273.6332132853568</v>
      </c>
      <c r="J498" s="7">
        <v>1208.424405824393</v>
      </c>
      <c r="K498" s="7">
        <v>1150.4282852355391</v>
      </c>
      <c r="L498" s="7">
        <v>1098.9209641683847</v>
      </c>
      <c r="M498" s="7">
        <v>1053.4962688218802</v>
      </c>
      <c r="N498" s="7">
        <v>1012.7086005657911</v>
      </c>
      <c r="O498" s="7">
        <v>976.92419492453337</v>
      </c>
      <c r="P498" s="7">
        <v>945.52771331556141</v>
      </c>
      <c r="Q498" s="7">
        <v>918.36714010313153</v>
      </c>
      <c r="R498" s="7">
        <v>895.52814257144928</v>
      </c>
      <c r="S498" s="7">
        <v>873.29550012666732</v>
      </c>
      <c r="T498" s="7">
        <v>851.24095214158297</v>
      </c>
      <c r="U498" s="7">
        <v>829.23906319029629</v>
      </c>
      <c r="V498" s="7">
        <v>722.54848286882043</v>
      </c>
      <c r="W498" s="7">
        <v>630.65513571724296</v>
      </c>
      <c r="X498" s="7">
        <v>561.79928205069155</v>
      </c>
      <c r="Y498" s="7">
        <v>503.67180959717371</v>
      </c>
      <c r="Z498" s="7">
        <v>447.6899851168273</v>
      </c>
      <c r="AA498" s="7">
        <v>404.81214591948083</v>
      </c>
    </row>
    <row r="499" spans="1:27">
      <c r="A499" s="37">
        <v>33</v>
      </c>
      <c r="B499" s="17"/>
      <c r="C499" s="16"/>
      <c r="D499" s="38" t="s">
        <v>54</v>
      </c>
      <c r="E499" s="39" t="s">
        <v>55</v>
      </c>
      <c r="F499" s="42"/>
      <c r="G499" s="26">
        <v>128.77893418530584</v>
      </c>
      <c r="H499" s="7">
        <v>117.175847189661</v>
      </c>
      <c r="I499" s="7">
        <v>113.37954694248037</v>
      </c>
      <c r="J499" s="7">
        <v>110.89163366036519</v>
      </c>
      <c r="K499" s="7">
        <v>108.2515216521715</v>
      </c>
      <c r="L499" s="7">
        <v>105.70393652826897</v>
      </c>
      <c r="M499" s="7">
        <v>103.21949036597653</v>
      </c>
      <c r="N499" s="7">
        <v>100.66021750546133</v>
      </c>
      <c r="O499" s="7">
        <v>98.095479227646138</v>
      </c>
      <c r="P499" s="7">
        <v>95.517535376369779</v>
      </c>
      <c r="Q499" s="7">
        <v>93.154707847432292</v>
      </c>
      <c r="R499" s="7">
        <v>90.826216334282435</v>
      </c>
      <c r="S499" s="7">
        <v>88.625864897987412</v>
      </c>
      <c r="T499" s="7">
        <v>86.582647228558926</v>
      </c>
      <c r="U499" s="7">
        <v>84.726096767768468</v>
      </c>
      <c r="V499" s="7">
        <v>78.053822653925636</v>
      </c>
      <c r="W499" s="7">
        <v>74.206934151998212</v>
      </c>
      <c r="X499" s="7">
        <v>71.866917422209553</v>
      </c>
      <c r="Y499" s="7">
        <v>69.843300513656004</v>
      </c>
      <c r="Z499" s="7">
        <v>67.517128515250079</v>
      </c>
      <c r="AA499" s="7">
        <v>65.730075595710559</v>
      </c>
    </row>
    <row r="500" spans="1:27">
      <c r="A500" s="37">
        <v>34</v>
      </c>
      <c r="B500" s="17"/>
      <c r="C500" s="16"/>
      <c r="D500" s="8"/>
      <c r="E500" s="17" t="s">
        <v>12</v>
      </c>
      <c r="F500" s="42" t="s">
        <v>56</v>
      </c>
      <c r="G500" s="26">
        <v>128.32653207043768</v>
      </c>
      <c r="H500" s="7">
        <v>116.95821203493688</v>
      </c>
      <c r="I500" s="7">
        <v>113.16864615894156</v>
      </c>
      <c r="J500" s="7">
        <v>110.68842378335103</v>
      </c>
      <c r="K500" s="7">
        <v>108.05633217615832</v>
      </c>
      <c r="L500" s="7">
        <v>105.51571459681145</v>
      </c>
      <c r="M500" s="7">
        <v>103.03748162269039</v>
      </c>
      <c r="N500" s="7">
        <v>100.48403714275992</v>
      </c>
      <c r="O500" s="7">
        <v>97.925288416488911</v>
      </c>
      <c r="P500" s="7">
        <v>95.353721785366361</v>
      </c>
      <c r="Q500" s="7">
        <v>92.997437415913737</v>
      </c>
      <c r="R500" s="7">
        <v>90.67576085942892</v>
      </c>
      <c r="S500" s="7">
        <v>88.482407485267686</v>
      </c>
      <c r="T500" s="7">
        <v>86.446061992963223</v>
      </c>
      <c r="U500" s="7">
        <v>84.596160549506749</v>
      </c>
      <c r="V500" s="7">
        <v>77.951911585962989</v>
      </c>
      <c r="W500" s="7">
        <v>74.121858773580243</v>
      </c>
      <c r="X500" s="7">
        <v>71.797276308928303</v>
      </c>
      <c r="Y500" s="7">
        <v>69.78660791340576</v>
      </c>
      <c r="Z500" s="7">
        <v>67.470936822897784</v>
      </c>
      <c r="AA500" s="7">
        <v>65.69223618302135</v>
      </c>
    </row>
    <row r="501" spans="1:27">
      <c r="A501" s="37">
        <v>35</v>
      </c>
      <c r="B501" s="17"/>
      <c r="C501" s="16"/>
      <c r="D501" s="8"/>
      <c r="E501" s="17" t="s">
        <v>14</v>
      </c>
      <c r="F501" s="42" t="s">
        <v>57</v>
      </c>
      <c r="G501" s="26">
        <v>0</v>
      </c>
      <c r="H501" s="7">
        <v>0</v>
      </c>
      <c r="I501" s="7">
        <v>0</v>
      </c>
      <c r="J501" s="7">
        <v>0</v>
      </c>
      <c r="K501" s="7">
        <v>0</v>
      </c>
      <c r="L501" s="7">
        <v>0</v>
      </c>
      <c r="M501" s="7">
        <v>0</v>
      </c>
      <c r="N501" s="7">
        <v>0</v>
      </c>
      <c r="O501" s="7">
        <v>0</v>
      </c>
      <c r="P501" s="7">
        <v>0</v>
      </c>
      <c r="Q501" s="7">
        <v>0</v>
      </c>
      <c r="R501" s="7">
        <v>0</v>
      </c>
      <c r="S501" s="7">
        <v>0</v>
      </c>
      <c r="T501" s="7">
        <v>0</v>
      </c>
      <c r="U501" s="7">
        <v>0</v>
      </c>
      <c r="V501" s="7">
        <v>0</v>
      </c>
      <c r="W501" s="7">
        <v>0</v>
      </c>
      <c r="X501" s="7">
        <v>0</v>
      </c>
      <c r="Y501" s="7">
        <v>0</v>
      </c>
      <c r="Z501" s="7">
        <v>0</v>
      </c>
      <c r="AA501" s="7">
        <v>0</v>
      </c>
    </row>
    <row r="502" spans="1:27">
      <c r="A502" s="37">
        <v>36</v>
      </c>
      <c r="B502" s="10"/>
      <c r="C502" s="16"/>
      <c r="D502" s="8"/>
      <c r="E502" s="17" t="s">
        <v>16</v>
      </c>
      <c r="F502" s="42" t="s">
        <v>58</v>
      </c>
      <c r="G502" s="26">
        <v>0.45240217447280884</v>
      </c>
      <c r="H502" s="7">
        <v>0.21763479709625244</v>
      </c>
      <c r="I502" s="7">
        <v>0.21090070903301239</v>
      </c>
      <c r="J502" s="7">
        <v>0.20320998132228851</v>
      </c>
      <c r="K502" s="7">
        <v>0.19518963992595673</v>
      </c>
      <c r="L502" s="7">
        <v>0.18822212517261505</v>
      </c>
      <c r="M502" s="7">
        <v>0.1820092499256134</v>
      </c>
      <c r="N502" s="7">
        <v>0.17618094384670258</v>
      </c>
      <c r="O502" s="7">
        <v>0.17019076645374298</v>
      </c>
      <c r="P502" s="7">
        <v>0.16381414234638214</v>
      </c>
      <c r="Q502" s="7">
        <v>0.15727034211158752</v>
      </c>
      <c r="R502" s="7">
        <v>0.15045519173145294</v>
      </c>
      <c r="S502" s="7">
        <v>0.14345750212669373</v>
      </c>
      <c r="T502" s="7">
        <v>0.13658516108989716</v>
      </c>
      <c r="U502" s="7">
        <v>0.12993621826171875</v>
      </c>
      <c r="V502" s="7">
        <v>0.10191086679697037</v>
      </c>
      <c r="W502" s="7">
        <v>8.5075221955776215E-2</v>
      </c>
      <c r="X502" s="7">
        <v>6.9641374051570892E-2</v>
      </c>
      <c r="Y502" s="7">
        <v>5.6692425161600113E-2</v>
      </c>
      <c r="Z502" s="7">
        <v>4.6191960573196411E-2</v>
      </c>
      <c r="AA502" s="7">
        <v>3.7839468568563461E-2</v>
      </c>
    </row>
    <row r="503" spans="1:27">
      <c r="A503" s="37">
        <v>37</v>
      </c>
      <c r="B503" s="10"/>
      <c r="C503" s="11"/>
      <c r="D503" s="38" t="s">
        <v>59</v>
      </c>
      <c r="E503" s="9" t="s">
        <v>60</v>
      </c>
      <c r="F503" s="44"/>
      <c r="G503" s="26">
        <v>75257.098827064037</v>
      </c>
      <c r="H503" s="7">
        <v>75048.47297334671</v>
      </c>
      <c r="I503" s="7">
        <v>75187.456927061081</v>
      </c>
      <c r="J503" s="7">
        <v>75333.529851913452</v>
      </c>
      <c r="K503" s="7">
        <v>75433.388182342052</v>
      </c>
      <c r="L503" s="7">
        <v>75814.986674010754</v>
      </c>
      <c r="M503" s="7">
        <v>76083.442901074886</v>
      </c>
      <c r="N503" s="7">
        <v>76223.986197471619</v>
      </c>
      <c r="O503" s="7">
        <v>76275.77446013689</v>
      </c>
      <c r="P503" s="7">
        <v>76269.628872931004</v>
      </c>
      <c r="Q503" s="7">
        <v>76569.697842240334</v>
      </c>
      <c r="R503" s="7">
        <v>76787.552484273911</v>
      </c>
      <c r="S503" s="7">
        <v>76984.381504654884</v>
      </c>
      <c r="T503" s="7">
        <v>77179.777345061302</v>
      </c>
      <c r="U503" s="7">
        <v>77391.806466341019</v>
      </c>
      <c r="V503" s="7">
        <v>79754.782125711441</v>
      </c>
      <c r="W503" s="7">
        <v>82989.618681967258</v>
      </c>
      <c r="X503" s="7">
        <v>86156.108750700951</v>
      </c>
      <c r="Y503" s="7">
        <v>89279.821370065212</v>
      </c>
      <c r="Z503" s="7">
        <v>91859.294688969851</v>
      </c>
      <c r="AA503" s="7">
        <v>94133.078317910433</v>
      </c>
    </row>
    <row r="504" spans="1:27">
      <c r="A504" s="93">
        <v>38</v>
      </c>
      <c r="B504" s="94"/>
      <c r="C504" s="95" t="s">
        <v>61</v>
      </c>
      <c r="D504" s="96" t="s">
        <v>62</v>
      </c>
      <c r="E504" s="97"/>
      <c r="F504" s="98"/>
      <c r="G504" s="100">
        <v>571698.88659858704</v>
      </c>
      <c r="H504" s="101">
        <v>584017.42811489105</v>
      </c>
      <c r="I504" s="101">
        <v>594380.97149944305</v>
      </c>
      <c r="J504" s="101">
        <v>603774.54055023193</v>
      </c>
      <c r="K504" s="101">
        <v>611246.24158477783</v>
      </c>
      <c r="L504" s="101">
        <v>626371.65941429138</v>
      </c>
      <c r="M504" s="101">
        <v>639359.95674228668</v>
      </c>
      <c r="N504" s="101">
        <v>649956.89910888672</v>
      </c>
      <c r="O504" s="101">
        <v>658374.98637104034</v>
      </c>
      <c r="P504" s="101">
        <v>664958.74674606323</v>
      </c>
      <c r="Q504" s="101">
        <v>679330.77468967438</v>
      </c>
      <c r="R504" s="101">
        <v>691547.28099250793</v>
      </c>
      <c r="S504" s="101">
        <v>702625.09737968445</v>
      </c>
      <c r="T504" s="101">
        <v>713156.88459587097</v>
      </c>
      <c r="U504" s="101">
        <v>723583.9675655365</v>
      </c>
      <c r="V504" s="101">
        <v>808985.16377258301</v>
      </c>
      <c r="W504" s="101">
        <v>910102.04636764526</v>
      </c>
      <c r="X504" s="101">
        <v>1003362.6736450195</v>
      </c>
      <c r="Y504" s="101">
        <v>1098760.3971405029</v>
      </c>
      <c r="Z504" s="101">
        <v>1181771.3588695526</v>
      </c>
      <c r="AA504" s="101">
        <v>1241115.3790817261</v>
      </c>
    </row>
    <row r="505" spans="1:27">
      <c r="A505" s="37">
        <v>39</v>
      </c>
      <c r="B505" s="17"/>
      <c r="C505" s="16"/>
      <c r="D505" s="38" t="s">
        <v>8</v>
      </c>
      <c r="E505" s="45" t="s">
        <v>63</v>
      </c>
      <c r="F505" s="40"/>
      <c r="G505" s="26">
        <v>570781.7142572403</v>
      </c>
      <c r="H505" s="7">
        <v>583198.66736984253</v>
      </c>
      <c r="I505" s="7">
        <v>593563.47698974609</v>
      </c>
      <c r="J505" s="7">
        <v>602956.60774898529</v>
      </c>
      <c r="K505" s="7">
        <v>610427.43078899384</v>
      </c>
      <c r="L505" s="7">
        <v>625547.04472923279</v>
      </c>
      <c r="M505" s="7">
        <v>638530.55271816254</v>
      </c>
      <c r="N505" s="7">
        <v>649123.69696521759</v>
      </c>
      <c r="O505" s="7">
        <v>657538.60089111328</v>
      </c>
      <c r="P505" s="7">
        <v>664119.40265750885</v>
      </c>
      <c r="Q505" s="7">
        <v>678483.3096446991</v>
      </c>
      <c r="R505" s="7">
        <v>690692.20785522461</v>
      </c>
      <c r="S505" s="7">
        <v>701762.84851646423</v>
      </c>
      <c r="T505" s="7">
        <v>712287.56944847107</v>
      </c>
      <c r="U505" s="7">
        <v>722707.42611598969</v>
      </c>
      <c r="V505" s="7">
        <v>808052.38419628143</v>
      </c>
      <c r="W505" s="7">
        <v>909098.7147808075</v>
      </c>
      <c r="X505" s="7">
        <v>1002289.7002429962</v>
      </c>
      <c r="Y505" s="7">
        <v>1097619.3099632263</v>
      </c>
      <c r="Z505" s="7">
        <v>1180570.2568836212</v>
      </c>
      <c r="AA505" s="7">
        <v>1239855.7769126892</v>
      </c>
    </row>
    <row r="506" spans="1:27">
      <c r="A506" s="37">
        <v>40</v>
      </c>
      <c r="B506" s="17"/>
      <c r="C506" s="16"/>
      <c r="D506" s="38" t="s">
        <v>10</v>
      </c>
      <c r="E506" s="45" t="s">
        <v>64</v>
      </c>
      <c r="F506" s="40"/>
      <c r="G506" s="26">
        <v>727.39990130381193</v>
      </c>
      <c r="H506" s="7">
        <v>660.29978071595542</v>
      </c>
      <c r="I506" s="7">
        <v>659.39150430948939</v>
      </c>
      <c r="J506" s="7">
        <v>660.26317772513721</v>
      </c>
      <c r="K506" s="7">
        <v>661.76687557983678</v>
      </c>
      <c r="L506" s="7">
        <v>667.75200082093943</v>
      </c>
      <c r="M506" s="7">
        <v>672.80566310533322</v>
      </c>
      <c r="N506" s="7">
        <v>676.97897653037217</v>
      </c>
      <c r="O506" s="7">
        <v>680.69572272279765</v>
      </c>
      <c r="P506" s="7">
        <v>684.32929562358186</v>
      </c>
      <c r="Q506" s="7">
        <v>692.86413913383149</v>
      </c>
      <c r="R506" s="7">
        <v>700.92807716946118</v>
      </c>
      <c r="S506" s="7">
        <v>708.61093168286607</v>
      </c>
      <c r="T506" s="7">
        <v>716.11028589226771</v>
      </c>
      <c r="U506" s="7">
        <v>723.64625557267573</v>
      </c>
      <c r="V506" s="7">
        <v>779.3127985027968</v>
      </c>
      <c r="W506" s="7">
        <v>849.04717871712637</v>
      </c>
      <c r="X506" s="7">
        <v>916.69794513935631</v>
      </c>
      <c r="Y506" s="7">
        <v>984.54372535942821</v>
      </c>
      <c r="Z506" s="7">
        <v>1045.387826230377</v>
      </c>
      <c r="AA506" s="7">
        <v>1106.1187358178286</v>
      </c>
    </row>
    <row r="507" spans="1:27">
      <c r="A507" s="37">
        <v>41</v>
      </c>
      <c r="B507" s="17"/>
      <c r="C507" s="16"/>
      <c r="D507" s="38" t="s">
        <v>22</v>
      </c>
      <c r="E507" s="45" t="s">
        <v>65</v>
      </c>
      <c r="F507" s="40"/>
      <c r="G507" s="26">
        <v>189.78547344401341</v>
      </c>
      <c r="H507" s="7">
        <v>158.45797445781136</v>
      </c>
      <c r="I507" s="7">
        <v>158.09695028569149</v>
      </c>
      <c r="J507" s="7">
        <v>157.65329215442398</v>
      </c>
      <c r="K507" s="7">
        <v>157.04380920660697</v>
      </c>
      <c r="L507" s="7">
        <v>156.86328344777394</v>
      </c>
      <c r="M507" s="7">
        <v>156.61056920717601</v>
      </c>
      <c r="N507" s="7">
        <v>156.22470501014686</v>
      </c>
      <c r="O507" s="7">
        <v>155.67820360832957</v>
      </c>
      <c r="P507" s="7">
        <v>154.99217602488807</v>
      </c>
      <c r="Q507" s="7">
        <v>154.62639213628427</v>
      </c>
      <c r="R507" s="7">
        <v>154.16251130792079</v>
      </c>
      <c r="S507" s="7">
        <v>153.64469269786878</v>
      </c>
      <c r="T507" s="7">
        <v>153.19916568617191</v>
      </c>
      <c r="U507" s="7">
        <v>152.87732625726949</v>
      </c>
      <c r="V507" s="7">
        <v>153.46843327617307</v>
      </c>
      <c r="W507" s="7">
        <v>154.28677888046423</v>
      </c>
      <c r="X507" s="7">
        <v>156.24677537019079</v>
      </c>
      <c r="Y507" s="7">
        <v>156.52931908723076</v>
      </c>
      <c r="Z507" s="7">
        <v>155.7227712285644</v>
      </c>
      <c r="AA507" s="7">
        <v>153.46175573399455</v>
      </c>
    </row>
    <row r="508" spans="1:27">
      <c r="A508" s="93">
        <v>42</v>
      </c>
      <c r="B508" s="94"/>
      <c r="C508" s="95" t="s">
        <v>66</v>
      </c>
      <c r="D508" s="96" t="s">
        <v>67</v>
      </c>
      <c r="E508" s="97"/>
      <c r="F508" s="98"/>
      <c r="G508" s="100">
        <v>14672.566718459129</v>
      </c>
      <c r="H508" s="101">
        <v>14311.451931655407</v>
      </c>
      <c r="I508" s="101">
        <v>14000.818408727646</v>
      </c>
      <c r="J508" s="101">
        <v>13677.172328233719</v>
      </c>
      <c r="K508" s="101">
        <v>13360.687019556761</v>
      </c>
      <c r="L508" s="101">
        <v>13048.213259726763</v>
      </c>
      <c r="M508" s="101">
        <v>12741.684571772814</v>
      </c>
      <c r="N508" s="101">
        <v>12411.778675436974</v>
      </c>
      <c r="O508" s="101">
        <v>12099.439644187689</v>
      </c>
      <c r="P508" s="101">
        <v>11800.390940099955</v>
      </c>
      <c r="Q508" s="101">
        <v>11518.242593675852</v>
      </c>
      <c r="R508" s="101">
        <v>11251.508084595203</v>
      </c>
      <c r="S508" s="101">
        <v>10996.896179139614</v>
      </c>
      <c r="T508" s="101">
        <v>10753.596460580826</v>
      </c>
      <c r="U508" s="101">
        <v>10522.223693400621</v>
      </c>
      <c r="V508" s="101">
        <v>9533.9504594802856</v>
      </c>
      <c r="W508" s="101">
        <v>8616.6127823293209</v>
      </c>
      <c r="X508" s="101">
        <v>7879.0325097441673</v>
      </c>
      <c r="Y508" s="101">
        <v>7278.5399515330791</v>
      </c>
      <c r="Z508" s="101">
        <v>6754.2530352324247</v>
      </c>
      <c r="AA508" s="101">
        <v>6242.7329486310482</v>
      </c>
    </row>
    <row r="509" spans="1:27">
      <c r="A509" s="93">
        <v>49</v>
      </c>
      <c r="B509" s="94"/>
      <c r="C509" s="95" t="s">
        <v>68</v>
      </c>
      <c r="D509" s="96" t="s">
        <v>69</v>
      </c>
      <c r="E509" s="97"/>
      <c r="F509" s="98"/>
      <c r="G509" s="100">
        <v>212897.05257749557</v>
      </c>
      <c r="H509" s="101">
        <v>203863.3988571167</v>
      </c>
      <c r="I509" s="101">
        <v>194879.1195909977</v>
      </c>
      <c r="J509" s="101">
        <v>186537.55736649036</v>
      </c>
      <c r="K509" s="101">
        <v>178585.96805334091</v>
      </c>
      <c r="L509" s="101">
        <v>169923.7570091486</v>
      </c>
      <c r="M509" s="101">
        <v>162654.58654761314</v>
      </c>
      <c r="N509" s="101">
        <v>156195.45645028353</v>
      </c>
      <c r="O509" s="101">
        <v>150054.447234869</v>
      </c>
      <c r="P509" s="101">
        <v>143777.8427156806</v>
      </c>
      <c r="Q509" s="101">
        <v>137884.83561334014</v>
      </c>
      <c r="R509" s="101">
        <v>132014.36380338669</v>
      </c>
      <c r="S509" s="101">
        <v>126268.89301410317</v>
      </c>
      <c r="T509" s="101">
        <v>120832.48690477014</v>
      </c>
      <c r="U509" s="101">
        <v>115811.35080882907</v>
      </c>
      <c r="V509" s="101">
        <v>95838.495399102569</v>
      </c>
      <c r="W509" s="101">
        <v>81238.881033711135</v>
      </c>
      <c r="X509" s="101">
        <v>69333.740595564246</v>
      </c>
      <c r="Y509" s="101">
        <v>58627.719066459686</v>
      </c>
      <c r="Z509" s="101">
        <v>49116.549933096394</v>
      </c>
      <c r="AA509" s="101">
        <v>41071.2936144704</v>
      </c>
    </row>
    <row r="510" spans="1:27">
      <c r="A510" s="37">
        <v>50</v>
      </c>
      <c r="B510" s="17"/>
      <c r="C510" s="16"/>
      <c r="D510" s="38" t="s">
        <v>8</v>
      </c>
      <c r="E510" s="47" t="s">
        <v>70</v>
      </c>
      <c r="F510" s="40"/>
      <c r="G510" s="26">
        <v>98686.59756565094</v>
      </c>
      <c r="H510" s="7">
        <v>94433.056859850883</v>
      </c>
      <c r="I510" s="7">
        <v>90232.091418206692</v>
      </c>
      <c r="J510" s="7">
        <v>86277.387250065804</v>
      </c>
      <c r="K510" s="7">
        <v>82575.662319235504</v>
      </c>
      <c r="L510" s="7">
        <v>78640.784390084445</v>
      </c>
      <c r="M510" s="7">
        <v>75386.56979216449</v>
      </c>
      <c r="N510" s="7">
        <v>72544.830535614863</v>
      </c>
      <c r="O510" s="7">
        <v>69886.59860820137</v>
      </c>
      <c r="P510" s="7">
        <v>67201.485464207828</v>
      </c>
      <c r="Q510" s="7">
        <v>64711.024081216194</v>
      </c>
      <c r="R510" s="7">
        <v>62246.026121748146</v>
      </c>
      <c r="S510" s="7">
        <v>59807.097779992502</v>
      </c>
      <c r="T510" s="7">
        <v>57478.972791464534</v>
      </c>
      <c r="U510" s="7">
        <v>55314.304713794962</v>
      </c>
      <c r="V510" s="7">
        <v>46537.585985502228</v>
      </c>
      <c r="W510" s="7">
        <v>39919.340608052677</v>
      </c>
      <c r="X510" s="7">
        <v>34376.892774276901</v>
      </c>
      <c r="Y510" s="7">
        <v>29275.945142667391</v>
      </c>
      <c r="Z510" s="7">
        <v>24667.944497174467</v>
      </c>
      <c r="AA510" s="7">
        <v>20722.090043383942</v>
      </c>
    </row>
    <row r="511" spans="1:27">
      <c r="A511" s="37">
        <v>51</v>
      </c>
      <c r="B511" s="10"/>
      <c r="C511" s="16"/>
      <c r="D511" s="38" t="s">
        <v>10</v>
      </c>
      <c r="E511" s="47" t="s">
        <v>71</v>
      </c>
      <c r="F511" s="40"/>
      <c r="G511" s="26">
        <v>57732.829396545887</v>
      </c>
      <c r="H511" s="7">
        <v>54839.15063649416</v>
      </c>
      <c r="I511" s="7">
        <v>52052.955698490143</v>
      </c>
      <c r="J511" s="7">
        <v>49725.334437817335</v>
      </c>
      <c r="K511" s="7">
        <v>47559.577278532088</v>
      </c>
      <c r="L511" s="7">
        <v>45223.926855526865</v>
      </c>
      <c r="M511" s="7">
        <v>43318.223168309778</v>
      </c>
      <c r="N511" s="7">
        <v>41678.535900306888</v>
      </c>
      <c r="O511" s="7">
        <v>40160.645875028335</v>
      </c>
      <c r="P511" s="7">
        <v>38631.180490475614</v>
      </c>
      <c r="Q511" s="7">
        <v>37227.698264522012</v>
      </c>
      <c r="R511" s="7">
        <v>35851.269106870983</v>
      </c>
      <c r="S511" s="7">
        <v>34490.400739586912</v>
      </c>
      <c r="T511" s="7">
        <v>33195.59921675222</v>
      </c>
      <c r="U511" s="7">
        <v>31996.915467562154</v>
      </c>
      <c r="V511" s="7">
        <v>27221.125991231995</v>
      </c>
      <c r="W511" s="7">
        <v>23672.084978670347</v>
      </c>
      <c r="X511" s="7">
        <v>20651.122975458624</v>
      </c>
      <c r="Y511" s="7">
        <v>17778.10738487239</v>
      </c>
      <c r="Z511" s="7">
        <v>15116.365653006244</v>
      </c>
      <c r="AA511" s="7">
        <v>12801.87567295105</v>
      </c>
    </row>
    <row r="512" spans="1:27">
      <c r="A512" s="37">
        <v>52</v>
      </c>
      <c r="B512" s="17"/>
      <c r="C512" s="11"/>
      <c r="D512" s="38" t="s">
        <v>22</v>
      </c>
      <c r="E512" s="47" t="s">
        <v>72</v>
      </c>
      <c r="F512" s="43"/>
      <c r="G512" s="26">
        <v>25012.419134706259</v>
      </c>
      <c r="H512" s="7">
        <v>24419.489328294992</v>
      </c>
      <c r="I512" s="7">
        <v>23796.668702423573</v>
      </c>
      <c r="J512" s="7">
        <v>23085.382838495076</v>
      </c>
      <c r="K512" s="7">
        <v>22376.907690685242</v>
      </c>
      <c r="L512" s="7">
        <v>21532.942674880847</v>
      </c>
      <c r="M512" s="7">
        <v>20822.929689163342</v>
      </c>
      <c r="N512" s="7">
        <v>20181.66408686433</v>
      </c>
      <c r="O512" s="7">
        <v>19545.758899203502</v>
      </c>
      <c r="P512" s="7">
        <v>18859.181320701726</v>
      </c>
      <c r="Q512" s="7">
        <v>18196.255545428721</v>
      </c>
      <c r="R512" s="7">
        <v>17502.902923251269</v>
      </c>
      <c r="S512" s="7">
        <v>16809.879400958074</v>
      </c>
      <c r="T512" s="7">
        <v>16147.055394268129</v>
      </c>
      <c r="U512" s="7">
        <v>15532.69658175623</v>
      </c>
      <c r="V512" s="7">
        <v>13050.028270710958</v>
      </c>
      <c r="W512" s="7">
        <v>11168.257779781008</v>
      </c>
      <c r="X512" s="7">
        <v>9589.9339661381673</v>
      </c>
      <c r="Y512" s="7">
        <v>8141.3659456192399</v>
      </c>
      <c r="Z512" s="7">
        <v>6832.3158616791479</v>
      </c>
      <c r="AA512" s="7">
        <v>5718.2952969498001</v>
      </c>
    </row>
    <row r="513" spans="1:27">
      <c r="A513" s="37">
        <v>53</v>
      </c>
      <c r="B513" s="12"/>
      <c r="C513" s="12"/>
      <c r="D513" s="38" t="s">
        <v>24</v>
      </c>
      <c r="E513" s="13" t="s">
        <v>73</v>
      </c>
      <c r="F513" s="43"/>
      <c r="G513" s="26">
        <v>31465.209457397461</v>
      </c>
      <c r="H513" s="7">
        <v>30171.704542160034</v>
      </c>
      <c r="I513" s="7">
        <v>28797.403578221798</v>
      </c>
      <c r="J513" s="7">
        <v>27449.451212763786</v>
      </c>
      <c r="K513" s="7">
        <v>26073.821442008018</v>
      </c>
      <c r="L513" s="7">
        <v>24526.102883130312</v>
      </c>
      <c r="M513" s="7">
        <v>23126.865927681327</v>
      </c>
      <c r="N513" s="7">
        <v>21790.427338883281</v>
      </c>
      <c r="O513" s="7">
        <v>20461.443906590343</v>
      </c>
      <c r="P513" s="7">
        <v>19085.996699675918</v>
      </c>
      <c r="Q513" s="7">
        <v>17749.859452277422</v>
      </c>
      <c r="R513" s="7">
        <v>16414.163443058729</v>
      </c>
      <c r="S513" s="7">
        <v>15161.515792757273</v>
      </c>
      <c r="T513" s="7">
        <v>14010.858650818467</v>
      </c>
      <c r="U513" s="7">
        <v>12967.433677650988</v>
      </c>
      <c r="V513" s="7">
        <v>9029.7544783502817</v>
      </c>
      <c r="W513" s="7">
        <v>6479.1980291567743</v>
      </c>
      <c r="X513" s="7">
        <v>4715.7915151584893</v>
      </c>
      <c r="Y513" s="7">
        <v>3432.3011139780283</v>
      </c>
      <c r="Z513" s="7">
        <v>2499.9236159310676</v>
      </c>
      <c r="AA513" s="7">
        <v>1829.032814944163</v>
      </c>
    </row>
    <row r="514" spans="1:27">
      <c r="A514" s="93">
        <v>54</v>
      </c>
      <c r="B514" s="94"/>
      <c r="C514" s="95" t="s">
        <v>74</v>
      </c>
      <c r="D514" s="96" t="s">
        <v>75</v>
      </c>
      <c r="E514" s="97"/>
      <c r="F514" s="98"/>
      <c r="G514" s="100">
        <v>55716.762534052134</v>
      </c>
      <c r="H514" s="101">
        <v>55514.599390208721</v>
      </c>
      <c r="I514" s="101">
        <v>55475.38601270318</v>
      </c>
      <c r="J514" s="101">
        <v>55301.485943898559</v>
      </c>
      <c r="K514" s="101">
        <v>54915.401862710714</v>
      </c>
      <c r="L514" s="101">
        <v>55604.888077944517</v>
      </c>
      <c r="M514" s="101">
        <v>56142.057525336742</v>
      </c>
      <c r="N514" s="101">
        <v>56499.66422739625</v>
      </c>
      <c r="O514" s="101">
        <v>56698.205431684852</v>
      </c>
      <c r="P514" s="101">
        <v>56777.202690675855</v>
      </c>
      <c r="Q514" s="101">
        <v>57963.629180699587</v>
      </c>
      <c r="R514" s="101">
        <v>59022.349232807755</v>
      </c>
      <c r="S514" s="101">
        <v>59939.979356303811</v>
      </c>
      <c r="T514" s="101">
        <v>60770.30570910871</v>
      </c>
      <c r="U514" s="101">
        <v>61567.218265220523</v>
      </c>
      <c r="V514" s="101">
        <v>69905.114780038595</v>
      </c>
      <c r="W514" s="101">
        <v>81247.215659856796</v>
      </c>
      <c r="X514" s="101">
        <v>90936.970681130886</v>
      </c>
      <c r="Y514" s="101">
        <v>102489.10170581937</v>
      </c>
      <c r="Z514" s="101">
        <v>113859.46067583561</v>
      </c>
      <c r="AA514" s="101">
        <v>121528.77345398068</v>
      </c>
    </row>
    <row r="515" spans="1:27">
      <c r="A515" s="37">
        <v>55</v>
      </c>
      <c r="B515" s="17"/>
      <c r="C515" s="16"/>
      <c r="D515" s="38" t="s">
        <v>8</v>
      </c>
      <c r="E515" s="45" t="s">
        <v>76</v>
      </c>
      <c r="F515" s="40"/>
      <c r="G515" s="26">
        <v>42396.611270308495</v>
      </c>
      <c r="H515" s="7">
        <v>42294.547809273005</v>
      </c>
      <c r="I515" s="7">
        <v>42151.542574897408</v>
      </c>
      <c r="J515" s="7">
        <v>41896.243098892272</v>
      </c>
      <c r="K515" s="7">
        <v>41454.029646545649</v>
      </c>
      <c r="L515" s="7">
        <v>41880.336562596262</v>
      </c>
      <c r="M515" s="7">
        <v>42180.708800494671</v>
      </c>
      <c r="N515" s="7">
        <v>42325.016585588455</v>
      </c>
      <c r="O515" s="7">
        <v>42325.595104094595</v>
      </c>
      <c r="P515" s="7">
        <v>42209.551869805902</v>
      </c>
      <c r="Q515" s="7">
        <v>42985.342008024454</v>
      </c>
      <c r="R515" s="7">
        <v>43643.200036838651</v>
      </c>
      <c r="S515" s="7">
        <v>44183.293193265796</v>
      </c>
      <c r="T515" s="7">
        <v>44650.834376651794</v>
      </c>
      <c r="U515" s="7">
        <v>45089.868327770382</v>
      </c>
      <c r="V515" s="7">
        <v>50820.67330500856</v>
      </c>
      <c r="W515" s="7">
        <v>58934.684786263853</v>
      </c>
      <c r="X515" s="7">
        <v>65513.041979882866</v>
      </c>
      <c r="Y515" s="7">
        <v>73571.367476166226</v>
      </c>
      <c r="Z515" s="7">
        <v>81454.648282836657</v>
      </c>
      <c r="AA515" s="7">
        <v>86203.963167386362</v>
      </c>
    </row>
    <row r="516" spans="1:27">
      <c r="A516" s="37">
        <v>56</v>
      </c>
      <c r="B516" s="17"/>
      <c r="C516" s="16"/>
      <c r="D516" s="38" t="s">
        <v>10</v>
      </c>
      <c r="E516" s="45" t="s">
        <v>77</v>
      </c>
      <c r="F516" s="40"/>
      <c r="G516" s="26">
        <v>257.72524011052155</v>
      </c>
      <c r="H516" s="7">
        <v>254.79837772017345</v>
      </c>
      <c r="I516" s="7">
        <v>255.10054090413905</v>
      </c>
      <c r="J516" s="7">
        <v>255.83464078654652</v>
      </c>
      <c r="K516" s="7">
        <v>256.24950138948043</v>
      </c>
      <c r="L516" s="7">
        <v>257.42268297479313</v>
      </c>
      <c r="M516" s="7">
        <v>258.20840925359516</v>
      </c>
      <c r="N516" s="7">
        <v>258.50288667314089</v>
      </c>
      <c r="O516" s="7">
        <v>258.46066819458429</v>
      </c>
      <c r="P516" s="7">
        <v>258.09564688958562</v>
      </c>
      <c r="Q516" s="7">
        <v>258.56668374697256</v>
      </c>
      <c r="R516" s="7">
        <v>258.65003344274373</v>
      </c>
      <c r="S516" s="7">
        <v>258.73757689135164</v>
      </c>
      <c r="T516" s="7">
        <v>258.90666306280764</v>
      </c>
      <c r="U516" s="7">
        <v>259.24654398757957</v>
      </c>
      <c r="V516" s="7">
        <v>264.92317815342085</v>
      </c>
      <c r="W516" s="7">
        <v>271.59163210946826</v>
      </c>
      <c r="X516" s="7">
        <v>275.6825645040517</v>
      </c>
      <c r="Y516" s="7">
        <v>274.37133841244963</v>
      </c>
      <c r="Z516" s="7">
        <v>268.53303134541034</v>
      </c>
      <c r="AA516" s="7">
        <v>263.69454402105214</v>
      </c>
    </row>
    <row r="517" spans="1:27">
      <c r="A517" s="37">
        <v>57</v>
      </c>
      <c r="B517" s="17"/>
      <c r="C517" s="16"/>
      <c r="D517" s="38" t="s">
        <v>22</v>
      </c>
      <c r="E517" s="45" t="s">
        <v>78</v>
      </c>
      <c r="F517" s="40"/>
      <c r="G517" s="26">
        <v>6.5062671899795532</v>
      </c>
      <c r="H517" s="7">
        <v>4.6164634674787521</v>
      </c>
      <c r="I517" s="7">
        <v>4.6292242109775543</v>
      </c>
      <c r="J517" s="7">
        <v>4.6455886363983154</v>
      </c>
      <c r="K517" s="7">
        <v>4.6649426370859146</v>
      </c>
      <c r="L517" s="7">
        <v>4.725416973233223</v>
      </c>
      <c r="M517" s="7">
        <v>4.7703053057193756</v>
      </c>
      <c r="N517" s="7">
        <v>4.8084726184606552</v>
      </c>
      <c r="O517" s="7">
        <v>4.8532672822475433</v>
      </c>
      <c r="P517" s="7">
        <v>4.9131614118814468</v>
      </c>
      <c r="Q517" s="7">
        <v>5.033250093460083</v>
      </c>
      <c r="R517" s="7">
        <v>5.1603419631719589</v>
      </c>
      <c r="S517" s="7">
        <v>5.2836829721927643</v>
      </c>
      <c r="T517" s="7">
        <v>5.3907850235700607</v>
      </c>
      <c r="U517" s="7">
        <v>5.4761326014995575</v>
      </c>
      <c r="V517" s="7">
        <v>5.8994452506303787</v>
      </c>
      <c r="W517" s="7">
        <v>6.323268935084343</v>
      </c>
      <c r="X517" s="7">
        <v>6.6691746264696121</v>
      </c>
      <c r="Y517" s="7">
        <v>7.0703537166118622</v>
      </c>
      <c r="Z517" s="7">
        <v>7.655567891895771</v>
      </c>
      <c r="AA517" s="7">
        <v>7.9868993908166885</v>
      </c>
    </row>
    <row r="518" spans="1:27">
      <c r="A518" s="37">
        <v>58</v>
      </c>
      <c r="B518" s="14"/>
      <c r="C518" s="16"/>
      <c r="D518" s="38" t="s">
        <v>24</v>
      </c>
      <c r="E518" s="45" t="s">
        <v>79</v>
      </c>
      <c r="F518" s="40"/>
      <c r="G518" s="26">
        <v>6765.0917062512599</v>
      </c>
      <c r="H518" s="7">
        <v>6685.1810451657511</v>
      </c>
      <c r="I518" s="7">
        <v>6754.5614471640438</v>
      </c>
      <c r="J518" s="7">
        <v>6809.6958131710999</v>
      </c>
      <c r="K518" s="7">
        <v>6855.2126785060391</v>
      </c>
      <c r="L518" s="7">
        <v>6964.9991070241667</v>
      </c>
      <c r="M518" s="7">
        <v>7057.7283515739255</v>
      </c>
      <c r="N518" s="7">
        <v>7137.6895464179106</v>
      </c>
      <c r="O518" s="7">
        <v>7211.9433572883718</v>
      </c>
      <c r="P518" s="7">
        <v>7287.9382936123293</v>
      </c>
      <c r="Q518" s="7">
        <v>7429.4748407222796</v>
      </c>
      <c r="R518" s="7">
        <v>7563.1314884535968</v>
      </c>
      <c r="S518" s="7">
        <v>7689.1479395739734</v>
      </c>
      <c r="T518" s="7">
        <v>7809.7385943778791</v>
      </c>
      <c r="U518" s="7">
        <v>7929.4901961705182</v>
      </c>
      <c r="V518" s="7">
        <v>8738.1402246404905</v>
      </c>
      <c r="W518" s="7">
        <v>9730.4189553852193</v>
      </c>
      <c r="X518" s="7">
        <v>10734.652883574367</v>
      </c>
      <c r="Y518" s="7">
        <v>11788.819395818282</v>
      </c>
      <c r="Z518" s="7">
        <v>12815.796754343202</v>
      </c>
      <c r="AA518" s="7">
        <v>13840.066966921324</v>
      </c>
    </row>
    <row r="519" spans="1:27">
      <c r="A519" s="37">
        <v>59</v>
      </c>
      <c r="B519" s="12"/>
      <c r="C519" s="14"/>
      <c r="D519" s="38" t="s">
        <v>26</v>
      </c>
      <c r="E519" s="14" t="s">
        <v>80</v>
      </c>
      <c r="F519" s="48"/>
      <c r="G519" s="26">
        <v>6290.8265868476592</v>
      </c>
      <c r="H519" s="7">
        <v>6275.4548027468845</v>
      </c>
      <c r="I519" s="7">
        <v>6309.5523140113801</v>
      </c>
      <c r="J519" s="7">
        <v>6335.066179516376</v>
      </c>
      <c r="K519" s="7">
        <v>6345.2450441743131</v>
      </c>
      <c r="L519" s="7">
        <v>6497.4022212256677</v>
      </c>
      <c r="M519" s="7">
        <v>6640.642338950187</v>
      </c>
      <c r="N519" s="7">
        <v>6773.6469526532455</v>
      </c>
      <c r="O519" s="7">
        <v>6897.3553180372692</v>
      </c>
      <c r="P519" s="7">
        <v>7016.7035689523327</v>
      </c>
      <c r="Q519" s="7">
        <v>7285.2112645979214</v>
      </c>
      <c r="R519" s="7">
        <v>7552.2076565532479</v>
      </c>
      <c r="S519" s="7">
        <v>7803.5169935223821</v>
      </c>
      <c r="T519" s="7">
        <v>8045.4353853363136</v>
      </c>
      <c r="U519" s="7">
        <v>8283.1380668827915</v>
      </c>
      <c r="V519" s="7">
        <v>10075.478812262008</v>
      </c>
      <c r="W519" s="7">
        <v>12304.19722226882</v>
      </c>
      <c r="X519" s="7">
        <v>14406.923936103209</v>
      </c>
      <c r="Y519" s="7">
        <v>16847.471462257789</v>
      </c>
      <c r="Z519" s="7">
        <v>19312.826469952939</v>
      </c>
      <c r="AA519" s="7">
        <v>21213.06280047691</v>
      </c>
    </row>
    <row r="520" spans="1:27">
      <c r="A520" s="72">
        <v>60</v>
      </c>
      <c r="B520" s="73" t="s">
        <v>81</v>
      </c>
      <c r="C520" s="77" t="s">
        <v>82</v>
      </c>
      <c r="D520" s="78"/>
      <c r="E520" s="78"/>
      <c r="F520" s="79"/>
      <c r="G520" s="75">
        <v>16113187.600494385</v>
      </c>
      <c r="H520" s="76">
        <v>16425999.825637817</v>
      </c>
      <c r="I520" s="76">
        <v>16705121.195877075</v>
      </c>
      <c r="J520" s="76">
        <v>16939692.204788208</v>
      </c>
      <c r="K520" s="76">
        <v>17135937.499862671</v>
      </c>
      <c r="L520" s="76">
        <v>17545231.161483765</v>
      </c>
      <c r="M520" s="76">
        <v>17905215.635955811</v>
      </c>
      <c r="N520" s="76">
        <v>18210815.214447021</v>
      </c>
      <c r="O520" s="76">
        <v>18473619.841766357</v>
      </c>
      <c r="P520" s="76">
        <v>18700962.450164795</v>
      </c>
      <c r="Q520" s="76">
        <v>19126494.002685547</v>
      </c>
      <c r="R520" s="76">
        <v>19511821.023040771</v>
      </c>
      <c r="S520" s="76">
        <v>19866896.14630127</v>
      </c>
      <c r="T520" s="76">
        <v>20202119.916229248</v>
      </c>
      <c r="U520" s="76">
        <v>20525169.948455811</v>
      </c>
      <c r="V520" s="76">
        <v>22799928.122283936</v>
      </c>
      <c r="W520" s="76">
        <v>25253371.83416748</v>
      </c>
      <c r="X520" s="76">
        <v>27218994.527893066</v>
      </c>
      <c r="Y520" s="76">
        <v>29010024.935577393</v>
      </c>
      <c r="Z520" s="76">
        <v>30495466.980987549</v>
      </c>
      <c r="AA520" s="76">
        <v>31376548.5</v>
      </c>
    </row>
    <row r="521" spans="1:27">
      <c r="A521" s="93">
        <v>61</v>
      </c>
      <c r="B521" s="94"/>
      <c r="C521" s="95" t="s">
        <v>6</v>
      </c>
      <c r="D521" s="96" t="s">
        <v>83</v>
      </c>
      <c r="E521" s="97"/>
      <c r="F521" s="98"/>
      <c r="G521" s="100">
        <v>3872553.2023124695</v>
      </c>
      <c r="H521" s="101">
        <v>3937455.0473823547</v>
      </c>
      <c r="I521" s="101">
        <v>4002715.6961250305</v>
      </c>
      <c r="J521" s="101">
        <v>4067523.9427261353</v>
      </c>
      <c r="K521" s="101">
        <v>4133970.8834838867</v>
      </c>
      <c r="L521" s="101">
        <v>4224564.4184494019</v>
      </c>
      <c r="M521" s="101">
        <v>4308385.3150978088</v>
      </c>
      <c r="N521" s="101">
        <v>4388008.0959625244</v>
      </c>
      <c r="O521" s="101">
        <v>4466716.8822898865</v>
      </c>
      <c r="P521" s="101">
        <v>4546908.436088562</v>
      </c>
      <c r="Q521" s="101">
        <v>4654423.3975105286</v>
      </c>
      <c r="R521" s="101">
        <v>4763419.7968254089</v>
      </c>
      <c r="S521" s="101">
        <v>4870966.003326416</v>
      </c>
      <c r="T521" s="101">
        <v>4973307.0059509277</v>
      </c>
      <c r="U521" s="101">
        <v>5068860.4239273071</v>
      </c>
      <c r="V521" s="101">
        <v>5579442.5884017944</v>
      </c>
      <c r="W521" s="101">
        <v>6140553.2167205811</v>
      </c>
      <c r="X521" s="101">
        <v>6645624.9581756592</v>
      </c>
      <c r="Y521" s="101">
        <v>7060310.5675430298</v>
      </c>
      <c r="Z521" s="101">
        <v>7337867.9230270386</v>
      </c>
      <c r="AA521" s="101">
        <v>7578014.7090072632</v>
      </c>
    </row>
    <row r="522" spans="1:27">
      <c r="A522" s="37">
        <v>62</v>
      </c>
      <c r="B522" s="17"/>
      <c r="C522" s="16"/>
      <c r="D522" s="38" t="s">
        <v>8</v>
      </c>
      <c r="E522" s="49" t="s">
        <v>84</v>
      </c>
      <c r="F522" s="40"/>
      <c r="G522" s="26">
        <v>83743.093138575554</v>
      </c>
      <c r="H522" s="7">
        <v>84806.716220259666</v>
      </c>
      <c r="I522" s="7">
        <v>86275.754794716835</v>
      </c>
      <c r="J522" s="7">
        <v>87703.162593603134</v>
      </c>
      <c r="K522" s="7">
        <v>89109.099639296532</v>
      </c>
      <c r="L522" s="7">
        <v>90705.430601596832</v>
      </c>
      <c r="M522" s="7">
        <v>92163.853726029396</v>
      </c>
      <c r="N522" s="7">
        <v>93531.045956611633</v>
      </c>
      <c r="O522" s="7">
        <v>94876.675634741783</v>
      </c>
      <c r="P522" s="7">
        <v>96261.989835619926</v>
      </c>
      <c r="Q522" s="7">
        <v>97875.63158082962</v>
      </c>
      <c r="R522" s="7">
        <v>99503.834711670876</v>
      </c>
      <c r="S522" s="7">
        <v>101122.31770980358</v>
      </c>
      <c r="T522" s="7">
        <v>102677.98677003384</v>
      </c>
      <c r="U522" s="7">
        <v>104145.49025809765</v>
      </c>
      <c r="V522" s="7">
        <v>111522.3066650629</v>
      </c>
      <c r="W522" s="7">
        <v>119377.92435872555</v>
      </c>
      <c r="X522" s="7">
        <v>125986.20828866959</v>
      </c>
      <c r="Y522" s="7">
        <v>131429.10099804401</v>
      </c>
      <c r="Z522" s="7">
        <v>135140.66455364227</v>
      </c>
      <c r="AA522" s="7">
        <v>137830.269323349</v>
      </c>
    </row>
    <row r="523" spans="1:27">
      <c r="A523" s="37">
        <v>63</v>
      </c>
      <c r="B523" s="17"/>
      <c r="C523" s="16"/>
      <c r="D523" s="38" t="s">
        <v>10</v>
      </c>
      <c r="E523" s="49" t="s">
        <v>85</v>
      </c>
      <c r="F523" s="40"/>
      <c r="G523" s="26">
        <v>250074.28416797519</v>
      </c>
      <c r="H523" s="7">
        <v>251502.87341593951</v>
      </c>
      <c r="I523" s="7">
        <v>253600.56133279949</v>
      </c>
      <c r="J523" s="7">
        <v>256253.18019659817</v>
      </c>
      <c r="K523" s="7">
        <v>259693.68382079899</v>
      </c>
      <c r="L523" s="7">
        <v>265037.32656097412</v>
      </c>
      <c r="M523" s="7">
        <v>270152.46456468105</v>
      </c>
      <c r="N523" s="7">
        <v>275331.41851735115</v>
      </c>
      <c r="O523" s="7">
        <v>280972.30885994434</v>
      </c>
      <c r="P523" s="7">
        <v>287196.49445991218</v>
      </c>
      <c r="Q523" s="7">
        <v>296078.96685056388</v>
      </c>
      <c r="R523" s="7">
        <v>305552.97859226167</v>
      </c>
      <c r="S523" s="7">
        <v>314927.36503201723</v>
      </c>
      <c r="T523" s="7">
        <v>323794.47923852503</v>
      </c>
      <c r="U523" s="7">
        <v>331988.71869011223</v>
      </c>
      <c r="V523" s="7">
        <v>373617.21699747443</v>
      </c>
      <c r="W523" s="7">
        <v>418227.02345344424</v>
      </c>
      <c r="X523" s="7">
        <v>460427.2476439774</v>
      </c>
      <c r="Y523" s="7">
        <v>494342.23355069757</v>
      </c>
      <c r="Z523" s="7">
        <v>513938.63661000133</v>
      </c>
      <c r="AA523" s="7">
        <v>526544.51308888197</v>
      </c>
    </row>
    <row r="524" spans="1:27">
      <c r="A524" s="37">
        <v>64</v>
      </c>
      <c r="B524" s="17"/>
      <c r="C524" s="16"/>
      <c r="D524" s="38" t="s">
        <v>22</v>
      </c>
      <c r="E524" s="49" t="s">
        <v>86</v>
      </c>
      <c r="F524" s="40"/>
      <c r="G524" s="26">
        <v>458941.02923250198</v>
      </c>
      <c r="H524" s="7">
        <v>460419.38145232201</v>
      </c>
      <c r="I524" s="7">
        <v>462428.38585829735</v>
      </c>
      <c r="J524" s="7">
        <v>465657.03545260429</v>
      </c>
      <c r="K524" s="7">
        <v>470924.16218352318</v>
      </c>
      <c r="L524" s="7">
        <v>480191.33987927437</v>
      </c>
      <c r="M524" s="7">
        <v>489445.11544466019</v>
      </c>
      <c r="N524" s="7">
        <v>498958.22540521622</v>
      </c>
      <c r="O524" s="7">
        <v>509128.20150065422</v>
      </c>
      <c r="P524" s="7">
        <v>520160.2193582058</v>
      </c>
      <c r="Q524" s="7">
        <v>535556.6996011734</v>
      </c>
      <c r="R524" s="7">
        <v>551820.22794747353</v>
      </c>
      <c r="S524" s="7">
        <v>567781.7919023037</v>
      </c>
      <c r="T524" s="7">
        <v>582987.36953401566</v>
      </c>
      <c r="U524" s="7">
        <v>597277.4220263958</v>
      </c>
      <c r="V524" s="7">
        <v>672721.87459278107</v>
      </c>
      <c r="W524" s="7">
        <v>755525.5513420105</v>
      </c>
      <c r="X524" s="7">
        <v>830182.83029842377</v>
      </c>
      <c r="Y524" s="7">
        <v>891253.7243680954</v>
      </c>
      <c r="Z524" s="7">
        <v>932851.63292360306</v>
      </c>
      <c r="AA524" s="7">
        <v>966716.21823978424</v>
      </c>
    </row>
    <row r="525" spans="1:27">
      <c r="A525" s="37">
        <v>65</v>
      </c>
      <c r="B525" s="17"/>
      <c r="C525" s="16"/>
      <c r="D525" s="38" t="s">
        <v>24</v>
      </c>
      <c r="E525" s="49" t="s">
        <v>87</v>
      </c>
      <c r="F525" s="40"/>
      <c r="G525" s="26">
        <v>308795.22848129272</v>
      </c>
      <c r="H525" s="7">
        <v>316609.53586745262</v>
      </c>
      <c r="I525" s="7">
        <v>323981.34174919128</v>
      </c>
      <c r="J525" s="7">
        <v>331135.8906981945</v>
      </c>
      <c r="K525" s="7">
        <v>338237.03587841988</v>
      </c>
      <c r="L525" s="7">
        <v>348428.32252526283</v>
      </c>
      <c r="M525" s="7">
        <v>358036.55700516701</v>
      </c>
      <c r="N525" s="7">
        <v>367176.14012074471</v>
      </c>
      <c r="O525" s="7">
        <v>376071.87626051903</v>
      </c>
      <c r="P525" s="7">
        <v>384961.54472088814</v>
      </c>
      <c r="Q525" s="7">
        <v>396961.51358890533</v>
      </c>
      <c r="R525" s="7">
        <v>408848.21170735359</v>
      </c>
      <c r="S525" s="7">
        <v>420406.94018125534</v>
      </c>
      <c r="T525" s="7">
        <v>431238.0552816391</v>
      </c>
      <c r="U525" s="7">
        <v>441183.11333274841</v>
      </c>
      <c r="V525" s="7">
        <v>495796.51329398155</v>
      </c>
      <c r="W525" s="7">
        <v>560141.16626524925</v>
      </c>
      <c r="X525" s="7">
        <v>620693.00422382355</v>
      </c>
      <c r="Y525" s="7">
        <v>673535.67433929443</v>
      </c>
      <c r="Z525" s="7">
        <v>709821.02834844589</v>
      </c>
      <c r="AA525" s="7">
        <v>741293.21255731583</v>
      </c>
    </row>
    <row r="526" spans="1:27">
      <c r="A526" s="37">
        <v>66</v>
      </c>
      <c r="B526" s="17"/>
      <c r="C526" s="16"/>
      <c r="D526" s="38" t="s">
        <v>26</v>
      </c>
      <c r="E526" s="49" t="s">
        <v>88</v>
      </c>
      <c r="F526" s="40"/>
      <c r="G526" s="26">
        <v>503246.06722831726</v>
      </c>
      <c r="H526" s="7">
        <v>512463.69716262817</v>
      </c>
      <c r="I526" s="7">
        <v>522059.83658492565</v>
      </c>
      <c r="J526" s="7">
        <v>531673.34829080105</v>
      </c>
      <c r="K526" s="7">
        <v>541503.92159056664</v>
      </c>
      <c r="L526" s="7">
        <v>553231.77744984627</v>
      </c>
      <c r="M526" s="7">
        <v>564313.12710261345</v>
      </c>
      <c r="N526" s="7">
        <v>575012.94726347923</v>
      </c>
      <c r="O526" s="7">
        <v>585702.97152209282</v>
      </c>
      <c r="P526" s="7">
        <v>596325.41760933399</v>
      </c>
      <c r="Q526" s="7">
        <v>609507.58152067661</v>
      </c>
      <c r="R526" s="7">
        <v>622723.06484079361</v>
      </c>
      <c r="S526" s="7">
        <v>635749.73221874237</v>
      </c>
      <c r="T526" s="7">
        <v>648118.12065899372</v>
      </c>
      <c r="U526" s="7">
        <v>659682.68094038963</v>
      </c>
      <c r="V526" s="7">
        <v>716755.9729039669</v>
      </c>
      <c r="W526" s="7">
        <v>778472.41057515144</v>
      </c>
      <c r="X526" s="7">
        <v>833372.77579069138</v>
      </c>
      <c r="Y526" s="7">
        <v>866518.90533566475</v>
      </c>
      <c r="Z526" s="7">
        <v>880209.15118646622</v>
      </c>
      <c r="AA526" s="7">
        <v>895293.86975955963</v>
      </c>
    </row>
    <row r="527" spans="1:27">
      <c r="A527" s="37">
        <v>67</v>
      </c>
      <c r="B527" s="17"/>
      <c r="C527" s="16"/>
      <c r="D527" s="38" t="s">
        <v>32</v>
      </c>
      <c r="E527" s="49" t="s">
        <v>89</v>
      </c>
      <c r="F527" s="40"/>
      <c r="G527" s="26">
        <v>138436.23371660709</v>
      </c>
      <c r="H527" s="7">
        <v>142276.6816110611</v>
      </c>
      <c r="I527" s="7">
        <v>146079.06290197372</v>
      </c>
      <c r="J527" s="7">
        <v>149789.58688437939</v>
      </c>
      <c r="K527" s="7">
        <v>153428.17235219479</v>
      </c>
      <c r="L527" s="7">
        <v>157840.40578484535</v>
      </c>
      <c r="M527" s="7">
        <v>161963.56503498554</v>
      </c>
      <c r="N527" s="7">
        <v>165886.17977809906</v>
      </c>
      <c r="O527" s="7">
        <v>169757.36977720261</v>
      </c>
      <c r="P527" s="7">
        <v>173677.97002327442</v>
      </c>
      <c r="Q527" s="7">
        <v>178458.47273123264</v>
      </c>
      <c r="R527" s="7">
        <v>183236.32933270931</v>
      </c>
      <c r="S527" s="7">
        <v>187951.72666549683</v>
      </c>
      <c r="T527" s="7">
        <v>192400.13734972477</v>
      </c>
      <c r="U527" s="7">
        <v>196497.16525733471</v>
      </c>
      <c r="V527" s="7">
        <v>217117.90400743484</v>
      </c>
      <c r="W527" s="7">
        <v>240716.47510504723</v>
      </c>
      <c r="X527" s="7">
        <v>262897.41058635712</v>
      </c>
      <c r="Y527" s="7">
        <v>281486.70327234268</v>
      </c>
      <c r="Z527" s="7">
        <v>293565.2578291893</v>
      </c>
      <c r="AA527" s="7">
        <v>303953.90447425842</v>
      </c>
    </row>
    <row r="528" spans="1:27">
      <c r="A528" s="37">
        <v>68</v>
      </c>
      <c r="B528" s="17"/>
      <c r="C528" s="16"/>
      <c r="D528" s="38" t="s">
        <v>34</v>
      </c>
      <c r="E528" s="49" t="s">
        <v>90</v>
      </c>
      <c r="F528" s="40"/>
      <c r="G528" s="26">
        <v>874248.30497360229</v>
      </c>
      <c r="H528" s="7">
        <v>891934.10891056061</v>
      </c>
      <c r="I528" s="7">
        <v>907871.26790761948</v>
      </c>
      <c r="J528" s="7">
        <v>922333.04587554932</v>
      </c>
      <c r="K528" s="7">
        <v>935542.06691288948</v>
      </c>
      <c r="L528" s="7">
        <v>952687.87753367424</v>
      </c>
      <c r="M528" s="7">
        <v>966481.3931517601</v>
      </c>
      <c r="N528" s="7">
        <v>978234.84966897964</v>
      </c>
      <c r="O528" s="7">
        <v>988793.47132086754</v>
      </c>
      <c r="P528" s="7">
        <v>999221.29883956909</v>
      </c>
      <c r="Q528" s="7">
        <v>1014772.5977838039</v>
      </c>
      <c r="R528" s="7">
        <v>1030347.7425656319</v>
      </c>
      <c r="S528" s="7">
        <v>1046316.8868496418</v>
      </c>
      <c r="T528" s="7">
        <v>1061617.0106313229</v>
      </c>
      <c r="U528" s="7">
        <v>1075760.3539075851</v>
      </c>
      <c r="V528" s="7">
        <v>1152996.7134132385</v>
      </c>
      <c r="W528" s="7">
        <v>1227339.2837619781</v>
      </c>
      <c r="X528" s="7">
        <v>1282232.6441540718</v>
      </c>
      <c r="Y528" s="7">
        <v>1313216.9197626114</v>
      </c>
      <c r="Z528" s="7">
        <v>1311832.3966693878</v>
      </c>
      <c r="AA528" s="7">
        <v>1310632.3268156052</v>
      </c>
    </row>
    <row r="529" spans="1:27">
      <c r="A529" s="37">
        <v>69</v>
      </c>
      <c r="B529" s="17"/>
      <c r="C529" s="16"/>
      <c r="D529" s="38" t="s">
        <v>36</v>
      </c>
      <c r="E529" s="49" t="s">
        <v>91</v>
      </c>
      <c r="F529" s="40"/>
      <c r="G529" s="26">
        <v>45925.191552370787</v>
      </c>
      <c r="H529" s="7">
        <v>46882.109407633543</v>
      </c>
      <c r="I529" s="7">
        <v>47992.576781824231</v>
      </c>
      <c r="J529" s="7">
        <v>49025.493845507503</v>
      </c>
      <c r="K529" s="7">
        <v>49991.545608088374</v>
      </c>
      <c r="L529" s="7">
        <v>51458.815233677626</v>
      </c>
      <c r="M529" s="7">
        <v>52806.152046442032</v>
      </c>
      <c r="N529" s="7">
        <v>54033.870029464364</v>
      </c>
      <c r="O529" s="7">
        <v>55159.74815236032</v>
      </c>
      <c r="P529" s="7">
        <v>56214.654317170382</v>
      </c>
      <c r="Q529" s="7">
        <v>57795.318914264441</v>
      </c>
      <c r="R529" s="7">
        <v>59303.025656431913</v>
      </c>
      <c r="S529" s="7">
        <v>60751.961994230747</v>
      </c>
      <c r="T529" s="7">
        <v>62152.068703889847</v>
      </c>
      <c r="U529" s="7">
        <v>63511.777107805014</v>
      </c>
      <c r="V529" s="7">
        <v>72184.675375759602</v>
      </c>
      <c r="W529" s="7">
        <v>81893.221958905458</v>
      </c>
      <c r="X529" s="7">
        <v>90889.326752066612</v>
      </c>
      <c r="Y529" s="7">
        <v>100277.89692950249</v>
      </c>
      <c r="Z529" s="7">
        <v>108840.38843023777</v>
      </c>
      <c r="AA529" s="7">
        <v>115868.03185373545</v>
      </c>
    </row>
    <row r="530" spans="1:27">
      <c r="A530" s="37">
        <v>70</v>
      </c>
      <c r="B530" s="17"/>
      <c r="C530" s="16"/>
      <c r="D530" s="38" t="s">
        <v>38</v>
      </c>
      <c r="E530" s="49" t="s">
        <v>92</v>
      </c>
      <c r="F530" s="40"/>
      <c r="G530" s="26">
        <v>167387.8802573029</v>
      </c>
      <c r="H530" s="7">
        <v>170362.77893742546</v>
      </c>
      <c r="I530" s="7">
        <v>173432.07231257297</v>
      </c>
      <c r="J530" s="7">
        <v>176618.21924367547</v>
      </c>
      <c r="K530" s="7">
        <v>179932.23084778525</v>
      </c>
      <c r="L530" s="7">
        <v>183778.8384725675</v>
      </c>
      <c r="M530" s="7">
        <v>187588.25836401805</v>
      </c>
      <c r="N530" s="7">
        <v>191358.7879601866</v>
      </c>
      <c r="O530" s="7">
        <v>195182.34172414988</v>
      </c>
      <c r="P530" s="7">
        <v>199129.48672182485</v>
      </c>
      <c r="Q530" s="7">
        <v>203415.81314377859</v>
      </c>
      <c r="R530" s="7">
        <v>207828.21822005324</v>
      </c>
      <c r="S530" s="7">
        <v>212179.7437749058</v>
      </c>
      <c r="T530" s="7">
        <v>216480.01032629423</v>
      </c>
      <c r="U530" s="7">
        <v>220655.29903737456</v>
      </c>
      <c r="V530" s="7">
        <v>241738.91827652976</v>
      </c>
      <c r="W530" s="7">
        <v>264868.54984948039</v>
      </c>
      <c r="X530" s="7">
        <v>286538.16488419101</v>
      </c>
      <c r="Y530" s="7">
        <v>307208.82990302145</v>
      </c>
      <c r="Z530" s="7">
        <v>324432.23324515298</v>
      </c>
      <c r="AA530" s="7">
        <v>338920.4147253558</v>
      </c>
    </row>
    <row r="531" spans="1:27">
      <c r="A531" s="37">
        <v>71</v>
      </c>
      <c r="B531" s="17"/>
      <c r="C531" s="16"/>
      <c r="D531" s="38" t="s">
        <v>40</v>
      </c>
      <c r="E531" s="49" t="s">
        <v>93</v>
      </c>
      <c r="F531" s="40"/>
      <c r="G531" s="26">
        <v>81814.695982396603</v>
      </c>
      <c r="H531" s="7">
        <v>82267.788101315498</v>
      </c>
      <c r="I531" s="7">
        <v>82767.799799263477</v>
      </c>
      <c r="J531" s="7">
        <v>83338.487025201321</v>
      </c>
      <c r="K531" s="7">
        <v>84009.391155540943</v>
      </c>
      <c r="L531" s="7">
        <v>84837.03818243742</v>
      </c>
      <c r="M531" s="7">
        <v>85692.989973843098</v>
      </c>
      <c r="N531" s="7">
        <v>86587.906902074814</v>
      </c>
      <c r="O531" s="7">
        <v>87579.407677948475</v>
      </c>
      <c r="P531" s="7">
        <v>88691.424378573895</v>
      </c>
      <c r="Q531" s="7">
        <v>89931.893704712391</v>
      </c>
      <c r="R531" s="7">
        <v>91286.478037834167</v>
      </c>
      <c r="S531" s="7">
        <v>92645.572697818279</v>
      </c>
      <c r="T531" s="7">
        <v>93983.235326528549</v>
      </c>
      <c r="U531" s="7">
        <v>95288.886907815933</v>
      </c>
      <c r="V531" s="7">
        <v>101440.77501368523</v>
      </c>
      <c r="W531" s="7">
        <v>107706.35788798332</v>
      </c>
      <c r="X531" s="7">
        <v>113035.85869407654</v>
      </c>
      <c r="Y531" s="7">
        <v>117612.02360332012</v>
      </c>
      <c r="Z531" s="7">
        <v>120838.37946856022</v>
      </c>
      <c r="AA531" s="7">
        <v>123240.84723043442</v>
      </c>
    </row>
    <row r="532" spans="1:27">
      <c r="A532" s="37">
        <v>72</v>
      </c>
      <c r="B532" s="17"/>
      <c r="C532" s="16"/>
      <c r="D532" s="38" t="s">
        <v>54</v>
      </c>
      <c r="E532" s="49" t="s">
        <v>94</v>
      </c>
      <c r="F532" s="40"/>
      <c r="G532" s="26">
        <v>31976.417266368866</v>
      </c>
      <c r="H532" s="7">
        <v>31963.468786120415</v>
      </c>
      <c r="I532" s="7">
        <v>32033.945551693439</v>
      </c>
      <c r="J532" s="7">
        <v>32194.759665966034</v>
      </c>
      <c r="K532" s="7">
        <v>32483.24903345108</v>
      </c>
      <c r="L532" s="7">
        <v>32851.889877557755</v>
      </c>
      <c r="M532" s="7">
        <v>33215.395200788975</v>
      </c>
      <c r="N532" s="7">
        <v>33582.782420635223</v>
      </c>
      <c r="O532" s="7">
        <v>33975.55266058445</v>
      </c>
      <c r="P532" s="7">
        <v>34408.700141847134</v>
      </c>
      <c r="Q532" s="7">
        <v>34901.122188985348</v>
      </c>
      <c r="R532" s="7">
        <v>35429.658894360065</v>
      </c>
      <c r="S532" s="7">
        <v>35956.343207657337</v>
      </c>
      <c r="T532" s="7">
        <v>36467.907980799675</v>
      </c>
      <c r="U532" s="7">
        <v>36956.90290915966</v>
      </c>
      <c r="V532" s="7">
        <v>39261.085763037205</v>
      </c>
      <c r="W532" s="7">
        <v>41670.873438835144</v>
      </c>
      <c r="X532" s="7">
        <v>43519.367025077343</v>
      </c>
      <c r="Y532" s="7">
        <v>45067.265836834908</v>
      </c>
      <c r="Z532" s="7">
        <v>46048.570126652718</v>
      </c>
      <c r="AA532" s="7">
        <v>46456.112730503082</v>
      </c>
    </row>
    <row r="533" spans="1:27">
      <c r="A533" s="37">
        <v>73</v>
      </c>
      <c r="B533" s="17"/>
      <c r="C533" s="16"/>
      <c r="D533" s="38" t="s">
        <v>59</v>
      </c>
      <c r="E533" s="49" t="s">
        <v>95</v>
      </c>
      <c r="F533" s="40"/>
      <c r="G533" s="26">
        <v>48063.989171981812</v>
      </c>
      <c r="H533" s="7">
        <v>49015.181500196457</v>
      </c>
      <c r="I533" s="7">
        <v>50009.374636411667</v>
      </c>
      <c r="J533" s="7">
        <v>51002.536967039108</v>
      </c>
      <c r="K533" s="7">
        <v>51994.612567543983</v>
      </c>
      <c r="L533" s="7">
        <v>52995.380627512932</v>
      </c>
      <c r="M533" s="7">
        <v>53947.010758757591</v>
      </c>
      <c r="N533" s="7">
        <v>54862.982894420624</v>
      </c>
      <c r="O533" s="7">
        <v>55780.385771036148</v>
      </c>
      <c r="P533" s="7">
        <v>56716.681073188782</v>
      </c>
      <c r="Q533" s="7">
        <v>57618.140112042427</v>
      </c>
      <c r="R533" s="7">
        <v>58530.759533762932</v>
      </c>
      <c r="S533" s="7">
        <v>59454.223422050476</v>
      </c>
      <c r="T533" s="7">
        <v>60357.294153571129</v>
      </c>
      <c r="U533" s="7">
        <v>61222.226250886917</v>
      </c>
      <c r="V533" s="7">
        <v>65013.36069226265</v>
      </c>
      <c r="W533" s="7">
        <v>68942.445188045502</v>
      </c>
      <c r="X533" s="7">
        <v>72054.916261911392</v>
      </c>
      <c r="Y533" s="7">
        <v>74530.360954523087</v>
      </c>
      <c r="Z533" s="7">
        <v>76248.620692014694</v>
      </c>
      <c r="AA533" s="7">
        <v>77577.247165679932</v>
      </c>
    </row>
    <row r="534" spans="1:27">
      <c r="A534" s="37">
        <v>74</v>
      </c>
      <c r="B534" s="17"/>
      <c r="C534" s="16"/>
      <c r="D534" s="38" t="s">
        <v>96</v>
      </c>
      <c r="E534" s="49" t="s">
        <v>97</v>
      </c>
      <c r="F534" s="40"/>
      <c r="G534" s="26">
        <v>116731.08868169785</v>
      </c>
      <c r="H534" s="7">
        <v>120037.46815347672</v>
      </c>
      <c r="I534" s="7">
        <v>122878.8130941391</v>
      </c>
      <c r="J534" s="7">
        <v>125377.06334924698</v>
      </c>
      <c r="K534" s="7">
        <v>127576.97400951385</v>
      </c>
      <c r="L534" s="7">
        <v>132355.25374174118</v>
      </c>
      <c r="M534" s="7">
        <v>136747.34545612335</v>
      </c>
      <c r="N534" s="7">
        <v>140721.02206373215</v>
      </c>
      <c r="O534" s="7">
        <v>144307.50036144257</v>
      </c>
      <c r="P534" s="7">
        <v>147641.64219331741</v>
      </c>
      <c r="Q534" s="7">
        <v>153668.43284130096</v>
      </c>
      <c r="R534" s="7">
        <v>159461.79223060608</v>
      </c>
      <c r="S534" s="7">
        <v>164871.17770290375</v>
      </c>
      <c r="T534" s="7">
        <v>169818.87156391144</v>
      </c>
      <c r="U534" s="7">
        <v>174282.89163780212</v>
      </c>
      <c r="V534" s="7">
        <v>204857.47721576691</v>
      </c>
      <c r="W534" s="7">
        <v>242796.53228378296</v>
      </c>
      <c r="X534" s="7">
        <v>281551.62789916992</v>
      </c>
      <c r="Y534" s="7">
        <v>323963.98010826111</v>
      </c>
      <c r="Z534" s="7">
        <v>366254.58204650879</v>
      </c>
      <c r="AA534" s="7">
        <v>407978.22791099548</v>
      </c>
    </row>
    <row r="535" spans="1:27">
      <c r="A535" s="37">
        <v>75</v>
      </c>
      <c r="B535" s="17"/>
      <c r="C535" s="16"/>
      <c r="D535" s="38" t="s">
        <v>98</v>
      </c>
      <c r="E535" s="49" t="s">
        <v>99</v>
      </c>
      <c r="F535" s="40"/>
      <c r="G535" s="26">
        <v>67371.196035981178</v>
      </c>
      <c r="H535" s="7">
        <v>68983.322063650674</v>
      </c>
      <c r="I535" s="7">
        <v>70508.249757574551</v>
      </c>
      <c r="J535" s="7">
        <v>71902.227445648721</v>
      </c>
      <c r="K535" s="7">
        <v>73188.649147373202</v>
      </c>
      <c r="L535" s="7">
        <v>75699.813032120495</v>
      </c>
      <c r="M535" s="7">
        <v>78009.477527548981</v>
      </c>
      <c r="N535" s="7">
        <v>80124.762142630148</v>
      </c>
      <c r="O535" s="7">
        <v>82094.73611007446</v>
      </c>
      <c r="P535" s="7">
        <v>83984.737839275564</v>
      </c>
      <c r="Q535" s="7">
        <v>87150.700926711565</v>
      </c>
      <c r="R535" s="7">
        <v>90247.387661454399</v>
      </c>
      <c r="S535" s="7">
        <v>93198.04339955718</v>
      </c>
      <c r="T535" s="7">
        <v>95938.771220250186</v>
      </c>
      <c r="U535" s="7">
        <v>98446.839576759958</v>
      </c>
      <c r="V535" s="7">
        <v>114743.6385468216</v>
      </c>
      <c r="W535" s="7">
        <v>134533.07393513434</v>
      </c>
      <c r="X535" s="7">
        <v>153754.77754652067</v>
      </c>
      <c r="Y535" s="7">
        <v>173384.57148904278</v>
      </c>
      <c r="Z535" s="7">
        <v>190548.99189104419</v>
      </c>
      <c r="AA535" s="7">
        <v>204987.04964190128</v>
      </c>
    </row>
    <row r="536" spans="1:27">
      <c r="A536" s="37">
        <v>76</v>
      </c>
      <c r="B536" s="17"/>
      <c r="C536" s="16"/>
      <c r="D536" s="38" t="s">
        <v>100</v>
      </c>
      <c r="E536" s="49" t="s">
        <v>101</v>
      </c>
      <c r="F536" s="40"/>
      <c r="G536" s="26">
        <v>103004.30491423607</v>
      </c>
      <c r="H536" s="7">
        <v>105346.61137712002</v>
      </c>
      <c r="I536" s="7">
        <v>108025.41644728184</v>
      </c>
      <c r="J536" s="7">
        <v>110684.62799620628</v>
      </c>
      <c r="K536" s="7">
        <v>113336.20649647713</v>
      </c>
      <c r="L536" s="7">
        <v>116189.73957133293</v>
      </c>
      <c r="M536" s="7">
        <v>118904.30511915684</v>
      </c>
      <c r="N536" s="7">
        <v>121504.25722455978</v>
      </c>
      <c r="O536" s="7">
        <v>124061.02824318409</v>
      </c>
      <c r="P536" s="7">
        <v>126611.48488378525</v>
      </c>
      <c r="Q536" s="7">
        <v>129367.26326501369</v>
      </c>
      <c r="R536" s="7">
        <v>132106.1066493988</v>
      </c>
      <c r="S536" s="7">
        <v>134853.74222493172</v>
      </c>
      <c r="T536" s="7">
        <v>137573.59284973145</v>
      </c>
      <c r="U536" s="7">
        <v>140250.89391589165</v>
      </c>
      <c r="V536" s="7">
        <v>153827.07609415054</v>
      </c>
      <c r="W536" s="7">
        <v>167960.92039465904</v>
      </c>
      <c r="X536" s="7">
        <v>180669.06850600243</v>
      </c>
      <c r="Y536" s="7">
        <v>192053.60450744629</v>
      </c>
      <c r="Z536" s="7">
        <v>202294.65430450439</v>
      </c>
      <c r="AA536" s="7">
        <v>211281.82658648491</v>
      </c>
    </row>
    <row r="537" spans="1:27">
      <c r="A537" s="37">
        <v>77</v>
      </c>
      <c r="B537" s="10"/>
      <c r="C537" s="16"/>
      <c r="D537" s="38" t="s">
        <v>102</v>
      </c>
      <c r="E537" s="49" t="s">
        <v>103</v>
      </c>
      <c r="F537" s="40"/>
      <c r="G537" s="26">
        <v>109536.01400530338</v>
      </c>
      <c r="H537" s="7">
        <v>110356.19573807716</v>
      </c>
      <c r="I537" s="7">
        <v>111141.4866515398</v>
      </c>
      <c r="J537" s="7">
        <v>111946.89535522461</v>
      </c>
      <c r="K537" s="7">
        <v>112846.73435020447</v>
      </c>
      <c r="L537" s="7">
        <v>114101.82232487202</v>
      </c>
      <c r="M537" s="7">
        <v>115320.93254721165</v>
      </c>
      <c r="N537" s="7">
        <v>116503.22369456291</v>
      </c>
      <c r="O537" s="7">
        <v>117703.94936156273</v>
      </c>
      <c r="P537" s="7">
        <v>118941.95749223232</v>
      </c>
      <c r="Q537" s="7">
        <v>120568.49102449417</v>
      </c>
      <c r="R537" s="7">
        <v>122230.76996004581</v>
      </c>
      <c r="S537" s="7">
        <v>123869.19715321064</v>
      </c>
      <c r="T537" s="7">
        <v>125448.3224606514</v>
      </c>
      <c r="U537" s="7">
        <v>126954.99112606049</v>
      </c>
      <c r="V537" s="7">
        <v>135089.87594270706</v>
      </c>
      <c r="W537" s="7">
        <v>144213.18472135067</v>
      </c>
      <c r="X537" s="7">
        <v>152361.47910881042</v>
      </c>
      <c r="Y537" s="7">
        <v>159460.79660129547</v>
      </c>
      <c r="Z537" s="7">
        <v>165613.75606131554</v>
      </c>
      <c r="AA537" s="7">
        <v>171392.79123902321</v>
      </c>
    </row>
    <row r="538" spans="1:27">
      <c r="A538" s="37">
        <v>78</v>
      </c>
      <c r="B538" s="12"/>
      <c r="C538" s="11"/>
      <c r="D538" s="50"/>
      <c r="E538" s="9" t="s">
        <v>104</v>
      </c>
      <c r="F538" s="46"/>
      <c r="G538" s="26">
        <v>483258.05742764473</v>
      </c>
      <c r="H538" s="7">
        <v>492227.0899438858</v>
      </c>
      <c r="I538" s="7">
        <v>501629.69009184837</v>
      </c>
      <c r="J538" s="7">
        <v>510888.53887748718</v>
      </c>
      <c r="K538" s="7">
        <v>520173.11675882339</v>
      </c>
      <c r="L538" s="7">
        <v>532173.35834336281</v>
      </c>
      <c r="M538" s="7">
        <v>543597.33145427704</v>
      </c>
      <c r="N538" s="7">
        <v>554597.67619490623</v>
      </c>
      <c r="O538" s="7">
        <v>565569.2084403038</v>
      </c>
      <c r="P538" s="7">
        <v>576762.62481784821</v>
      </c>
      <c r="Q538" s="7">
        <v>590794.75204086304</v>
      </c>
      <c r="R538" s="7">
        <v>604963.14815425873</v>
      </c>
      <c r="S538" s="7">
        <v>618929.09727191925</v>
      </c>
      <c r="T538" s="7">
        <v>632253.78183507919</v>
      </c>
      <c r="U538" s="7">
        <v>644754.80572915077</v>
      </c>
      <c r="V538" s="7">
        <v>710757.25100183487</v>
      </c>
      <c r="W538" s="7">
        <v>786168.42281532288</v>
      </c>
      <c r="X538" s="7">
        <v>855458.15190553665</v>
      </c>
      <c r="Y538" s="7">
        <v>914967.84918928146</v>
      </c>
      <c r="Z538" s="7">
        <v>959389.10351085663</v>
      </c>
      <c r="AA538" s="7">
        <v>998047.69484567642</v>
      </c>
    </row>
    <row r="539" spans="1:27">
      <c r="A539" s="93">
        <v>79</v>
      </c>
      <c r="B539" s="94"/>
      <c r="C539" s="95" t="s">
        <v>61</v>
      </c>
      <c r="D539" s="96" t="s">
        <v>105</v>
      </c>
      <c r="E539" s="97"/>
      <c r="F539" s="98"/>
      <c r="G539" s="100">
        <v>74880.757015615702</v>
      </c>
      <c r="H539" s="101">
        <v>76408.289093375206</v>
      </c>
      <c r="I539" s="101">
        <v>78069.71484105289</v>
      </c>
      <c r="J539" s="101">
        <v>79783.272389158607</v>
      </c>
      <c r="K539" s="101">
        <v>81554.996263086796</v>
      </c>
      <c r="L539" s="101">
        <v>83642.5436116606</v>
      </c>
      <c r="M539" s="101">
        <v>85637.797315955162</v>
      </c>
      <c r="N539" s="101">
        <v>87567.519584104419</v>
      </c>
      <c r="O539" s="101">
        <v>89484.127937376499</v>
      </c>
      <c r="P539" s="101">
        <v>91430.42841309309</v>
      </c>
      <c r="Q539" s="101">
        <v>93860.138772279024</v>
      </c>
      <c r="R539" s="101">
        <v>96319.012228101492</v>
      </c>
      <c r="S539" s="101">
        <v>98773.126379728317</v>
      </c>
      <c r="T539" s="101">
        <v>101201.41895467043</v>
      </c>
      <c r="U539" s="101">
        <v>103611.26224723458</v>
      </c>
      <c r="V539" s="101">
        <v>116420.65991017222</v>
      </c>
      <c r="W539" s="101">
        <v>128929.86835610867</v>
      </c>
      <c r="X539" s="101">
        <v>142473.12188529968</v>
      </c>
      <c r="Y539" s="101">
        <v>156408.38265240192</v>
      </c>
      <c r="Z539" s="101">
        <v>167217.65999633074</v>
      </c>
      <c r="AA539" s="101">
        <v>175750.49328893423</v>
      </c>
    </row>
    <row r="540" spans="1:27">
      <c r="A540" s="93">
        <v>80</v>
      </c>
      <c r="B540" s="94"/>
      <c r="C540" s="95" t="s">
        <v>66</v>
      </c>
      <c r="D540" s="96" t="s">
        <v>106</v>
      </c>
      <c r="E540" s="97"/>
      <c r="F540" s="98"/>
      <c r="G540" s="100">
        <v>546490.53567886353</v>
      </c>
      <c r="H540" s="101">
        <v>561604.08570861816</v>
      </c>
      <c r="I540" s="101">
        <v>577476.24817085266</v>
      </c>
      <c r="J540" s="101">
        <v>593185.21452903748</v>
      </c>
      <c r="K540" s="101">
        <v>609052.72222900391</v>
      </c>
      <c r="L540" s="101">
        <v>628781.4271030426</v>
      </c>
      <c r="M540" s="101">
        <v>648600.96476364136</v>
      </c>
      <c r="N540" s="101">
        <v>668550.53568077087</v>
      </c>
      <c r="O540" s="101">
        <v>689236.57323455811</v>
      </c>
      <c r="P540" s="101">
        <v>710972.30408477783</v>
      </c>
      <c r="Q540" s="101">
        <v>736394.94285583496</v>
      </c>
      <c r="R540" s="101">
        <v>762464.48727226257</v>
      </c>
      <c r="S540" s="101">
        <v>788395.42112350464</v>
      </c>
      <c r="T540" s="101">
        <v>814191.93807792664</v>
      </c>
      <c r="U540" s="101">
        <v>840276.73532676697</v>
      </c>
      <c r="V540" s="101">
        <v>983606.19743728638</v>
      </c>
      <c r="W540" s="101">
        <v>1136745.2228050232</v>
      </c>
      <c r="X540" s="101">
        <v>1288439.008228302</v>
      </c>
      <c r="Y540" s="101">
        <v>1433841.6088294983</v>
      </c>
      <c r="Z540" s="101">
        <v>1568777.6964187622</v>
      </c>
      <c r="AA540" s="101">
        <v>1686672.4346542358</v>
      </c>
    </row>
    <row r="541" spans="1:27">
      <c r="A541" s="93">
        <v>81</v>
      </c>
      <c r="B541" s="94"/>
      <c r="C541" s="95" t="s">
        <v>68</v>
      </c>
      <c r="D541" s="96" t="s">
        <v>107</v>
      </c>
      <c r="E541" s="97"/>
      <c r="F541" s="98"/>
      <c r="G541" s="100">
        <v>83722.544166326523</v>
      </c>
      <c r="H541" s="101">
        <v>85234.327834367752</v>
      </c>
      <c r="I541" s="101">
        <v>87145.003336906433</v>
      </c>
      <c r="J541" s="101">
        <v>88881.593561649323</v>
      </c>
      <c r="K541" s="101">
        <v>90499.18039226532</v>
      </c>
      <c r="L541" s="101">
        <v>92607.751725912094</v>
      </c>
      <c r="M541" s="101">
        <v>94587.314121007919</v>
      </c>
      <c r="N541" s="101">
        <v>96422.727067708969</v>
      </c>
      <c r="O541" s="101">
        <v>98162.574603319168</v>
      </c>
      <c r="P541" s="101">
        <v>99833.98975276947</v>
      </c>
      <c r="Q541" s="101">
        <v>101996.96426558495</v>
      </c>
      <c r="R541" s="101">
        <v>104043.0281393528</v>
      </c>
      <c r="S541" s="101">
        <v>106026.49774670601</v>
      </c>
      <c r="T541" s="101">
        <v>107985.54294395447</v>
      </c>
      <c r="U541" s="101">
        <v>109964.96928071976</v>
      </c>
      <c r="V541" s="101">
        <v>122016.69613265991</v>
      </c>
      <c r="W541" s="101">
        <v>135392.68203687668</v>
      </c>
      <c r="X541" s="101">
        <v>148123.7714676857</v>
      </c>
      <c r="Y541" s="101">
        <v>161045.23878407478</v>
      </c>
      <c r="Z541" s="101">
        <v>173542.10837173462</v>
      </c>
      <c r="AA541" s="101">
        <v>184758.37572169304</v>
      </c>
    </row>
    <row r="542" spans="1:27">
      <c r="A542" s="93">
        <v>82</v>
      </c>
      <c r="B542" s="94"/>
      <c r="C542" s="95" t="s">
        <v>74</v>
      </c>
      <c r="D542" s="96" t="s">
        <v>108</v>
      </c>
      <c r="E542" s="97"/>
      <c r="F542" s="98"/>
      <c r="G542" s="100">
        <v>130801.26711094379</v>
      </c>
      <c r="H542" s="101">
        <v>131098.18088024855</v>
      </c>
      <c r="I542" s="101">
        <v>132097.68912346661</v>
      </c>
      <c r="J542" s="101">
        <v>133201.63554672897</v>
      </c>
      <c r="K542" s="101">
        <v>134295.34517562389</v>
      </c>
      <c r="L542" s="101">
        <v>135420.98089025915</v>
      </c>
      <c r="M542" s="101">
        <v>136217.37297081947</v>
      </c>
      <c r="N542" s="101">
        <v>136762.4936157465</v>
      </c>
      <c r="O542" s="101">
        <v>137145.61264659464</v>
      </c>
      <c r="P542" s="101">
        <v>137431.39005355537</v>
      </c>
      <c r="Q542" s="101">
        <v>137742.43282569945</v>
      </c>
      <c r="R542" s="101">
        <v>137956.62673799694</v>
      </c>
      <c r="S542" s="101">
        <v>138166.27885837853</v>
      </c>
      <c r="T542" s="101">
        <v>138389.46159185469</v>
      </c>
      <c r="U542" s="101">
        <v>138637.99891388416</v>
      </c>
      <c r="V542" s="101">
        <v>140868.29056143761</v>
      </c>
      <c r="W542" s="101">
        <v>143518.13364218175</v>
      </c>
      <c r="X542" s="101">
        <v>145109.13465589285</v>
      </c>
      <c r="Y542" s="101">
        <v>145042.77767059207</v>
      </c>
      <c r="Z542" s="101">
        <v>143867.5211520493</v>
      </c>
      <c r="AA542" s="101">
        <v>141915.91385903955</v>
      </c>
    </row>
    <row r="543" spans="1:27">
      <c r="A543" s="37">
        <v>83</v>
      </c>
      <c r="B543" s="17"/>
      <c r="C543" s="16"/>
      <c r="D543" s="38" t="s">
        <v>8</v>
      </c>
      <c r="E543" s="49" t="s">
        <v>109</v>
      </c>
      <c r="F543" s="40"/>
      <c r="G543" s="26">
        <v>0</v>
      </c>
      <c r="H543" s="7">
        <v>0</v>
      </c>
      <c r="I543" s="7">
        <v>0</v>
      </c>
      <c r="J543" s="7">
        <v>0</v>
      </c>
      <c r="K543" s="7">
        <v>0</v>
      </c>
      <c r="L543" s="7">
        <v>0</v>
      </c>
      <c r="M543" s="7">
        <v>0</v>
      </c>
      <c r="N543" s="7">
        <v>0</v>
      </c>
      <c r="O543" s="7">
        <v>0</v>
      </c>
      <c r="P543" s="7">
        <v>0</v>
      </c>
      <c r="Q543" s="7">
        <v>0</v>
      </c>
      <c r="R543" s="7">
        <v>0</v>
      </c>
      <c r="S543" s="7">
        <v>0</v>
      </c>
      <c r="T543" s="7">
        <v>0</v>
      </c>
      <c r="U543" s="7">
        <v>0</v>
      </c>
      <c r="V543" s="7">
        <v>0</v>
      </c>
      <c r="W543" s="7">
        <v>0</v>
      </c>
      <c r="X543" s="7">
        <v>0</v>
      </c>
      <c r="Y543" s="7">
        <v>0</v>
      </c>
      <c r="Z543" s="7">
        <v>0</v>
      </c>
      <c r="AA543" s="7">
        <v>0</v>
      </c>
    </row>
    <row r="544" spans="1:27">
      <c r="A544" s="37">
        <v>84</v>
      </c>
      <c r="B544" s="17"/>
      <c r="C544" s="16"/>
      <c r="D544" s="38" t="s">
        <v>10</v>
      </c>
      <c r="E544" s="49" t="s">
        <v>110</v>
      </c>
      <c r="F544" s="40"/>
      <c r="G544" s="26">
        <v>82.320436328649521</v>
      </c>
      <c r="H544" s="7">
        <v>61.094127077609301</v>
      </c>
      <c r="I544" s="7">
        <v>61.103140987455845</v>
      </c>
      <c r="J544" s="7">
        <v>61.205722978338599</v>
      </c>
      <c r="K544" s="7">
        <v>61.411468327045441</v>
      </c>
      <c r="L544" s="7">
        <v>61.701783543452621</v>
      </c>
      <c r="M544" s="7">
        <v>61.998408511281013</v>
      </c>
      <c r="N544" s="7">
        <v>62.358983306214213</v>
      </c>
      <c r="O544" s="7">
        <v>62.855676416307688</v>
      </c>
      <c r="P544" s="7">
        <v>63.536300137639046</v>
      </c>
      <c r="Q544" s="7">
        <v>64.426432244479656</v>
      </c>
      <c r="R544" s="7">
        <v>65.480430588126183</v>
      </c>
      <c r="S544" s="7">
        <v>66.546872787177563</v>
      </c>
      <c r="T544" s="7">
        <v>67.585542310029268</v>
      </c>
      <c r="U544" s="7">
        <v>68.562811374664307</v>
      </c>
      <c r="V544" s="7">
        <v>72.95048439130187</v>
      </c>
      <c r="W544" s="7">
        <v>77.081787586212158</v>
      </c>
      <c r="X544" s="7">
        <v>79.347247246652842</v>
      </c>
      <c r="Y544" s="7">
        <v>82.363916985690594</v>
      </c>
      <c r="Z544" s="7">
        <v>84.188867900520563</v>
      </c>
      <c r="AA544" s="7">
        <v>85.526325196027756</v>
      </c>
    </row>
    <row r="545" spans="1:27">
      <c r="A545" s="37">
        <v>85</v>
      </c>
      <c r="B545" s="17"/>
      <c r="C545" s="16"/>
      <c r="D545" s="38" t="s">
        <v>22</v>
      </c>
      <c r="E545" s="49" t="s">
        <v>111</v>
      </c>
      <c r="F545" s="40"/>
      <c r="G545" s="26">
        <v>1101.0754668563604</v>
      </c>
      <c r="H545" s="7">
        <v>1027.571800135076</v>
      </c>
      <c r="I545" s="7">
        <v>1082.3174475505948</v>
      </c>
      <c r="J545" s="7">
        <v>1136.7174798920751</v>
      </c>
      <c r="K545" s="7">
        <v>1190.1463355869055</v>
      </c>
      <c r="L545" s="7">
        <v>1239.4650014191866</v>
      </c>
      <c r="M545" s="7">
        <v>1281.9031211733818</v>
      </c>
      <c r="N545" s="7">
        <v>1318.0124567747116</v>
      </c>
      <c r="O545" s="7">
        <v>1348.2376702427864</v>
      </c>
      <c r="P545" s="7">
        <v>1373.3719594925642</v>
      </c>
      <c r="Q545" s="7">
        <v>1395.7559923678637</v>
      </c>
      <c r="R545" s="7">
        <v>1413.8394063860178</v>
      </c>
      <c r="S545" s="7">
        <v>1431.5553455799818</v>
      </c>
      <c r="T545" s="7">
        <v>1449.2989259213209</v>
      </c>
      <c r="U545" s="7">
        <v>1466.9548074901104</v>
      </c>
      <c r="V545" s="7">
        <v>1557.7660994082689</v>
      </c>
      <c r="W545" s="7">
        <v>1638.6208761334419</v>
      </c>
      <c r="X545" s="7">
        <v>1700.4014588296413</v>
      </c>
      <c r="Y545" s="7">
        <v>1743.453312292695</v>
      </c>
      <c r="Z545" s="7">
        <v>1787.2922227829695</v>
      </c>
      <c r="AA545" s="7">
        <v>1818.3165831714869</v>
      </c>
    </row>
    <row r="546" spans="1:27">
      <c r="A546" s="37">
        <v>86</v>
      </c>
      <c r="B546" s="17"/>
      <c r="C546" s="16"/>
      <c r="D546" s="38" t="s">
        <v>24</v>
      </c>
      <c r="E546" s="49" t="s">
        <v>112</v>
      </c>
      <c r="F546" s="40"/>
      <c r="G546" s="26">
        <v>64922.454493429512</v>
      </c>
      <c r="H546" s="7">
        <v>64672.799912475049</v>
      </c>
      <c r="I546" s="7">
        <v>64758.96086069569</v>
      </c>
      <c r="J546" s="7">
        <v>64991.278462911025</v>
      </c>
      <c r="K546" s="7">
        <v>65301.167472498491</v>
      </c>
      <c r="L546" s="7">
        <v>65548.926424797624</v>
      </c>
      <c r="M546" s="7">
        <v>65678.918660823256</v>
      </c>
      <c r="N546" s="7">
        <v>65736.430911893025</v>
      </c>
      <c r="O546" s="7">
        <v>65752.82726052776</v>
      </c>
      <c r="P546" s="7">
        <v>65757.295333873481</v>
      </c>
      <c r="Q546" s="7">
        <v>65682.86719942838</v>
      </c>
      <c r="R546" s="7">
        <v>65601.521003179252</v>
      </c>
      <c r="S546" s="7">
        <v>65522.397257708013</v>
      </c>
      <c r="T546" s="7">
        <v>65442.867396719754</v>
      </c>
      <c r="U546" s="7">
        <v>65358.112890111282</v>
      </c>
      <c r="V546" s="7">
        <v>64821.651790864766</v>
      </c>
      <c r="W546" s="7">
        <v>64255.572294279933</v>
      </c>
      <c r="X546" s="7">
        <v>63543.625459425151</v>
      </c>
      <c r="Y546" s="7">
        <v>62482.807496007532</v>
      </c>
      <c r="Z546" s="7">
        <v>61140.784504249692</v>
      </c>
      <c r="AA546" s="7">
        <v>59509.290499348193</v>
      </c>
    </row>
    <row r="547" spans="1:27">
      <c r="A547" s="37">
        <v>87</v>
      </c>
      <c r="B547" s="17"/>
      <c r="C547" s="16"/>
      <c r="D547" s="38" t="s">
        <v>26</v>
      </c>
      <c r="E547" s="49" t="s">
        <v>113</v>
      </c>
      <c r="F547" s="40"/>
      <c r="G547" s="26">
        <v>64047.356548070908</v>
      </c>
      <c r="H547" s="7">
        <v>64770.889118015766</v>
      </c>
      <c r="I547" s="7">
        <v>65635.573366686702</v>
      </c>
      <c r="J547" s="7">
        <v>66459.435944959521</v>
      </c>
      <c r="K547" s="7">
        <v>67196.180229514837</v>
      </c>
      <c r="L547" s="7">
        <v>68029.883841872215</v>
      </c>
      <c r="M547" s="7">
        <v>68658.449736356735</v>
      </c>
      <c r="N547" s="7">
        <v>69113.988558679819</v>
      </c>
      <c r="O547" s="7">
        <v>69453.765076234937</v>
      </c>
      <c r="P547" s="7">
        <v>69712.314759984612</v>
      </c>
      <c r="Q547" s="7">
        <v>70076.587625950575</v>
      </c>
      <c r="R547" s="7">
        <v>70354.305080205202</v>
      </c>
      <c r="S547" s="7">
        <v>70625.730080336332</v>
      </c>
      <c r="T547" s="7">
        <v>70911.296769931912</v>
      </c>
      <c r="U547" s="7">
        <v>71227.912678614259</v>
      </c>
      <c r="V547" s="7">
        <v>73910.963985964656</v>
      </c>
      <c r="W547" s="7">
        <v>77055.753078088164</v>
      </c>
      <c r="X547" s="7">
        <v>79309.357828781009</v>
      </c>
      <c r="Y547" s="7">
        <v>80270.00341707468</v>
      </c>
      <c r="Z547" s="7">
        <v>80403.962171345949</v>
      </c>
      <c r="AA547" s="7">
        <v>80063.549100100994</v>
      </c>
    </row>
    <row r="548" spans="1:27">
      <c r="A548" s="37">
        <v>88</v>
      </c>
      <c r="B548" s="17"/>
      <c r="C548" s="16"/>
      <c r="D548" s="38" t="s">
        <v>32</v>
      </c>
      <c r="E548" s="49" t="s">
        <v>114</v>
      </c>
      <c r="F548" s="40"/>
      <c r="G548" s="26">
        <v>0</v>
      </c>
      <c r="H548" s="7">
        <v>0</v>
      </c>
      <c r="I548" s="7">
        <v>0</v>
      </c>
      <c r="J548" s="7">
        <v>0</v>
      </c>
      <c r="K548" s="7">
        <v>0</v>
      </c>
      <c r="L548" s="7">
        <v>0</v>
      </c>
      <c r="M548" s="7">
        <v>0</v>
      </c>
      <c r="N548" s="7">
        <v>0</v>
      </c>
      <c r="O548" s="7">
        <v>0</v>
      </c>
      <c r="P548" s="7">
        <v>0</v>
      </c>
      <c r="Q548" s="7">
        <v>0</v>
      </c>
      <c r="R548" s="7">
        <v>0</v>
      </c>
      <c r="S548" s="7">
        <v>0</v>
      </c>
      <c r="T548" s="7">
        <v>0</v>
      </c>
      <c r="U548" s="7">
        <v>0</v>
      </c>
      <c r="V548" s="7">
        <v>0</v>
      </c>
      <c r="W548" s="7">
        <v>0</v>
      </c>
      <c r="X548" s="7">
        <v>0</v>
      </c>
      <c r="Y548" s="7">
        <v>0</v>
      </c>
      <c r="Z548" s="7">
        <v>0</v>
      </c>
      <c r="AA548" s="7">
        <v>0</v>
      </c>
    </row>
    <row r="549" spans="1:27">
      <c r="A549" s="37">
        <v>89</v>
      </c>
      <c r="B549" s="17"/>
      <c r="C549" s="16"/>
      <c r="D549" s="38" t="s">
        <v>34</v>
      </c>
      <c r="E549" s="49" t="s">
        <v>115</v>
      </c>
      <c r="F549" s="40"/>
      <c r="G549" s="26">
        <v>416.66079581319354</v>
      </c>
      <c r="H549" s="7">
        <v>382.25856758316513</v>
      </c>
      <c r="I549" s="7">
        <v>378.0908072522725</v>
      </c>
      <c r="J549" s="7">
        <v>373.3185832927702</v>
      </c>
      <c r="K549" s="7">
        <v>368.52684362314176</v>
      </c>
      <c r="L549" s="7">
        <v>364.1759808975039</v>
      </c>
      <c r="M549" s="7">
        <v>359.95217840233818</v>
      </c>
      <c r="N549" s="7">
        <v>355.87085864203982</v>
      </c>
      <c r="O549" s="7">
        <v>352.13339610793628</v>
      </c>
      <c r="P549" s="7">
        <v>348.83472696889658</v>
      </c>
      <c r="Q549" s="7">
        <v>346.13776601076825</v>
      </c>
      <c r="R549" s="7">
        <v>343.91023131104885</v>
      </c>
      <c r="S549" s="7">
        <v>341.64069155219477</v>
      </c>
      <c r="T549" s="7">
        <v>339.24562453536782</v>
      </c>
      <c r="U549" s="7">
        <v>336.63413842127193</v>
      </c>
      <c r="V549" s="7">
        <v>322.08721283345949</v>
      </c>
      <c r="W549" s="7">
        <v>303.98117840965278</v>
      </c>
      <c r="X549" s="7">
        <v>287.20039317908231</v>
      </c>
      <c r="Y549" s="7">
        <v>271.85137681965716</v>
      </c>
      <c r="Z549" s="7">
        <v>258.35572460922413</v>
      </c>
      <c r="AA549" s="7">
        <v>245.59876641992014</v>
      </c>
    </row>
    <row r="550" spans="1:27">
      <c r="A550" s="37">
        <v>90</v>
      </c>
      <c r="B550" s="17"/>
      <c r="C550" s="16"/>
      <c r="D550" s="38" t="s">
        <v>36</v>
      </c>
      <c r="E550" s="49" t="s">
        <v>116</v>
      </c>
      <c r="F550" s="40"/>
      <c r="G550" s="26">
        <v>0</v>
      </c>
      <c r="H550" s="7">
        <v>0</v>
      </c>
      <c r="I550" s="7">
        <v>0</v>
      </c>
      <c r="J550" s="7">
        <v>0</v>
      </c>
      <c r="K550" s="7">
        <v>0</v>
      </c>
      <c r="L550" s="7">
        <v>0</v>
      </c>
      <c r="M550" s="7">
        <v>0</v>
      </c>
      <c r="N550" s="7">
        <v>0</v>
      </c>
      <c r="O550" s="7">
        <v>0</v>
      </c>
      <c r="P550" s="7">
        <v>0</v>
      </c>
      <c r="Q550" s="7">
        <v>0</v>
      </c>
      <c r="R550" s="7">
        <v>0</v>
      </c>
      <c r="S550" s="7">
        <v>0</v>
      </c>
      <c r="T550" s="7">
        <v>0</v>
      </c>
      <c r="U550" s="7">
        <v>0</v>
      </c>
      <c r="V550" s="7">
        <v>0</v>
      </c>
      <c r="W550" s="7">
        <v>0</v>
      </c>
      <c r="X550" s="7">
        <v>0</v>
      </c>
      <c r="Y550" s="7">
        <v>0</v>
      </c>
      <c r="Z550" s="7">
        <v>0</v>
      </c>
      <c r="AA550" s="7">
        <v>0</v>
      </c>
    </row>
    <row r="551" spans="1:27">
      <c r="A551" s="37">
        <v>91</v>
      </c>
      <c r="B551" s="17"/>
      <c r="C551" s="16"/>
      <c r="D551" s="38" t="s">
        <v>38</v>
      </c>
      <c r="E551" s="49" t="s">
        <v>117</v>
      </c>
      <c r="F551" s="40"/>
      <c r="G551" s="26">
        <v>0</v>
      </c>
      <c r="H551" s="7">
        <v>0</v>
      </c>
      <c r="I551" s="7">
        <v>0</v>
      </c>
      <c r="J551" s="7">
        <v>0</v>
      </c>
      <c r="K551" s="7">
        <v>0</v>
      </c>
      <c r="L551" s="7">
        <v>0</v>
      </c>
      <c r="M551" s="7">
        <v>0</v>
      </c>
      <c r="N551" s="7">
        <v>0</v>
      </c>
      <c r="O551" s="7">
        <v>0</v>
      </c>
      <c r="P551" s="7">
        <v>0</v>
      </c>
      <c r="Q551" s="7">
        <v>0</v>
      </c>
      <c r="R551" s="7">
        <v>0</v>
      </c>
      <c r="S551" s="7">
        <v>0</v>
      </c>
      <c r="T551" s="7">
        <v>0</v>
      </c>
      <c r="U551" s="7">
        <v>0</v>
      </c>
      <c r="V551" s="7">
        <v>0</v>
      </c>
      <c r="W551" s="7">
        <v>0</v>
      </c>
      <c r="X551" s="7">
        <v>0</v>
      </c>
      <c r="Y551" s="7">
        <v>0</v>
      </c>
      <c r="Z551" s="7">
        <v>0</v>
      </c>
      <c r="AA551" s="7">
        <v>0</v>
      </c>
    </row>
    <row r="552" spans="1:27">
      <c r="A552" s="37">
        <v>92</v>
      </c>
      <c r="B552" s="17"/>
      <c r="C552" s="16"/>
      <c r="D552" s="38" t="s">
        <v>40</v>
      </c>
      <c r="E552" s="49" t="s">
        <v>118</v>
      </c>
      <c r="F552" s="40"/>
      <c r="G552" s="26">
        <v>231.40251716226339</v>
      </c>
      <c r="H552" s="7">
        <v>183.57232842594385</v>
      </c>
      <c r="I552" s="7">
        <v>181.64651894569397</v>
      </c>
      <c r="J552" s="7">
        <v>179.67800004780293</v>
      </c>
      <c r="K552" s="7">
        <v>177.91845383495092</v>
      </c>
      <c r="L552" s="7">
        <v>176.82685039937496</v>
      </c>
      <c r="M552" s="7">
        <v>176.14830121397972</v>
      </c>
      <c r="N552" s="7">
        <v>175.83071234822273</v>
      </c>
      <c r="O552" s="7">
        <v>175.79615291208029</v>
      </c>
      <c r="P552" s="7">
        <v>176.04204788058996</v>
      </c>
      <c r="Q552" s="7">
        <v>176.66109029203653</v>
      </c>
      <c r="R552" s="7">
        <v>177.57669380307198</v>
      </c>
      <c r="S552" s="7">
        <v>178.40764309465885</v>
      </c>
      <c r="T552" s="7">
        <v>179.1679834574461</v>
      </c>
      <c r="U552" s="7">
        <v>179.82284785807133</v>
      </c>
      <c r="V552" s="7">
        <v>182.86829468607903</v>
      </c>
      <c r="W552" s="7">
        <v>187.12230983376503</v>
      </c>
      <c r="X552" s="7">
        <v>189.20184095948935</v>
      </c>
      <c r="Y552" s="7">
        <v>192.30371907353401</v>
      </c>
      <c r="Z552" s="7">
        <v>192.93490504473448</v>
      </c>
      <c r="AA552" s="7">
        <v>193.63223498314619</v>
      </c>
    </row>
    <row r="553" spans="1:27">
      <c r="A553" s="37">
        <v>93</v>
      </c>
      <c r="B553" s="17"/>
      <c r="C553" s="16"/>
      <c r="D553" s="38" t="s">
        <v>54</v>
      </c>
      <c r="E553" s="49" t="s">
        <v>119</v>
      </c>
      <c r="F553" s="40"/>
      <c r="G553" s="26">
        <v>0</v>
      </c>
      <c r="H553" s="7">
        <v>0</v>
      </c>
      <c r="I553" s="7">
        <v>0</v>
      </c>
      <c r="J553" s="7">
        <v>0</v>
      </c>
      <c r="K553" s="7">
        <v>0</v>
      </c>
      <c r="L553" s="7">
        <v>0</v>
      </c>
      <c r="M553" s="7">
        <v>0</v>
      </c>
      <c r="N553" s="7">
        <v>0</v>
      </c>
      <c r="O553" s="7">
        <v>0</v>
      </c>
      <c r="P553" s="7">
        <v>0</v>
      </c>
      <c r="Q553" s="7">
        <v>0</v>
      </c>
      <c r="R553" s="7">
        <v>0</v>
      </c>
      <c r="S553" s="7">
        <v>0</v>
      </c>
      <c r="T553" s="7">
        <v>0</v>
      </c>
      <c r="U553" s="7">
        <v>0</v>
      </c>
      <c r="V553" s="7">
        <v>0</v>
      </c>
      <c r="W553" s="7">
        <v>0</v>
      </c>
      <c r="X553" s="7">
        <v>0</v>
      </c>
      <c r="Y553" s="7">
        <v>0</v>
      </c>
      <c r="Z553" s="7">
        <v>0</v>
      </c>
      <c r="AA553" s="7">
        <v>0</v>
      </c>
    </row>
    <row r="554" spans="1:27">
      <c r="A554" s="93">
        <v>94</v>
      </c>
      <c r="B554" s="102"/>
      <c r="C554" s="95" t="s">
        <v>120</v>
      </c>
      <c r="D554" s="96" t="s">
        <v>121</v>
      </c>
      <c r="E554" s="97"/>
      <c r="F554" s="98"/>
      <c r="G554" s="100">
        <v>980985.07761573792</v>
      </c>
      <c r="H554" s="101">
        <v>1030519.1825942993</v>
      </c>
      <c r="I554" s="101">
        <v>1073027.4208626747</v>
      </c>
      <c r="J554" s="101">
        <v>1106473.2469301224</v>
      </c>
      <c r="K554" s="101">
        <v>1130333.5132026672</v>
      </c>
      <c r="L554" s="101">
        <v>1182644.3040075302</v>
      </c>
      <c r="M554" s="101">
        <v>1228881.1144270897</v>
      </c>
      <c r="N554" s="101">
        <v>1268123.0074677467</v>
      </c>
      <c r="O554" s="101">
        <v>1300536.3743214607</v>
      </c>
      <c r="P554" s="101">
        <v>1326930.8296933174</v>
      </c>
      <c r="Q554" s="101">
        <v>1382130.8127837181</v>
      </c>
      <c r="R554" s="101">
        <v>1431391.9762935638</v>
      </c>
      <c r="S554" s="101">
        <v>1476754.0152382851</v>
      </c>
      <c r="T554" s="101">
        <v>1519772.7634978294</v>
      </c>
      <c r="U554" s="101">
        <v>1561726.866838932</v>
      </c>
      <c r="V554" s="101">
        <v>1895367.7078385353</v>
      </c>
      <c r="W554" s="101">
        <v>2299953.7880663872</v>
      </c>
      <c r="X554" s="101">
        <v>2659685.0111894608</v>
      </c>
      <c r="Y554" s="101">
        <v>3049257.6946983337</v>
      </c>
      <c r="Z554" s="101">
        <v>3400812.6450357437</v>
      </c>
      <c r="AA554" s="101">
        <v>3622302.1696805954</v>
      </c>
    </row>
    <row r="555" spans="1:27">
      <c r="A555" s="37">
        <v>95</v>
      </c>
      <c r="B555" s="10"/>
      <c r="C555" s="11"/>
      <c r="D555" s="38" t="s">
        <v>8</v>
      </c>
      <c r="E555" s="49" t="s">
        <v>122</v>
      </c>
      <c r="F555" s="51"/>
      <c r="G555" s="26">
        <v>827345.43383193016</v>
      </c>
      <c r="H555" s="7">
        <v>872464.38098299503</v>
      </c>
      <c r="I555" s="7">
        <v>910623.36916476488</v>
      </c>
      <c r="J555" s="7">
        <v>940245.11803042889</v>
      </c>
      <c r="K555" s="7">
        <v>960809.41145217419</v>
      </c>
      <c r="L555" s="7">
        <v>1008260.7477389574</v>
      </c>
      <c r="M555" s="7">
        <v>1050114.8600910902</v>
      </c>
      <c r="N555" s="7">
        <v>1085439.9285614491</v>
      </c>
      <c r="O555" s="7">
        <v>1114257.7435942888</v>
      </c>
      <c r="P555" s="7">
        <v>1137294.7688547373</v>
      </c>
      <c r="Q555" s="7">
        <v>1187584.7942160368</v>
      </c>
      <c r="R555" s="7">
        <v>1232313.040211916</v>
      </c>
      <c r="S555" s="7">
        <v>1273322.1653715372</v>
      </c>
      <c r="T555" s="7">
        <v>1312081.6224639416</v>
      </c>
      <c r="U555" s="7">
        <v>1349788.5393419266</v>
      </c>
      <c r="V555" s="7">
        <v>1656518.3003526926</v>
      </c>
      <c r="W555" s="7">
        <v>2033207.334924221</v>
      </c>
      <c r="X555" s="7">
        <v>2367055.3278532028</v>
      </c>
      <c r="Y555" s="7">
        <v>2734007.043424964</v>
      </c>
      <c r="Z555" s="7">
        <v>3067436.4714454412</v>
      </c>
      <c r="AA555" s="7">
        <v>3273921.6893208027</v>
      </c>
    </row>
    <row r="556" spans="1:27">
      <c r="A556" s="37">
        <v>96</v>
      </c>
      <c r="B556" s="10"/>
      <c r="C556" s="11"/>
      <c r="D556" s="38" t="s">
        <v>10</v>
      </c>
      <c r="E556" s="49" t="s">
        <v>123</v>
      </c>
      <c r="F556" s="51"/>
      <c r="G556" s="26">
        <v>78719.568958252668</v>
      </c>
      <c r="H556" s="7">
        <v>82186.598639518023</v>
      </c>
      <c r="I556" s="7">
        <v>85370.598291605711</v>
      </c>
      <c r="J556" s="7">
        <v>88104.406986355782</v>
      </c>
      <c r="K556" s="7">
        <v>90377.09814363718</v>
      </c>
      <c r="L556" s="7">
        <v>94148.542647898197</v>
      </c>
      <c r="M556" s="7">
        <v>97566.104301691055</v>
      </c>
      <c r="N556" s="7">
        <v>100653.1497413218</v>
      </c>
      <c r="O556" s="7">
        <v>103510.06097614765</v>
      </c>
      <c r="P556" s="7">
        <v>106205.84067037702</v>
      </c>
      <c r="Q556" s="7">
        <v>110374.02088758349</v>
      </c>
      <c r="R556" s="7">
        <v>114243.39917093515</v>
      </c>
      <c r="S556" s="7">
        <v>117964.45433446765</v>
      </c>
      <c r="T556" s="7">
        <v>121607.5121716857</v>
      </c>
      <c r="U556" s="7">
        <v>125239.536444664</v>
      </c>
      <c r="V556" s="7">
        <v>148673.6460595727</v>
      </c>
      <c r="W556" s="7">
        <v>173167.08431345224</v>
      </c>
      <c r="X556" s="7">
        <v>196294.65821409225</v>
      </c>
      <c r="Y556" s="7">
        <v>216569.32769405842</v>
      </c>
      <c r="Z556" s="7">
        <v>232715.08681219816</v>
      </c>
      <c r="AA556" s="7">
        <v>246093.97344315052</v>
      </c>
    </row>
    <row r="557" spans="1:27">
      <c r="A557" s="37">
        <v>97</v>
      </c>
      <c r="B557" s="10"/>
      <c r="C557" s="11"/>
      <c r="D557" s="38" t="s">
        <v>22</v>
      </c>
      <c r="E557" s="49" t="s">
        <v>124</v>
      </c>
      <c r="F557" s="51"/>
      <c r="G557" s="26">
        <v>32031.972025744617</v>
      </c>
      <c r="H557" s="7">
        <v>31973.006169825792</v>
      </c>
      <c r="I557" s="7">
        <v>32047.959344491363</v>
      </c>
      <c r="J557" s="7">
        <v>32138.089890770614</v>
      </c>
      <c r="K557" s="7">
        <v>32251.348043747246</v>
      </c>
      <c r="L557" s="7">
        <v>32406.216395147145</v>
      </c>
      <c r="M557" s="7">
        <v>32542.523208208382</v>
      </c>
      <c r="N557" s="7">
        <v>32649.675179943442</v>
      </c>
      <c r="O557" s="7">
        <v>32750.222747288644</v>
      </c>
      <c r="P557" s="7">
        <v>32845.270271010697</v>
      </c>
      <c r="Q557" s="7">
        <v>32980.373871959746</v>
      </c>
      <c r="R557" s="7">
        <v>33110.856951534748</v>
      </c>
      <c r="S557" s="7">
        <v>33231.132246628404</v>
      </c>
      <c r="T557" s="7">
        <v>33345.274676851928</v>
      </c>
      <c r="U557" s="7">
        <v>33460.341852366924</v>
      </c>
      <c r="V557" s="7">
        <v>34185.055184602737</v>
      </c>
      <c r="W557" s="7">
        <v>34944.306579329073</v>
      </c>
      <c r="X557" s="7">
        <v>35552.188192151487</v>
      </c>
      <c r="Y557" s="7">
        <v>36046.438367910683</v>
      </c>
      <c r="Z557" s="7">
        <v>36411.264376282692</v>
      </c>
      <c r="AA557" s="7">
        <v>36677.277822606266</v>
      </c>
    </row>
    <row r="558" spans="1:27">
      <c r="A558" s="37">
        <v>98</v>
      </c>
      <c r="B558" s="17"/>
      <c r="C558" s="11"/>
      <c r="D558" s="38" t="s">
        <v>24</v>
      </c>
      <c r="E558" s="49" t="s">
        <v>125</v>
      </c>
      <c r="F558" s="51"/>
      <c r="G558" s="26">
        <v>4214.8675648923963</v>
      </c>
      <c r="H558" s="7">
        <v>4099.5284723525619</v>
      </c>
      <c r="I558" s="7">
        <v>4141.7918612298454</v>
      </c>
      <c r="J558" s="7">
        <v>4187.4510989176124</v>
      </c>
      <c r="K558" s="7">
        <v>4233.785320105897</v>
      </c>
      <c r="L558" s="7">
        <v>4279.1947730258908</v>
      </c>
      <c r="M558" s="7">
        <v>4318.0547618976707</v>
      </c>
      <c r="N558" s="7">
        <v>4350.7452052156732</v>
      </c>
      <c r="O558" s="7">
        <v>4379.4339117046547</v>
      </c>
      <c r="P558" s="7">
        <v>4405.085820663815</v>
      </c>
      <c r="Q558" s="7">
        <v>4428.482926478493</v>
      </c>
      <c r="R558" s="7">
        <v>4449.8802314546592</v>
      </c>
      <c r="S558" s="7">
        <v>4470.0248613747026</v>
      </c>
      <c r="T558" s="7">
        <v>4489.4007698678215</v>
      </c>
      <c r="U558" s="7">
        <v>4508.5213117167877</v>
      </c>
      <c r="V558" s="7">
        <v>4599.4794804642697</v>
      </c>
      <c r="W558" s="7">
        <v>4671.6800732735901</v>
      </c>
      <c r="X558" s="7">
        <v>4697.2856130185355</v>
      </c>
      <c r="Y558" s="7">
        <v>4675.671710063365</v>
      </c>
      <c r="Z558" s="7">
        <v>4658.2545372339264</v>
      </c>
      <c r="AA558" s="7">
        <v>4619.8290422960308</v>
      </c>
    </row>
    <row r="559" spans="1:27">
      <c r="A559" s="37">
        <v>99</v>
      </c>
      <c r="B559" s="12"/>
      <c r="C559" s="12"/>
      <c r="D559" s="38" t="s">
        <v>26</v>
      </c>
      <c r="E559" s="49" t="s">
        <v>126</v>
      </c>
      <c r="F559" s="43"/>
      <c r="G559" s="26">
        <v>4.1472538411617279</v>
      </c>
      <c r="H559" s="7">
        <v>3.0073220729827881</v>
      </c>
      <c r="I559" s="7">
        <v>2.9896439015865326</v>
      </c>
      <c r="J559" s="7">
        <v>2.9784123152494431</v>
      </c>
      <c r="K559" s="7">
        <v>2.9772375077009201</v>
      </c>
      <c r="L559" s="7">
        <v>2.9921606481075287</v>
      </c>
      <c r="M559" s="7">
        <v>3.0214556902647018</v>
      </c>
      <c r="N559" s="7">
        <v>3.0580987930297852</v>
      </c>
      <c r="O559" s="7">
        <v>3.096250981092453</v>
      </c>
      <c r="P559" s="7">
        <v>3.1330845952033997</v>
      </c>
      <c r="Q559" s="7">
        <v>3.1685991883277893</v>
      </c>
      <c r="R559" s="7">
        <v>3.2034448236227036</v>
      </c>
      <c r="S559" s="7">
        <v>3.2378006726503372</v>
      </c>
      <c r="T559" s="7">
        <v>3.2818129658699036</v>
      </c>
      <c r="U559" s="7">
        <v>3.3415581732988358</v>
      </c>
      <c r="V559" s="7">
        <v>3.737135112285614</v>
      </c>
      <c r="W559" s="7">
        <v>4.0793037414550781</v>
      </c>
      <c r="X559" s="7">
        <v>4.4924808517098427</v>
      </c>
      <c r="Y559" s="7">
        <v>4.9671271443367004</v>
      </c>
      <c r="Z559" s="7">
        <v>5.6639818102121353</v>
      </c>
      <c r="AA559" s="7">
        <v>6.0346664860844612</v>
      </c>
    </row>
    <row r="560" spans="1:27">
      <c r="A560" s="37">
        <v>100</v>
      </c>
      <c r="B560" s="12"/>
      <c r="C560" s="12"/>
      <c r="D560" s="38" t="s">
        <v>32</v>
      </c>
      <c r="E560" s="15" t="s">
        <v>127</v>
      </c>
      <c r="F560" s="43"/>
      <c r="G560" s="26">
        <v>0</v>
      </c>
      <c r="H560" s="7">
        <v>0</v>
      </c>
      <c r="I560" s="7">
        <v>0</v>
      </c>
      <c r="J560" s="7">
        <v>0</v>
      </c>
      <c r="K560" s="7">
        <v>0</v>
      </c>
      <c r="L560" s="7">
        <v>0</v>
      </c>
      <c r="M560" s="7">
        <v>0</v>
      </c>
      <c r="N560" s="7">
        <v>0</v>
      </c>
      <c r="O560" s="7">
        <v>0</v>
      </c>
      <c r="P560" s="7">
        <v>0</v>
      </c>
      <c r="Q560" s="7">
        <v>0</v>
      </c>
      <c r="R560" s="7">
        <v>0</v>
      </c>
      <c r="S560" s="7">
        <v>0</v>
      </c>
      <c r="T560" s="7">
        <v>0</v>
      </c>
      <c r="U560" s="7">
        <v>0</v>
      </c>
      <c r="V560" s="7">
        <v>0</v>
      </c>
      <c r="W560" s="7">
        <v>0</v>
      </c>
      <c r="X560" s="7">
        <v>0</v>
      </c>
      <c r="Y560" s="7">
        <v>0</v>
      </c>
      <c r="Z560" s="7">
        <v>0</v>
      </c>
      <c r="AA560" s="7">
        <v>0</v>
      </c>
    </row>
    <row r="561" spans="1:27">
      <c r="A561" s="37">
        <v>101</v>
      </c>
      <c r="B561" s="12"/>
      <c r="C561" s="12"/>
      <c r="D561" s="38" t="s">
        <v>34</v>
      </c>
      <c r="E561" s="15" t="s">
        <v>128</v>
      </c>
      <c r="F561" s="43"/>
      <c r="G561" s="26">
        <v>38669.08039188385</v>
      </c>
      <c r="H561" s="7">
        <v>39792.630403488874</v>
      </c>
      <c r="I561" s="7">
        <v>40840.732624262571</v>
      </c>
      <c r="J561" s="7">
        <v>41795.156545549631</v>
      </c>
      <c r="K561" s="7">
        <v>42658.908184736967</v>
      </c>
      <c r="L561" s="7">
        <v>43546.613793730736</v>
      </c>
      <c r="M561" s="7">
        <v>44336.525848329067</v>
      </c>
      <c r="N561" s="7">
        <v>45026.463282436132</v>
      </c>
      <c r="O561" s="7">
        <v>45635.831583917141</v>
      </c>
      <c r="P561" s="7">
        <v>46176.764316886663</v>
      </c>
      <c r="Q561" s="7">
        <v>46760.005131751299</v>
      </c>
      <c r="R561" s="7">
        <v>47271.550261259079</v>
      </c>
      <c r="S561" s="7">
        <v>47762.950018405914</v>
      </c>
      <c r="T561" s="7">
        <v>48245.67627826333</v>
      </c>
      <c r="U561" s="7">
        <v>48726.530760496855</v>
      </c>
      <c r="V561" s="7">
        <v>51387.463453888893</v>
      </c>
      <c r="W561" s="7">
        <v>53959.308781564236</v>
      </c>
      <c r="X561" s="7">
        <v>56081.066762596369</v>
      </c>
      <c r="Y561" s="7">
        <v>57954.284334719181</v>
      </c>
      <c r="Z561" s="7">
        <v>59585.936870574951</v>
      </c>
      <c r="AA561" s="7">
        <v>60983.203898966312</v>
      </c>
    </row>
    <row r="562" spans="1:27">
      <c r="A562" s="93">
        <v>102</v>
      </c>
      <c r="B562" s="94"/>
      <c r="C562" s="95" t="s">
        <v>129</v>
      </c>
      <c r="D562" s="96" t="s">
        <v>130</v>
      </c>
      <c r="E562" s="97"/>
      <c r="F562" s="98"/>
      <c r="G562" s="100">
        <v>163.10150367021561</v>
      </c>
      <c r="H562" s="101">
        <v>122.76224131882191</v>
      </c>
      <c r="I562" s="101">
        <v>123.61089563369751</v>
      </c>
      <c r="J562" s="101">
        <v>124.59910925477743</v>
      </c>
      <c r="K562" s="101">
        <v>125.81815715879202</v>
      </c>
      <c r="L562" s="101">
        <v>128.38241119682789</v>
      </c>
      <c r="M562" s="101">
        <v>130.91848880797625</v>
      </c>
      <c r="N562" s="101">
        <v>133.43867538869381</v>
      </c>
      <c r="O562" s="101">
        <v>135.99402209371328</v>
      </c>
      <c r="P562" s="101">
        <v>138.6913510337472</v>
      </c>
      <c r="Q562" s="101">
        <v>142.67256152629852</v>
      </c>
      <c r="R562" s="101">
        <v>146.67157725244761</v>
      </c>
      <c r="S562" s="101">
        <v>150.50502094626427</v>
      </c>
      <c r="T562" s="101">
        <v>154.23872589319944</v>
      </c>
      <c r="U562" s="101">
        <v>157.93729218840599</v>
      </c>
      <c r="V562" s="101">
        <v>180.76340070366859</v>
      </c>
      <c r="W562" s="101">
        <v>209.15556829422712</v>
      </c>
      <c r="X562" s="101">
        <v>238.56885727494955</v>
      </c>
      <c r="Y562" s="101">
        <v>275.28663957118988</v>
      </c>
      <c r="Z562" s="101">
        <v>307.87417437881231</v>
      </c>
      <c r="AA562" s="101">
        <v>335.11206815391779</v>
      </c>
    </row>
    <row r="563" spans="1:27">
      <c r="A563" s="93">
        <v>110</v>
      </c>
      <c r="B563" s="94"/>
      <c r="C563" s="95" t="s">
        <v>131</v>
      </c>
      <c r="D563" s="96" t="s">
        <v>132</v>
      </c>
      <c r="E563" s="97"/>
      <c r="F563" s="98"/>
      <c r="G563" s="100">
        <v>7707676.2719726563</v>
      </c>
      <c r="H563" s="101">
        <v>7869998.6227340698</v>
      </c>
      <c r="I563" s="101">
        <v>8001210.715461731</v>
      </c>
      <c r="J563" s="101">
        <v>8098963.3458633423</v>
      </c>
      <c r="K563" s="101">
        <v>8165173.4627380371</v>
      </c>
      <c r="L563" s="101">
        <v>8354101.546875</v>
      </c>
      <c r="M563" s="101">
        <v>8511135.2444992065</v>
      </c>
      <c r="N563" s="101">
        <v>8629292.5231399536</v>
      </c>
      <c r="O563" s="101">
        <v>8714087.9530410767</v>
      </c>
      <c r="P563" s="101">
        <v>8768172.4362564087</v>
      </c>
      <c r="Q563" s="101">
        <v>8926163.7327041626</v>
      </c>
      <c r="R563" s="101">
        <v>9049783.4827651978</v>
      </c>
      <c r="S563" s="101">
        <v>9152187.2301177979</v>
      </c>
      <c r="T563" s="101">
        <v>9243983.2275695801</v>
      </c>
      <c r="U563" s="101">
        <v>9331019.8915405273</v>
      </c>
      <c r="V563" s="101">
        <v>10135076.257293701</v>
      </c>
      <c r="W563" s="101">
        <v>10950141.519340515</v>
      </c>
      <c r="X563" s="101">
        <v>11429798.201271057</v>
      </c>
      <c r="Y563" s="101">
        <v>11804694.202033997</v>
      </c>
      <c r="Z563" s="101">
        <v>12117152.656280518</v>
      </c>
      <c r="AA563" s="101">
        <v>12139401.821556091</v>
      </c>
    </row>
    <row r="564" spans="1:27">
      <c r="A564" s="37">
        <v>111</v>
      </c>
      <c r="B564" s="10"/>
      <c r="C564" s="16"/>
      <c r="D564" s="38" t="s">
        <v>8</v>
      </c>
      <c r="E564" s="49" t="s">
        <v>133</v>
      </c>
      <c r="F564" s="40"/>
      <c r="G564" s="26">
        <v>100469.92094697058</v>
      </c>
      <c r="H564" s="7">
        <v>100485.81386894733</v>
      </c>
      <c r="I564" s="7">
        <v>100690.45835618675</v>
      </c>
      <c r="J564" s="7">
        <v>101061.13611784577</v>
      </c>
      <c r="K564" s="7">
        <v>101570.01897318661</v>
      </c>
      <c r="L564" s="7">
        <v>102938.69537492841</v>
      </c>
      <c r="M564" s="7">
        <v>104109.27917556465</v>
      </c>
      <c r="N564" s="7">
        <v>104973.17986215651</v>
      </c>
      <c r="O564" s="7">
        <v>105677.52787854522</v>
      </c>
      <c r="P564" s="7">
        <v>106205.6396323517</v>
      </c>
      <c r="Q564" s="7">
        <v>107401.19567935914</v>
      </c>
      <c r="R564" s="7">
        <v>108345.99852697551</v>
      </c>
      <c r="S564" s="7">
        <v>109135.19117313623</v>
      </c>
      <c r="T564" s="7">
        <v>109850.13088115305</v>
      </c>
      <c r="U564" s="7">
        <v>110556.01497397944</v>
      </c>
      <c r="V564" s="7">
        <v>116289.61311998218</v>
      </c>
      <c r="W564" s="7">
        <v>121309.08516955748</v>
      </c>
      <c r="X564" s="7">
        <v>122755.28227748349</v>
      </c>
      <c r="Y564" s="7">
        <v>123101.44989546761</v>
      </c>
      <c r="Z564" s="7">
        <v>122818.43883198872</v>
      </c>
      <c r="AA564" s="7">
        <v>118654.05721792206</v>
      </c>
    </row>
    <row r="565" spans="1:27">
      <c r="A565" s="37">
        <v>112</v>
      </c>
      <c r="B565" s="17"/>
      <c r="C565" s="11"/>
      <c r="D565" s="52" t="s">
        <v>10</v>
      </c>
      <c r="E565" s="49" t="s">
        <v>134</v>
      </c>
      <c r="F565" s="51"/>
      <c r="G565" s="26">
        <v>424562.97304177284</v>
      </c>
      <c r="H565" s="7">
        <v>440022.89790606499</v>
      </c>
      <c r="I565" s="7">
        <v>452937.66750097275</v>
      </c>
      <c r="J565" s="7">
        <v>462801.31910324097</v>
      </c>
      <c r="K565" s="7">
        <v>469585.45476078987</v>
      </c>
      <c r="L565" s="7">
        <v>484550.85485386848</v>
      </c>
      <c r="M565" s="7">
        <v>497317.38505125046</v>
      </c>
      <c r="N565" s="7">
        <v>507378.43769288063</v>
      </c>
      <c r="O565" s="7">
        <v>515218.45033073425</v>
      </c>
      <c r="P565" s="7">
        <v>520925.22524428368</v>
      </c>
      <c r="Q565" s="7">
        <v>534058.52958774567</v>
      </c>
      <c r="R565" s="7">
        <v>544688.03663063049</v>
      </c>
      <c r="S565" s="7">
        <v>553871.69674634933</v>
      </c>
      <c r="T565" s="7">
        <v>562213.62767720222</v>
      </c>
      <c r="U565" s="7">
        <v>570143.71508932114</v>
      </c>
      <c r="V565" s="7">
        <v>636628.05037927628</v>
      </c>
      <c r="W565" s="7">
        <v>708098.73613834381</v>
      </c>
      <c r="X565" s="7">
        <v>758450.37087249756</v>
      </c>
      <c r="Y565" s="7">
        <v>807453.33993768692</v>
      </c>
      <c r="Z565" s="7">
        <v>851671.25873327255</v>
      </c>
      <c r="AA565" s="7">
        <v>867073.23202562332</v>
      </c>
    </row>
    <row r="566" spans="1:27">
      <c r="A566" s="37">
        <v>113</v>
      </c>
      <c r="B566" s="17"/>
      <c r="C566" s="16"/>
      <c r="D566" s="38" t="s">
        <v>22</v>
      </c>
      <c r="E566" s="49" t="s">
        <v>135</v>
      </c>
      <c r="F566" s="40"/>
      <c r="G566" s="26">
        <v>3761801.6349372864</v>
      </c>
      <c r="H566" s="7">
        <v>3862953.0429039001</v>
      </c>
      <c r="I566" s="7">
        <v>3944206.3538627625</v>
      </c>
      <c r="J566" s="7">
        <v>4001979.4652709961</v>
      </c>
      <c r="K566" s="7">
        <v>4036603.2402458191</v>
      </c>
      <c r="L566" s="7">
        <v>4140022.6427192688</v>
      </c>
      <c r="M566" s="7">
        <v>4223568.6640663147</v>
      </c>
      <c r="N566" s="7">
        <v>4282832.1744308472</v>
      </c>
      <c r="O566" s="7">
        <v>4319461.1037635803</v>
      </c>
      <c r="P566" s="7">
        <v>4334978.6784896851</v>
      </c>
      <c r="Q566" s="7">
        <v>4408282.7137298584</v>
      </c>
      <c r="R566" s="7">
        <v>4459794.2409515381</v>
      </c>
      <c r="S566" s="7">
        <v>4498824.1059036255</v>
      </c>
      <c r="T566" s="7">
        <v>4531449.076133728</v>
      </c>
      <c r="U566" s="7">
        <v>4560803.7006912231</v>
      </c>
      <c r="V566" s="7">
        <v>4925749.6581306458</v>
      </c>
      <c r="W566" s="7">
        <v>5313528.1343536377</v>
      </c>
      <c r="X566" s="7">
        <v>5513573.291847229</v>
      </c>
      <c r="Y566" s="7">
        <v>5685225.6713409424</v>
      </c>
      <c r="Z566" s="7">
        <v>5848481.354598999</v>
      </c>
      <c r="AA566" s="7">
        <v>5857139.5290756226</v>
      </c>
    </row>
    <row r="567" spans="1:27">
      <c r="A567" s="37">
        <v>114</v>
      </c>
      <c r="B567" s="17"/>
      <c r="C567" s="16"/>
      <c r="D567" s="38" t="s">
        <v>24</v>
      </c>
      <c r="E567" s="49" t="s">
        <v>136</v>
      </c>
      <c r="F567" s="40"/>
      <c r="G567" s="26">
        <v>2905627.2440013885</v>
      </c>
      <c r="H567" s="7">
        <v>2941004.7014732361</v>
      </c>
      <c r="I567" s="7">
        <v>2969157.4483947754</v>
      </c>
      <c r="J567" s="7">
        <v>2992506.3332386017</v>
      </c>
      <c r="K567" s="7">
        <v>3012809.3116283417</v>
      </c>
      <c r="L567" s="7">
        <v>3070135.6458320618</v>
      </c>
      <c r="M567" s="7">
        <v>3120081.8736839294</v>
      </c>
      <c r="N567" s="7">
        <v>3160819.2847652435</v>
      </c>
      <c r="O567" s="7">
        <v>3195402.8206481934</v>
      </c>
      <c r="P567" s="7">
        <v>3224482.2567367554</v>
      </c>
      <c r="Q567" s="7">
        <v>3284655.9108695984</v>
      </c>
      <c r="R567" s="7">
        <v>3337035.6379337311</v>
      </c>
      <c r="S567" s="7">
        <v>3383588.4451732635</v>
      </c>
      <c r="T567" s="7">
        <v>3427505.7274265289</v>
      </c>
      <c r="U567" s="7">
        <v>3470723.692741394</v>
      </c>
      <c r="V567" s="7">
        <v>3782972.552444458</v>
      </c>
      <c r="W567" s="7">
        <v>4074580.0269603729</v>
      </c>
      <c r="X567" s="7">
        <v>4258793.0148468018</v>
      </c>
      <c r="Y567" s="7">
        <v>4372229.0364990234</v>
      </c>
      <c r="Z567" s="7">
        <v>4441970.5338134766</v>
      </c>
      <c r="AA567" s="7">
        <v>4425685.2382087708</v>
      </c>
    </row>
    <row r="568" spans="1:27">
      <c r="A568" s="37">
        <v>115</v>
      </c>
      <c r="B568" s="14"/>
      <c r="C568" s="16"/>
      <c r="D568" s="38" t="s">
        <v>26</v>
      </c>
      <c r="E568" s="49" t="s">
        <v>137</v>
      </c>
      <c r="F568" s="40"/>
      <c r="G568" s="26">
        <v>174661.02625966072</v>
      </c>
      <c r="H568" s="7">
        <v>176019.78252863884</v>
      </c>
      <c r="I568" s="7">
        <v>177236.88627374172</v>
      </c>
      <c r="J568" s="7">
        <v>177993.77923047543</v>
      </c>
      <c r="K568" s="7">
        <v>178233.39751982689</v>
      </c>
      <c r="L568" s="7">
        <v>180499.97885012627</v>
      </c>
      <c r="M568" s="7">
        <v>182025.03401887417</v>
      </c>
      <c r="N568" s="7">
        <v>182908.41152274609</v>
      </c>
      <c r="O568" s="7">
        <v>183087.43518471718</v>
      </c>
      <c r="P568" s="7">
        <v>182741.53559160233</v>
      </c>
      <c r="Q568" s="7">
        <v>184125.04729568958</v>
      </c>
      <c r="R568" s="7">
        <v>184977.3864812851</v>
      </c>
      <c r="S568" s="7">
        <v>185479.15634274483</v>
      </c>
      <c r="T568" s="7">
        <v>185804.7944508791</v>
      </c>
      <c r="U568" s="7">
        <v>185987.83528482914</v>
      </c>
      <c r="V568" s="7">
        <v>193381.83182966709</v>
      </c>
      <c r="W568" s="7">
        <v>201827.49651789665</v>
      </c>
      <c r="X568" s="7">
        <v>205803.5718716383</v>
      </c>
      <c r="Y568" s="7">
        <v>208639.9569106102</v>
      </c>
      <c r="Z568" s="7">
        <v>211347.36952269077</v>
      </c>
      <c r="AA568" s="7">
        <v>211925.28620749712</v>
      </c>
    </row>
    <row r="569" spans="1:27">
      <c r="A569" s="37">
        <v>116</v>
      </c>
      <c r="B569" s="17"/>
      <c r="C569" s="12"/>
      <c r="D569" s="38" t="s">
        <v>32</v>
      </c>
      <c r="E569" s="14" t="s">
        <v>138</v>
      </c>
      <c r="F569" s="43"/>
      <c r="G569" s="26">
        <v>340553.60401177406</v>
      </c>
      <c r="H569" s="7">
        <v>349512.32117843628</v>
      </c>
      <c r="I569" s="7">
        <v>356981.80370736122</v>
      </c>
      <c r="J569" s="7">
        <v>362621.51856827736</v>
      </c>
      <c r="K569" s="7">
        <v>366372.05493164063</v>
      </c>
      <c r="L569" s="7">
        <v>375953.95807647705</v>
      </c>
      <c r="M569" s="7">
        <v>384032.49051880836</v>
      </c>
      <c r="N569" s="7">
        <v>390381.0943877697</v>
      </c>
      <c r="O569" s="7">
        <v>395240.45664930344</v>
      </c>
      <c r="P569" s="7">
        <v>398838.87609434128</v>
      </c>
      <c r="Q569" s="7">
        <v>407639.97047996521</v>
      </c>
      <c r="R569" s="7">
        <v>414941.92859315872</v>
      </c>
      <c r="S569" s="7">
        <v>421288.52521014214</v>
      </c>
      <c r="T569" s="7">
        <v>427159.92829728127</v>
      </c>
      <c r="U569" s="7">
        <v>432804.96541070938</v>
      </c>
      <c r="V569" s="7">
        <v>480054.75638532639</v>
      </c>
      <c r="W569" s="7">
        <v>530797.75163936615</v>
      </c>
      <c r="X569" s="7">
        <v>570422.78946065903</v>
      </c>
      <c r="Y569" s="7">
        <v>608044.51373958588</v>
      </c>
      <c r="Z569" s="7">
        <v>640863.43174886703</v>
      </c>
      <c r="AA569" s="7">
        <v>658924.51786994934</v>
      </c>
    </row>
    <row r="570" spans="1:27">
      <c r="A570" s="93">
        <v>117</v>
      </c>
      <c r="B570" s="94"/>
      <c r="C570" s="95" t="s">
        <v>4</v>
      </c>
      <c r="D570" s="96" t="s">
        <v>139</v>
      </c>
      <c r="E570" s="97"/>
      <c r="F570" s="98"/>
      <c r="G570" s="100">
        <v>1336261.2490940094</v>
      </c>
      <c r="H570" s="101">
        <v>1329746.8946428299</v>
      </c>
      <c r="I570" s="101">
        <v>1323560.18303442</v>
      </c>
      <c r="J570" s="101">
        <v>1318375.7013382912</v>
      </c>
      <c r="K570" s="101">
        <v>1315677.1982622147</v>
      </c>
      <c r="L570" s="101">
        <v>1336834.3878602982</v>
      </c>
      <c r="M570" s="101">
        <v>1355944.0196866989</v>
      </c>
      <c r="N570" s="101">
        <v>1373400.4448022842</v>
      </c>
      <c r="O570" s="101">
        <v>1390334.397195816</v>
      </c>
      <c r="P570" s="101">
        <v>1407434.0955705643</v>
      </c>
      <c r="Q570" s="101">
        <v>1448890.4637832642</v>
      </c>
      <c r="R570" s="101">
        <v>1490441.5815763474</v>
      </c>
      <c r="S570" s="101">
        <v>1529764.295170784</v>
      </c>
      <c r="T570" s="101">
        <v>1568133.1492767334</v>
      </c>
      <c r="U570" s="101">
        <v>1606503.5372619629</v>
      </c>
      <c r="V570" s="101">
        <v>1880051.1870412827</v>
      </c>
      <c r="W570" s="101">
        <v>2175919.5165672302</v>
      </c>
      <c r="X570" s="101">
        <v>2442568.9427261353</v>
      </c>
      <c r="Y570" s="101">
        <v>2718557.6638441086</v>
      </c>
      <c r="Z570" s="101">
        <v>2959460.9011449814</v>
      </c>
      <c r="AA570" s="101">
        <v>3104157.7479925156</v>
      </c>
    </row>
    <row r="571" spans="1:27">
      <c r="A571" s="37">
        <v>118</v>
      </c>
      <c r="B571" s="17"/>
      <c r="C571" s="16"/>
      <c r="D571" s="38" t="s">
        <v>8</v>
      </c>
      <c r="E571" s="49" t="s">
        <v>140</v>
      </c>
      <c r="F571" s="40"/>
      <c r="G571" s="26">
        <v>1194559.2974190712</v>
      </c>
      <c r="H571" s="7">
        <v>1186356.7258009911</v>
      </c>
      <c r="I571" s="7">
        <v>1178545.7008867264</v>
      </c>
      <c r="J571" s="7">
        <v>1171769.9373314381</v>
      </c>
      <c r="K571" s="7">
        <v>1167492.0786280632</v>
      </c>
      <c r="L571" s="7">
        <v>1185403.4160730839</v>
      </c>
      <c r="M571" s="7">
        <v>1201468.89107728</v>
      </c>
      <c r="N571" s="7">
        <v>1216061.7216749191</v>
      </c>
      <c r="O571" s="7">
        <v>1230174.3915114403</v>
      </c>
      <c r="P571" s="7">
        <v>1244387.846145153</v>
      </c>
      <c r="Q571" s="7">
        <v>1281360.3036754131</v>
      </c>
      <c r="R571" s="7">
        <v>1318491.4667460918</v>
      </c>
      <c r="S571" s="7">
        <v>1353555.3132839203</v>
      </c>
      <c r="T571" s="7">
        <v>1387739.3004627228</v>
      </c>
      <c r="U571" s="7">
        <v>1421916.1494960785</v>
      </c>
      <c r="V571" s="7">
        <v>1668938.9556322098</v>
      </c>
      <c r="W571" s="7">
        <v>1935752.5757875443</v>
      </c>
      <c r="X571" s="7">
        <v>2173735.8781642914</v>
      </c>
      <c r="Y571" s="7">
        <v>2420682.3791017532</v>
      </c>
      <c r="Z571" s="7">
        <v>2633964.7154808044</v>
      </c>
      <c r="AA571" s="7">
        <v>2753711.2848644257</v>
      </c>
    </row>
    <row r="572" spans="1:27">
      <c r="A572" s="37">
        <v>119</v>
      </c>
      <c r="B572" s="10"/>
      <c r="C572" s="16"/>
      <c r="D572" s="38" t="s">
        <v>10</v>
      </c>
      <c r="E572" s="49" t="s">
        <v>141</v>
      </c>
      <c r="F572" s="40"/>
      <c r="G572" s="26">
        <v>53929.946352899075</v>
      </c>
      <c r="H572" s="7">
        <v>53666.666401803493</v>
      </c>
      <c r="I572" s="7">
        <v>53562.364484727383</v>
      </c>
      <c r="J572" s="7">
        <v>53599.999697506428</v>
      </c>
      <c r="K572" s="7">
        <v>53792.916951656342</v>
      </c>
      <c r="L572" s="7">
        <v>54714.77468842268</v>
      </c>
      <c r="M572" s="7">
        <v>55600.512329697609</v>
      </c>
      <c r="N572" s="7">
        <v>56459.941251993179</v>
      </c>
      <c r="O572" s="7">
        <v>57355.543187916279</v>
      </c>
      <c r="P572" s="7">
        <v>58308.738672554493</v>
      </c>
      <c r="Q572" s="7">
        <v>59962.026932775974</v>
      </c>
      <c r="R572" s="7">
        <v>61642.96745800972</v>
      </c>
      <c r="S572" s="7">
        <v>63262.386201202869</v>
      </c>
      <c r="T572" s="7">
        <v>64847.065677046776</v>
      </c>
      <c r="U572" s="7">
        <v>66425.636668264866</v>
      </c>
      <c r="V572" s="7">
        <v>76459.522014737129</v>
      </c>
      <c r="W572" s="7">
        <v>87150.417220234871</v>
      </c>
      <c r="X572" s="7">
        <v>97363.73860514164</v>
      </c>
      <c r="Y572" s="7">
        <v>107433.96113479137</v>
      </c>
      <c r="Z572" s="7">
        <v>116534.23428452015</v>
      </c>
      <c r="AA572" s="7">
        <v>123668.59551239014</v>
      </c>
    </row>
    <row r="573" spans="1:27">
      <c r="A573" s="37">
        <v>120</v>
      </c>
      <c r="B573" s="17"/>
      <c r="C573" s="11"/>
      <c r="D573" s="38" t="s">
        <v>22</v>
      </c>
      <c r="E573" s="9" t="s">
        <v>142</v>
      </c>
      <c r="F573" s="46"/>
      <c r="G573" s="26">
        <v>87771.99324208498</v>
      </c>
      <c r="H573" s="7">
        <v>89723.471276342869</v>
      </c>
      <c r="I573" s="7">
        <v>91452.102616667747</v>
      </c>
      <c r="J573" s="7">
        <v>93005.743205010891</v>
      </c>
      <c r="K573" s="7">
        <v>94392.193603992462</v>
      </c>
      <c r="L573" s="7">
        <v>96716.220060288906</v>
      </c>
      <c r="M573" s="7">
        <v>98874.596162736416</v>
      </c>
      <c r="N573" s="7">
        <v>100878.78334832191</v>
      </c>
      <c r="O573" s="7">
        <v>102804.46390682459</v>
      </c>
      <c r="P573" s="7">
        <v>104737.54001826048</v>
      </c>
      <c r="Q573" s="7">
        <v>107568.12822967768</v>
      </c>
      <c r="R573" s="7">
        <v>110307.1524232626</v>
      </c>
      <c r="S573" s="7">
        <v>112946.54584813118</v>
      </c>
      <c r="T573" s="7">
        <v>115546.8232152462</v>
      </c>
      <c r="U573" s="7">
        <v>118161.74063104391</v>
      </c>
      <c r="V573" s="7">
        <v>134652.62549567223</v>
      </c>
      <c r="W573" s="7">
        <v>153016.55466914177</v>
      </c>
      <c r="X573" s="7">
        <v>171469.30997216702</v>
      </c>
      <c r="Y573" s="7">
        <v>190441.21790230274</v>
      </c>
      <c r="Z573" s="7">
        <v>208961.94627916813</v>
      </c>
      <c r="AA573" s="7">
        <v>226777.75604379177</v>
      </c>
    </row>
    <row r="574" spans="1:27">
      <c r="A574" s="93">
        <v>121</v>
      </c>
      <c r="B574" s="94"/>
      <c r="C574" s="95" t="s">
        <v>143</v>
      </c>
      <c r="D574" s="96" t="s">
        <v>144</v>
      </c>
      <c r="E574" s="97"/>
      <c r="F574" s="98"/>
      <c r="G574" s="100">
        <v>694777.95909786224</v>
      </c>
      <c r="H574" s="101">
        <v>702839.79711151123</v>
      </c>
      <c r="I574" s="101">
        <v>712476.1434431076</v>
      </c>
      <c r="J574" s="101">
        <v>721911.42262363434</v>
      </c>
      <c r="K574" s="101">
        <v>731385.097407341</v>
      </c>
      <c r="L574" s="101">
        <v>744551.59591674805</v>
      </c>
      <c r="M574" s="101">
        <v>756619.31688690186</v>
      </c>
      <c r="N574" s="101">
        <v>767659.71270370483</v>
      </c>
      <c r="O574" s="101">
        <v>778167.14533042908</v>
      </c>
      <c r="P574" s="101">
        <v>788396.80296421051</v>
      </c>
      <c r="Q574" s="101">
        <v>801869.13242816925</v>
      </c>
      <c r="R574" s="101">
        <v>814750.33386611938</v>
      </c>
      <c r="S574" s="101">
        <v>827172.82436275482</v>
      </c>
      <c r="T574" s="101">
        <v>839348.47886657715</v>
      </c>
      <c r="U574" s="101">
        <v>851528.08932209015</v>
      </c>
      <c r="V574" s="101">
        <v>922869.54780769348</v>
      </c>
      <c r="W574" s="101">
        <v>994079.49061775208</v>
      </c>
      <c r="X574" s="101">
        <v>1052973.0003490448</v>
      </c>
      <c r="Y574" s="101">
        <v>1103464.9276237488</v>
      </c>
      <c r="Z574" s="101">
        <v>1145380.8839969635</v>
      </c>
      <c r="AA574" s="101">
        <v>1175371.3643054962</v>
      </c>
    </row>
    <row r="575" spans="1:27">
      <c r="A575" s="37">
        <v>122</v>
      </c>
      <c r="B575" s="17"/>
      <c r="C575" s="16"/>
      <c r="D575" s="38" t="s">
        <v>8</v>
      </c>
      <c r="E575" s="49" t="s">
        <v>145</v>
      </c>
      <c r="F575" s="40"/>
      <c r="G575" s="26">
        <v>68067.777820527554</v>
      </c>
      <c r="H575" s="7">
        <v>67944.377771615982</v>
      </c>
      <c r="I575" s="7">
        <v>67991.21027122438</v>
      </c>
      <c r="J575" s="7">
        <v>68159.883314430714</v>
      </c>
      <c r="K575" s="7">
        <v>68539.29925173521</v>
      </c>
      <c r="L575" s="7">
        <v>69682.830064356327</v>
      </c>
      <c r="M575" s="7">
        <v>70769.78613910079</v>
      </c>
      <c r="N575" s="7">
        <v>71812.743936002254</v>
      </c>
      <c r="O575" s="7">
        <v>72863.482272356749</v>
      </c>
      <c r="P575" s="7">
        <v>73953.804384469986</v>
      </c>
      <c r="Q575" s="7">
        <v>75755.223011612892</v>
      </c>
      <c r="R575" s="7">
        <v>77559.57861456275</v>
      </c>
      <c r="S575" s="7">
        <v>79284.383901745081</v>
      </c>
      <c r="T575" s="7">
        <v>80969.043391644955</v>
      </c>
      <c r="U575" s="7">
        <v>82648.063719689846</v>
      </c>
      <c r="V575" s="7">
        <v>93127.084629774094</v>
      </c>
      <c r="W575" s="7">
        <v>103807.77533173561</v>
      </c>
      <c r="X575" s="7">
        <v>112904.50531932712</v>
      </c>
      <c r="Y575" s="7">
        <v>120932.7118986547</v>
      </c>
      <c r="Z575" s="7">
        <v>127566.70990759134</v>
      </c>
      <c r="AA575" s="7">
        <v>132441.17816618085</v>
      </c>
    </row>
    <row r="576" spans="1:27">
      <c r="A576" s="37">
        <v>123</v>
      </c>
      <c r="B576" s="17"/>
      <c r="C576" s="16"/>
      <c r="D576" s="38" t="s">
        <v>10</v>
      </c>
      <c r="E576" s="49" t="s">
        <v>146</v>
      </c>
      <c r="F576" s="40"/>
      <c r="G576" s="26">
        <v>344114.07793724537</v>
      </c>
      <c r="H576" s="7">
        <v>346524.65964460373</v>
      </c>
      <c r="I576" s="7">
        <v>349822.91271665692</v>
      </c>
      <c r="J576" s="7">
        <v>353370.96561524272</v>
      </c>
      <c r="K576" s="7">
        <v>357230.26051101089</v>
      </c>
      <c r="L576" s="7">
        <v>361615.98969990015</v>
      </c>
      <c r="M576" s="7">
        <v>365658.13016426563</v>
      </c>
      <c r="N576" s="7">
        <v>369391.60312524438</v>
      </c>
      <c r="O576" s="7">
        <v>373069.67873990536</v>
      </c>
      <c r="P576" s="7">
        <v>376753.38911005855</v>
      </c>
      <c r="Q576" s="7">
        <v>380688.96162953973</v>
      </c>
      <c r="R576" s="7">
        <v>384544.47830146551</v>
      </c>
      <c r="S576" s="7">
        <v>388316.528860569</v>
      </c>
      <c r="T576" s="7">
        <v>392033.84209746122</v>
      </c>
      <c r="U576" s="7">
        <v>395767.4133054018</v>
      </c>
      <c r="V576" s="7">
        <v>414500.91498237848</v>
      </c>
      <c r="W576" s="7">
        <v>430706.80098369718</v>
      </c>
      <c r="X576" s="7">
        <v>441034.61225062609</v>
      </c>
      <c r="Y576" s="7">
        <v>446355.29580891132</v>
      </c>
      <c r="Z576" s="7">
        <v>449195.83379518986</v>
      </c>
      <c r="AA576" s="7">
        <v>449156.65601456165</v>
      </c>
    </row>
    <row r="577" spans="1:27">
      <c r="A577" s="37">
        <v>124</v>
      </c>
      <c r="B577" s="10"/>
      <c r="C577" s="16"/>
      <c r="D577" s="38" t="s">
        <v>22</v>
      </c>
      <c r="E577" s="49" t="s">
        <v>147</v>
      </c>
      <c r="F577" s="40"/>
      <c r="G577" s="26">
        <v>7208.171644897433</v>
      </c>
      <c r="H577" s="7">
        <v>7140.2221058118157</v>
      </c>
      <c r="I577" s="7">
        <v>7211.8740591723472</v>
      </c>
      <c r="J577" s="7">
        <v>7287.6278048749082</v>
      </c>
      <c r="K577" s="7">
        <v>7368.857811632799</v>
      </c>
      <c r="L577" s="7">
        <v>7494.2999606525991</v>
      </c>
      <c r="M577" s="7">
        <v>7611.7338402741589</v>
      </c>
      <c r="N577" s="7">
        <v>7720.5236422638409</v>
      </c>
      <c r="O577" s="7">
        <v>7824.7021985647734</v>
      </c>
      <c r="P577" s="7">
        <v>7926.3371124982368</v>
      </c>
      <c r="Q577" s="7">
        <v>8066.4861233512638</v>
      </c>
      <c r="R577" s="7">
        <v>8201.4630542828236</v>
      </c>
      <c r="S577" s="7">
        <v>8331.0012906900374</v>
      </c>
      <c r="T577" s="7">
        <v>8458.5456721507944</v>
      </c>
      <c r="U577" s="7">
        <v>8587.1142461993732</v>
      </c>
      <c r="V577" s="7">
        <v>9369.3411630463088</v>
      </c>
      <c r="W577" s="7">
        <v>10184.927470972412</v>
      </c>
      <c r="X577" s="7">
        <v>10914.30486056651</v>
      </c>
      <c r="Y577" s="7">
        <v>11581.105817813717</v>
      </c>
      <c r="Z577" s="7">
        <v>12160.075013723399</v>
      </c>
      <c r="AA577" s="7">
        <v>12607.588790698734</v>
      </c>
    </row>
    <row r="578" spans="1:27">
      <c r="A578" s="37">
        <v>125</v>
      </c>
      <c r="B578" s="17"/>
      <c r="C578" s="11"/>
      <c r="D578" s="50"/>
      <c r="E578" s="9" t="s">
        <v>148</v>
      </c>
      <c r="F578" s="46"/>
      <c r="G578" s="26">
        <v>275387.90879869461</v>
      </c>
      <c r="H578" s="7">
        <v>281230.5470085144</v>
      </c>
      <c r="I578" s="7">
        <v>287450.15329289436</v>
      </c>
      <c r="J578" s="7">
        <v>293092.94143104553</v>
      </c>
      <c r="K578" s="7">
        <v>298246.66245102882</v>
      </c>
      <c r="L578" s="7">
        <v>305758.48547101021</v>
      </c>
      <c r="M578" s="7">
        <v>312579.66515779495</v>
      </c>
      <c r="N578" s="7">
        <v>318734.81857585907</v>
      </c>
      <c r="O578" s="7">
        <v>324409.28572177887</v>
      </c>
      <c r="P578" s="7">
        <v>329763.28738212585</v>
      </c>
      <c r="Q578" s="7">
        <v>337358.45028662682</v>
      </c>
      <c r="R578" s="7">
        <v>344444.80375623703</v>
      </c>
      <c r="S578" s="7">
        <v>351240.88641691208</v>
      </c>
      <c r="T578" s="7">
        <v>357887.07878446579</v>
      </c>
      <c r="U578" s="7">
        <v>364525.49559020996</v>
      </c>
      <c r="V578" s="7">
        <v>405872.18772268295</v>
      </c>
      <c r="W578" s="7">
        <v>449380.00017881393</v>
      </c>
      <c r="X578" s="7">
        <v>488119.58498287201</v>
      </c>
      <c r="Y578" s="7">
        <v>524595.82769584656</v>
      </c>
      <c r="Z578" s="7">
        <v>556458.27963924408</v>
      </c>
      <c r="AA578" s="7">
        <v>581165.95364379883</v>
      </c>
    </row>
    <row r="579" spans="1:27">
      <c r="A579" s="93">
        <v>126</v>
      </c>
      <c r="B579" s="94"/>
      <c r="C579" s="95" t="s">
        <v>149</v>
      </c>
      <c r="D579" s="96" t="s">
        <v>150</v>
      </c>
      <c r="E579" s="97"/>
      <c r="F579" s="98"/>
      <c r="G579" s="100">
        <v>479768.018201828</v>
      </c>
      <c r="H579" s="101">
        <v>496585.17568302155</v>
      </c>
      <c r="I579" s="101">
        <v>512627.20066833496</v>
      </c>
      <c r="J579" s="101">
        <v>527220.85379123688</v>
      </c>
      <c r="K579" s="101">
        <v>540293.51226615906</v>
      </c>
      <c r="L579" s="101">
        <v>558468.13477420807</v>
      </c>
      <c r="M579" s="101">
        <v>575223.00015068054</v>
      </c>
      <c r="N579" s="101">
        <v>590491.5139131546</v>
      </c>
      <c r="O579" s="101">
        <v>604657.63162517548</v>
      </c>
      <c r="P579" s="101">
        <v>617995.35449314117</v>
      </c>
      <c r="Q579" s="101">
        <v>636253.33207035065</v>
      </c>
      <c r="R579" s="101">
        <v>653332.11703968048</v>
      </c>
      <c r="S579" s="101">
        <v>669788.40381717682</v>
      </c>
      <c r="T579" s="101">
        <v>685915.06726360321</v>
      </c>
      <c r="U579" s="101">
        <v>702018.07252693176</v>
      </c>
      <c r="V579" s="101">
        <v>802539.70630073547</v>
      </c>
      <c r="W579" s="101">
        <v>911954.67702007294</v>
      </c>
      <c r="X579" s="101">
        <v>1013871.4108829498</v>
      </c>
      <c r="Y579" s="101">
        <v>1112968.9801959991</v>
      </c>
      <c r="Z579" s="101">
        <v>1204459.6419963837</v>
      </c>
      <c r="AA579" s="101">
        <v>1281822.2150363922</v>
      </c>
    </row>
    <row r="580" spans="1:27">
      <c r="A580" s="37">
        <v>127</v>
      </c>
      <c r="B580" s="12"/>
      <c r="C580" s="12"/>
      <c r="D580" s="38" t="s">
        <v>8</v>
      </c>
      <c r="E580" s="49" t="s">
        <v>151</v>
      </c>
      <c r="F580" s="40"/>
      <c r="G580" s="26">
        <v>396635.75833368301</v>
      </c>
      <c r="H580" s="7">
        <v>409131.73185873032</v>
      </c>
      <c r="I580" s="7">
        <v>420665.1154794693</v>
      </c>
      <c r="J580" s="7">
        <v>430970.00102901459</v>
      </c>
      <c r="K580" s="7">
        <v>440011.3288435936</v>
      </c>
      <c r="L580" s="7">
        <v>453142.54353094101</v>
      </c>
      <c r="M580" s="7">
        <v>465363.4537320137</v>
      </c>
      <c r="N580" s="7">
        <v>476624.05676317215</v>
      </c>
      <c r="O580" s="7">
        <v>487250.66744232178</v>
      </c>
      <c r="P580" s="7">
        <v>497420.84418201447</v>
      </c>
      <c r="Q580" s="7">
        <v>511459.18717002869</v>
      </c>
      <c r="R580" s="7">
        <v>524764.11102294922</v>
      </c>
      <c r="S580" s="7">
        <v>537581.99056816101</v>
      </c>
      <c r="T580" s="7">
        <v>550102.76697921753</v>
      </c>
      <c r="U580" s="7">
        <v>562553.58600997925</v>
      </c>
      <c r="V580" s="7">
        <v>639179.73393726349</v>
      </c>
      <c r="W580" s="7">
        <v>721332.53571128845</v>
      </c>
      <c r="X580" s="7">
        <v>795448.45355987549</v>
      </c>
      <c r="Y580" s="7">
        <v>866038.83459568024</v>
      </c>
      <c r="Z580" s="7">
        <v>930761.27674293518</v>
      </c>
      <c r="AA580" s="7">
        <v>983831.9794626236</v>
      </c>
    </row>
    <row r="581" spans="1:27">
      <c r="A581" s="37">
        <v>128</v>
      </c>
      <c r="B581" s="17"/>
      <c r="C581" s="16"/>
      <c r="D581" s="52" t="s">
        <v>10</v>
      </c>
      <c r="E581" s="49" t="s">
        <v>152</v>
      </c>
      <c r="F581" s="40"/>
      <c r="G581" s="26">
        <v>2772.4198062419891</v>
      </c>
      <c r="H581" s="7">
        <v>2822.9439994096756</v>
      </c>
      <c r="I581" s="7">
        <v>2901.3897391557693</v>
      </c>
      <c r="J581" s="7">
        <v>2972.137356877327</v>
      </c>
      <c r="K581" s="7">
        <v>3037.0803291201591</v>
      </c>
      <c r="L581" s="7">
        <v>3161.7748807668686</v>
      </c>
      <c r="M581" s="7">
        <v>3277.8752997517586</v>
      </c>
      <c r="N581" s="7">
        <v>3384.8333737850189</v>
      </c>
      <c r="O581" s="7">
        <v>3484.6985964775085</v>
      </c>
      <c r="P581" s="7">
        <v>3580.3792856931686</v>
      </c>
      <c r="Q581" s="7">
        <v>3739.2714482545853</v>
      </c>
      <c r="R581" s="7">
        <v>3890.9792875051498</v>
      </c>
      <c r="S581" s="7">
        <v>4034.5662785768509</v>
      </c>
      <c r="T581" s="7">
        <v>4172.8589397668839</v>
      </c>
      <c r="U581" s="7">
        <v>4308.357970893383</v>
      </c>
      <c r="V581" s="7">
        <v>5239.2128350734711</v>
      </c>
      <c r="W581" s="7">
        <v>6365.5408660173416</v>
      </c>
      <c r="X581" s="7">
        <v>7582.0766696929932</v>
      </c>
      <c r="Y581" s="7">
        <v>8919.1876827478409</v>
      </c>
      <c r="Z581" s="7">
        <v>10330.266585588455</v>
      </c>
      <c r="AA581" s="7">
        <v>11815.525233030319</v>
      </c>
    </row>
    <row r="582" spans="1:27">
      <c r="A582" s="37">
        <v>129</v>
      </c>
      <c r="B582" s="10"/>
      <c r="C582" s="16"/>
      <c r="D582" s="38" t="s">
        <v>22</v>
      </c>
      <c r="E582" s="15" t="s">
        <v>153</v>
      </c>
      <c r="F582" s="43"/>
      <c r="G582" s="26">
        <v>7041.758756397292</v>
      </c>
      <c r="H582" s="7">
        <v>7190.9856410566717</v>
      </c>
      <c r="I582" s="7">
        <v>7397.8852014113218</v>
      </c>
      <c r="J582" s="7">
        <v>7588.8295503659174</v>
      </c>
      <c r="K582" s="7">
        <v>7768.7695569330826</v>
      </c>
      <c r="L582" s="7">
        <v>8029.3838950246572</v>
      </c>
      <c r="M582" s="7">
        <v>8263.1492217127234</v>
      </c>
      <c r="N582" s="7">
        <v>8470.0710397241637</v>
      </c>
      <c r="O582" s="7">
        <v>8655.3192263692617</v>
      </c>
      <c r="P582" s="7">
        <v>8823.8455586144701</v>
      </c>
      <c r="Q582" s="7">
        <v>9073.101330482401</v>
      </c>
      <c r="R582" s="7">
        <v>9303.2065884023905</v>
      </c>
      <c r="S582" s="7">
        <v>9523.8439309885725</v>
      </c>
      <c r="T582" s="7">
        <v>9741.0467796325684</v>
      </c>
      <c r="U582" s="7">
        <v>9959.9455373482779</v>
      </c>
      <c r="V582" s="7">
        <v>11394.9048218932</v>
      </c>
      <c r="W582" s="7">
        <v>12893.662793788128</v>
      </c>
      <c r="X582" s="7">
        <v>14177.107099313289</v>
      </c>
      <c r="Y582" s="7">
        <v>15375.080304760486</v>
      </c>
      <c r="Z582" s="7">
        <v>16413.074046835303</v>
      </c>
      <c r="AA582" s="7">
        <v>17082.528324132785</v>
      </c>
    </row>
    <row r="583" spans="1:27">
      <c r="A583" s="37">
        <v>130</v>
      </c>
      <c r="B583" s="17"/>
      <c r="C583" s="11"/>
      <c r="D583" s="38" t="s">
        <v>24</v>
      </c>
      <c r="E583" s="9" t="s">
        <v>408</v>
      </c>
      <c r="F583" s="46"/>
      <c r="G583" s="26">
        <v>71251.439698517323</v>
      </c>
      <c r="H583" s="7">
        <v>75351.983099669218</v>
      </c>
      <c r="I583" s="7">
        <v>79526.807597965002</v>
      </c>
      <c r="J583" s="7">
        <v>83511.425384163857</v>
      </c>
      <c r="K583" s="7">
        <v>87260.954317480326</v>
      </c>
      <c r="L583" s="7">
        <v>91881.578454196453</v>
      </c>
      <c r="M583" s="7">
        <v>96031.782982617617</v>
      </c>
      <c r="N583" s="7">
        <v>99695.366745501757</v>
      </c>
      <c r="O583" s="7">
        <v>102920.61288008094</v>
      </c>
      <c r="P583" s="7">
        <v>105795.48707637191</v>
      </c>
      <c r="Q583" s="7">
        <v>109577.5281265825</v>
      </c>
      <c r="R583" s="7">
        <v>112941.32925029099</v>
      </c>
      <c r="S583" s="7">
        <v>116187.2828822881</v>
      </c>
      <c r="T583" s="7">
        <v>119408.77935801446</v>
      </c>
      <c r="U583" s="7">
        <v>122676.35826444626</v>
      </c>
      <c r="V583" s="7">
        <v>144050.40576690435</v>
      </c>
      <c r="W583" s="7">
        <v>168563.82400675118</v>
      </c>
      <c r="X583" s="7">
        <v>193786.45147050917</v>
      </c>
      <c r="Y583" s="7">
        <v>219690.90874393284</v>
      </c>
      <c r="Z583" s="7">
        <v>243960.6924854517</v>
      </c>
      <c r="AA583" s="7">
        <v>266089.7271284759</v>
      </c>
    </row>
    <row r="584" spans="1:27">
      <c r="A584" s="37">
        <v>131</v>
      </c>
      <c r="B584" s="12"/>
      <c r="C584" s="12"/>
      <c r="D584" s="38" t="s">
        <v>26</v>
      </c>
      <c r="E584" s="15" t="s">
        <v>154</v>
      </c>
      <c r="F584" s="43"/>
      <c r="G584" s="26">
        <v>0</v>
      </c>
      <c r="H584" s="7">
        <v>0</v>
      </c>
      <c r="I584" s="7">
        <v>0</v>
      </c>
      <c r="J584" s="7">
        <v>0</v>
      </c>
      <c r="K584" s="7">
        <v>0</v>
      </c>
      <c r="L584" s="7">
        <v>0</v>
      </c>
      <c r="M584" s="7">
        <v>0</v>
      </c>
      <c r="N584" s="7">
        <v>0</v>
      </c>
      <c r="O584" s="7">
        <v>0</v>
      </c>
      <c r="P584" s="7">
        <v>0</v>
      </c>
      <c r="Q584" s="7">
        <v>0</v>
      </c>
      <c r="R584" s="7">
        <v>0</v>
      </c>
      <c r="S584" s="7">
        <v>0</v>
      </c>
      <c r="T584" s="7">
        <v>0</v>
      </c>
      <c r="U584" s="7">
        <v>0</v>
      </c>
      <c r="V584" s="7">
        <v>0</v>
      </c>
      <c r="W584" s="7">
        <v>0</v>
      </c>
      <c r="X584" s="7">
        <v>0</v>
      </c>
      <c r="Y584" s="7">
        <v>0</v>
      </c>
      <c r="Z584" s="7">
        <v>0</v>
      </c>
      <c r="AA584" s="7">
        <v>0</v>
      </c>
    </row>
    <row r="585" spans="1:27">
      <c r="A585" s="37">
        <v>132</v>
      </c>
      <c r="B585" s="12"/>
      <c r="C585" s="12"/>
      <c r="D585" s="38" t="s">
        <v>32</v>
      </c>
      <c r="E585" s="15" t="s">
        <v>155</v>
      </c>
      <c r="F585" s="43"/>
      <c r="G585" s="26">
        <v>2066.6375188152306</v>
      </c>
      <c r="H585" s="7">
        <v>2087.5130744818598</v>
      </c>
      <c r="I585" s="7">
        <v>2136.0006682444364</v>
      </c>
      <c r="J585" s="7">
        <v>2178.4591581593268</v>
      </c>
      <c r="K585" s="7">
        <v>2215.370977461338</v>
      </c>
      <c r="L585" s="7">
        <v>2252.8555214246735</v>
      </c>
      <c r="M585" s="7">
        <v>2286.7206163075753</v>
      </c>
      <c r="N585" s="7">
        <v>2317.1874924940057</v>
      </c>
      <c r="O585" s="7">
        <v>2346.3307768208906</v>
      </c>
      <c r="P585" s="7">
        <v>2374.7937170285732</v>
      </c>
      <c r="Q585" s="7">
        <v>2404.2385323592462</v>
      </c>
      <c r="R585" s="7">
        <v>2432.5057001323439</v>
      </c>
      <c r="S585" s="7">
        <v>2460.722520692274</v>
      </c>
      <c r="T585" s="7">
        <v>2489.6051139375195</v>
      </c>
      <c r="U585" s="7">
        <v>2519.8296321607195</v>
      </c>
      <c r="V585" s="7">
        <v>2675.4314538571052</v>
      </c>
      <c r="W585" s="7">
        <v>2799.1070841262117</v>
      </c>
      <c r="X585" s="7">
        <v>2877.3376914132386</v>
      </c>
      <c r="Y585" s="7">
        <v>2944.9537733560428</v>
      </c>
      <c r="Z585" s="7">
        <v>2994.3129515172914</v>
      </c>
      <c r="AA585" s="7">
        <v>3002.4451653519645</v>
      </c>
    </row>
    <row r="586" spans="1:27">
      <c r="A586" s="93">
        <v>133</v>
      </c>
      <c r="B586" s="94"/>
      <c r="C586" s="95" t="s">
        <v>156</v>
      </c>
      <c r="D586" s="96" t="s">
        <v>157</v>
      </c>
      <c r="E586" s="97"/>
      <c r="F586" s="98"/>
      <c r="G586" s="100">
        <v>31328.309846140444</v>
      </c>
      <c r="H586" s="101">
        <v>32535.948544815183</v>
      </c>
      <c r="I586" s="101">
        <v>33898.331911951303</v>
      </c>
      <c r="J586" s="101">
        <v>35141.574023514986</v>
      </c>
      <c r="K586" s="101">
        <v>36252.414521552622</v>
      </c>
      <c r="L586" s="101">
        <v>37757.251095261425</v>
      </c>
      <c r="M586" s="101">
        <v>39108.429231636226</v>
      </c>
      <c r="N586" s="101">
        <v>40305.945576682687</v>
      </c>
      <c r="O586" s="101">
        <v>41371.086676705629</v>
      </c>
      <c r="P586" s="101">
        <v>42332.829844586551</v>
      </c>
      <c r="Q586" s="101">
        <v>43705.13276784867</v>
      </c>
      <c r="R586" s="101">
        <v>44953.641435239464</v>
      </c>
      <c r="S586" s="101">
        <v>46148.132771916687</v>
      </c>
      <c r="T586" s="101">
        <v>47318.041871808469</v>
      </c>
      <c r="U586" s="101">
        <v>48492.282366767526</v>
      </c>
      <c r="V586" s="101">
        <v>56349.798339925706</v>
      </c>
      <c r="W586" s="101">
        <v>65510.187335217372</v>
      </c>
      <c r="X586" s="101">
        <v>74366.914807096124</v>
      </c>
      <c r="Y586" s="101">
        <v>83728.648211196065</v>
      </c>
      <c r="Z586" s="101">
        <v>92793.326596511528</v>
      </c>
      <c r="AA586" s="101">
        <v>100432.91185962595</v>
      </c>
    </row>
    <row r="587" spans="1:27">
      <c r="A587" s="93">
        <v>134</v>
      </c>
      <c r="B587" s="94"/>
      <c r="C587" s="95" t="s">
        <v>158</v>
      </c>
      <c r="D587" s="96" t="s">
        <v>159</v>
      </c>
      <c r="E587" s="97"/>
      <c r="F587" s="98"/>
      <c r="G587" s="100">
        <v>46978.737522751093</v>
      </c>
      <c r="H587" s="101">
        <v>48031.228763252497</v>
      </c>
      <c r="I587" s="101">
        <v>49354.459483444691</v>
      </c>
      <c r="J587" s="101">
        <v>50562.885237008333</v>
      </c>
      <c r="K587" s="101">
        <v>51678.248007118702</v>
      </c>
      <c r="L587" s="101">
        <v>53049.766844689846</v>
      </c>
      <c r="M587" s="101">
        <v>54288.225561857224</v>
      </c>
      <c r="N587" s="101">
        <v>55390.265491873026</v>
      </c>
      <c r="O587" s="101">
        <v>56396.411543756723</v>
      </c>
      <c r="P587" s="101">
        <v>57326.44812181592</v>
      </c>
      <c r="Q587" s="101">
        <v>58511.759417176247</v>
      </c>
      <c r="R587" s="101">
        <v>59598.793233245611</v>
      </c>
      <c r="S587" s="101">
        <v>60653.759591013193</v>
      </c>
      <c r="T587" s="101">
        <v>61699.596172481775</v>
      </c>
      <c r="U587" s="101">
        <v>62764.104583203793</v>
      </c>
      <c r="V587" s="101">
        <v>69405.168407082558</v>
      </c>
      <c r="W587" s="101">
        <v>76877.040652215481</v>
      </c>
      <c r="X587" s="101">
        <v>83701.353099316359</v>
      </c>
      <c r="Y587" s="101">
        <v>90523.078417390585</v>
      </c>
      <c r="Z587" s="101">
        <v>96786.460297137499</v>
      </c>
      <c r="AA587" s="101">
        <v>101874.27170664072</v>
      </c>
    </row>
    <row r="588" spans="1:27">
      <c r="A588" s="37">
        <v>135</v>
      </c>
      <c r="B588" s="17"/>
      <c r="C588" s="16"/>
      <c r="D588" s="38" t="s">
        <v>8</v>
      </c>
      <c r="E588" s="49" t="s">
        <v>160</v>
      </c>
      <c r="F588" s="40"/>
      <c r="G588" s="26">
        <v>16125.175184296444</v>
      </c>
      <c r="H588" s="7">
        <v>16357.861528182402</v>
      </c>
      <c r="I588" s="7">
        <v>16674.910699464381</v>
      </c>
      <c r="J588" s="7">
        <v>16967.70012149401</v>
      </c>
      <c r="K588" s="7">
        <v>17261.59655351378</v>
      </c>
      <c r="L588" s="7">
        <v>17677.895040269941</v>
      </c>
      <c r="M588" s="7">
        <v>18076.268811382353</v>
      </c>
      <c r="N588" s="7">
        <v>18455.022991467267</v>
      </c>
      <c r="O588" s="7">
        <v>18825.908724304289</v>
      </c>
      <c r="P588" s="7">
        <v>19192.567400531843</v>
      </c>
      <c r="Q588" s="7">
        <v>19671.14440738596</v>
      </c>
      <c r="R588" s="7">
        <v>20136.458615511656</v>
      </c>
      <c r="S588" s="7">
        <v>20590.013028021902</v>
      </c>
      <c r="T588" s="7">
        <v>21041.213516838849</v>
      </c>
      <c r="U588" s="7">
        <v>21500.668386157602</v>
      </c>
      <c r="V588" s="7">
        <v>24207.697921046987</v>
      </c>
      <c r="W588" s="7">
        <v>26966.528290282935</v>
      </c>
      <c r="X588" s="7">
        <v>29264.581652827561</v>
      </c>
      <c r="Y588" s="7">
        <v>31328.683965731412</v>
      </c>
      <c r="Z588" s="7">
        <v>33002.514673355967</v>
      </c>
      <c r="AA588" s="7">
        <v>34055.150434140116</v>
      </c>
    </row>
    <row r="589" spans="1:27">
      <c r="A589" s="37">
        <v>136</v>
      </c>
      <c r="B589" s="10"/>
      <c r="C589" s="16"/>
      <c r="D589" s="38" t="s">
        <v>10</v>
      </c>
      <c r="E589" s="49" t="s">
        <v>161</v>
      </c>
      <c r="F589" s="40"/>
      <c r="G589" s="26">
        <v>1260.4437972903252</v>
      </c>
      <c r="H589" s="7">
        <v>1268.4633782897145</v>
      </c>
      <c r="I589" s="7">
        <v>1331.3000553119928</v>
      </c>
      <c r="J589" s="7">
        <v>1392.4117414709181</v>
      </c>
      <c r="K589" s="7">
        <v>1452.1266490146518</v>
      </c>
      <c r="L589" s="7">
        <v>1526.3396488893777</v>
      </c>
      <c r="M589" s="7">
        <v>1592.9481442738324</v>
      </c>
      <c r="N589" s="7">
        <v>1653.4270847216249</v>
      </c>
      <c r="O589" s="7">
        <v>1709.8750192038715</v>
      </c>
      <c r="P589" s="7">
        <v>1764.470360647887</v>
      </c>
      <c r="Q589" s="7">
        <v>1835.7206210996956</v>
      </c>
      <c r="R589" s="7">
        <v>1902.0513348970562</v>
      </c>
      <c r="S589" s="7">
        <v>1966.5014980435371</v>
      </c>
      <c r="T589" s="7">
        <v>2029.6861333921552</v>
      </c>
      <c r="U589" s="7">
        <v>2093.3819560855627</v>
      </c>
      <c r="V589" s="7">
        <v>2494.4786735028028</v>
      </c>
      <c r="W589" s="7">
        <v>3021.498150292784</v>
      </c>
      <c r="X589" s="7">
        <v>3584.1184777468443</v>
      </c>
      <c r="Y589" s="7">
        <v>4271.3642689362168</v>
      </c>
      <c r="Z589" s="7">
        <v>4910.3223751187325</v>
      </c>
      <c r="AA589" s="7">
        <v>5481.5627352595329</v>
      </c>
    </row>
    <row r="590" spans="1:27">
      <c r="A590" s="37">
        <v>137</v>
      </c>
      <c r="B590" s="10"/>
      <c r="C590" s="11"/>
      <c r="D590" s="52" t="s">
        <v>22</v>
      </c>
      <c r="E590" s="49" t="s">
        <v>162</v>
      </c>
      <c r="F590" s="51"/>
      <c r="G590" s="26">
        <v>159.60158589482307</v>
      </c>
      <c r="H590" s="7">
        <v>131.39644605666399</v>
      </c>
      <c r="I590" s="7">
        <v>132.82212456315756</v>
      </c>
      <c r="J590" s="7">
        <v>134.39526857435703</v>
      </c>
      <c r="K590" s="7">
        <v>136.20038896054029</v>
      </c>
      <c r="L590" s="7">
        <v>138.42882112413645</v>
      </c>
      <c r="M590" s="7">
        <v>140.77469348907471</v>
      </c>
      <c r="N590" s="7">
        <v>143.27530315518379</v>
      </c>
      <c r="O590" s="7">
        <v>145.98445115238428</v>
      </c>
      <c r="P590" s="7">
        <v>148.95675355195999</v>
      </c>
      <c r="Q590" s="7">
        <v>152.36402783542871</v>
      </c>
      <c r="R590" s="7">
        <v>156.00233622640371</v>
      </c>
      <c r="S590" s="7">
        <v>159.62420558929443</v>
      </c>
      <c r="T590" s="7">
        <v>163.20477688312531</v>
      </c>
      <c r="U590" s="7">
        <v>166.7463856190443</v>
      </c>
      <c r="V590" s="7">
        <v>185.08262900263071</v>
      </c>
      <c r="W590" s="7">
        <v>204.40481602400541</v>
      </c>
      <c r="X590" s="7">
        <v>222.53083279728889</v>
      </c>
      <c r="Y590" s="7">
        <v>239.67708429694176</v>
      </c>
      <c r="Z590" s="7">
        <v>254.06947373598814</v>
      </c>
      <c r="AA590" s="7">
        <v>268.97428052127361</v>
      </c>
    </row>
    <row r="591" spans="1:27">
      <c r="A591" s="37">
        <v>138</v>
      </c>
      <c r="B591" s="10"/>
      <c r="C591" s="11"/>
      <c r="D591" s="52" t="s">
        <v>24</v>
      </c>
      <c r="E591" s="49" t="s">
        <v>163</v>
      </c>
      <c r="F591" s="51"/>
      <c r="G591" s="26">
        <v>433.55266013741493</v>
      </c>
      <c r="H591" s="7">
        <v>403.36074064671993</v>
      </c>
      <c r="I591" s="7">
        <v>428.87736716866493</v>
      </c>
      <c r="J591" s="7">
        <v>455.81182919442654</v>
      </c>
      <c r="K591" s="7">
        <v>483.70298506319523</v>
      </c>
      <c r="L591" s="7">
        <v>509.23442927002907</v>
      </c>
      <c r="M591" s="7">
        <v>531.76980432868004</v>
      </c>
      <c r="N591" s="7">
        <v>552.35489681363106</v>
      </c>
      <c r="O591" s="7">
        <v>572.01990789175034</v>
      </c>
      <c r="P591" s="7">
        <v>591.40339808166027</v>
      </c>
      <c r="Q591" s="7">
        <v>609.81588466465473</v>
      </c>
      <c r="R591" s="7">
        <v>627.48644323647022</v>
      </c>
      <c r="S591" s="7">
        <v>645.762789234519</v>
      </c>
      <c r="T591" s="7">
        <v>664.52257610857487</v>
      </c>
      <c r="U591" s="7">
        <v>683.68603917956352</v>
      </c>
      <c r="V591" s="7">
        <v>779.86504172533751</v>
      </c>
      <c r="W591" s="7">
        <v>878.03880801051855</v>
      </c>
      <c r="X591" s="7">
        <v>980.84103912860155</v>
      </c>
      <c r="Y591" s="7">
        <v>1070.7586585432291</v>
      </c>
      <c r="Z591" s="7">
        <v>1147.8590695187449</v>
      </c>
      <c r="AA591" s="7">
        <v>1229.8797906413674</v>
      </c>
    </row>
    <row r="592" spans="1:27">
      <c r="A592" s="37">
        <v>139</v>
      </c>
      <c r="B592" s="17"/>
      <c r="C592" s="11"/>
      <c r="D592" s="50"/>
      <c r="E592" s="9" t="s">
        <v>164</v>
      </c>
      <c r="F592" s="46"/>
      <c r="G592" s="26">
        <v>28999.96378788352</v>
      </c>
      <c r="H592" s="7">
        <v>29870.14858341217</v>
      </c>
      <c r="I592" s="7">
        <v>30786.549550056458</v>
      </c>
      <c r="J592" s="7">
        <v>31612.566136449575</v>
      </c>
      <c r="K592" s="7">
        <v>32344.619894832373</v>
      </c>
      <c r="L592" s="7">
        <v>33197.868452578783</v>
      </c>
      <c r="M592" s="7">
        <v>33946.465208739042</v>
      </c>
      <c r="N592" s="7">
        <v>34586.186717659235</v>
      </c>
      <c r="O592" s="7">
        <v>35142.622509211302</v>
      </c>
      <c r="P592" s="7">
        <v>35629.048281043768</v>
      </c>
      <c r="Q592" s="7">
        <v>36242.714792996645</v>
      </c>
      <c r="R592" s="7">
        <v>36776.795650720596</v>
      </c>
      <c r="S592" s="7">
        <v>37291.856997102499</v>
      </c>
      <c r="T592" s="7">
        <v>37800.969310253859</v>
      </c>
      <c r="U592" s="7">
        <v>38319.621255427599</v>
      </c>
      <c r="V592" s="7">
        <v>41738.045167118311</v>
      </c>
      <c r="W592" s="7">
        <v>45806.570283263922</v>
      </c>
      <c r="X592" s="7">
        <v>49649.282089084387</v>
      </c>
      <c r="Y592" s="7">
        <v>53612.595865637064</v>
      </c>
      <c r="Z592" s="7">
        <v>57471.694261193275</v>
      </c>
      <c r="AA592" s="7">
        <v>60838.703514039516</v>
      </c>
    </row>
    <row r="593" spans="1:27">
      <c r="A593" s="93">
        <v>140</v>
      </c>
      <c r="B593" s="94"/>
      <c r="C593" s="95" t="s">
        <v>165</v>
      </c>
      <c r="D593" s="96" t="s">
        <v>166</v>
      </c>
      <c r="E593" s="97"/>
      <c r="F593" s="98"/>
      <c r="G593" s="100">
        <v>126771.73888194561</v>
      </c>
      <c r="H593" s="101">
        <v>123798.31189489365</v>
      </c>
      <c r="I593" s="101">
        <v>121317.51464653015</v>
      </c>
      <c r="J593" s="101">
        <v>118321.5952937603</v>
      </c>
      <c r="K593" s="101">
        <v>115624.02142506838</v>
      </c>
      <c r="L593" s="101">
        <v>112656.30116069317</v>
      </c>
      <c r="M593" s="101">
        <v>110434.60861110687</v>
      </c>
      <c r="N593" s="101">
        <v>108684.33211314678</v>
      </c>
      <c r="O593" s="101">
        <v>107165.17386549711</v>
      </c>
      <c r="P593" s="101">
        <v>105636.18304628134</v>
      </c>
      <c r="Q593" s="101">
        <v>104386.31618636847</v>
      </c>
      <c r="R593" s="101">
        <v>103196.86253607273</v>
      </c>
      <c r="S593" s="101">
        <v>101926.46286463737</v>
      </c>
      <c r="T593" s="101">
        <v>100695.43330091238</v>
      </c>
      <c r="U593" s="101">
        <v>99582.564975380898</v>
      </c>
      <c r="V593" s="101">
        <v>95706.369391739368</v>
      </c>
      <c r="W593" s="101">
        <v>93557.410744190216</v>
      </c>
      <c r="X593" s="101">
        <v>91987.994466245174</v>
      </c>
      <c r="Y593" s="101">
        <v>89871.509899556637</v>
      </c>
      <c r="Z593" s="101">
        <v>87002.642529368401</v>
      </c>
      <c r="AA593" s="101">
        <v>83699.764663159847</v>
      </c>
    </row>
    <row r="594" spans="1:27">
      <c r="A594" s="37">
        <v>141</v>
      </c>
      <c r="B594" s="17"/>
      <c r="C594" s="16"/>
      <c r="D594" s="38" t="s">
        <v>8</v>
      </c>
      <c r="E594" s="45" t="s">
        <v>167</v>
      </c>
      <c r="F594" s="53"/>
      <c r="G594" s="26">
        <v>4008.1465237857774</v>
      </c>
      <c r="H594" s="7">
        <v>3794.7358509339392</v>
      </c>
      <c r="I594" s="7">
        <v>3636.1694665583782</v>
      </c>
      <c r="J594" s="7">
        <v>3500.2201176977251</v>
      </c>
      <c r="K594" s="7">
        <v>3390.1806647218764</v>
      </c>
      <c r="L594" s="7">
        <v>3282.9440448546084</v>
      </c>
      <c r="M594" s="7">
        <v>3203.0978338519344</v>
      </c>
      <c r="N594" s="7">
        <v>3141.9410966355936</v>
      </c>
      <c r="O594" s="7">
        <v>3091.8901760441368</v>
      </c>
      <c r="P594" s="7">
        <v>3045.7684754438233</v>
      </c>
      <c r="Q594" s="7">
        <v>3010.948020126787</v>
      </c>
      <c r="R594" s="7">
        <v>2981.2447544018505</v>
      </c>
      <c r="S594" s="7">
        <v>2948.2811469486915</v>
      </c>
      <c r="T594" s="7">
        <v>2915.4515657174052</v>
      </c>
      <c r="U594" s="7">
        <v>2884.9956962966244</v>
      </c>
      <c r="V594" s="7">
        <v>2764.9472991764196</v>
      </c>
      <c r="W594" s="7">
        <v>2675.2907669096021</v>
      </c>
      <c r="X594" s="7">
        <v>2599.3379631131247</v>
      </c>
      <c r="Y594" s="7">
        <v>2517.036346576293</v>
      </c>
      <c r="Z594" s="7">
        <v>2419.9604113815003</v>
      </c>
      <c r="AA594" s="7">
        <v>2317.0951252337254</v>
      </c>
    </row>
    <row r="595" spans="1:27">
      <c r="A595" s="37">
        <v>142</v>
      </c>
      <c r="B595" s="17"/>
      <c r="C595" s="16"/>
      <c r="D595" s="38" t="s">
        <v>10</v>
      </c>
      <c r="E595" s="45" t="s">
        <v>168</v>
      </c>
      <c r="F595" s="53"/>
      <c r="G595" s="26">
        <v>600.88586240104632</v>
      </c>
      <c r="H595" s="7">
        <v>573.87903989598271</v>
      </c>
      <c r="I595" s="7">
        <v>549.52409687134787</v>
      </c>
      <c r="J595" s="7">
        <v>521.44725796981947</v>
      </c>
      <c r="K595" s="7">
        <v>497.11942588895909</v>
      </c>
      <c r="L595" s="7">
        <v>473.04555491492647</v>
      </c>
      <c r="M595" s="7">
        <v>454.63103807625157</v>
      </c>
      <c r="N595" s="7">
        <v>440.18714195573557</v>
      </c>
      <c r="O595" s="7">
        <v>428.15428437540322</v>
      </c>
      <c r="P595" s="7">
        <v>417.14205782881982</v>
      </c>
      <c r="Q595" s="7">
        <v>408.30412819242338</v>
      </c>
      <c r="R595" s="7">
        <v>400.96895812010189</v>
      </c>
      <c r="S595" s="7">
        <v>393.61366752767572</v>
      </c>
      <c r="T595" s="7">
        <v>386.66025293666098</v>
      </c>
      <c r="U595" s="7">
        <v>380.45178954147195</v>
      </c>
      <c r="V595" s="7">
        <v>359.53254365012253</v>
      </c>
      <c r="W595" s="7">
        <v>349.25955371082819</v>
      </c>
      <c r="X595" s="7">
        <v>341.08989526709047</v>
      </c>
      <c r="Y595" s="7">
        <v>328.53518027605969</v>
      </c>
      <c r="Z595" s="7">
        <v>312.40613585252322</v>
      </c>
      <c r="AA595" s="7">
        <v>295.40741121483188</v>
      </c>
    </row>
    <row r="596" spans="1:27">
      <c r="A596" s="37">
        <v>143</v>
      </c>
      <c r="B596" s="17"/>
      <c r="C596" s="16"/>
      <c r="D596" s="38" t="s">
        <v>22</v>
      </c>
      <c r="E596" s="45" t="s">
        <v>169</v>
      </c>
      <c r="F596" s="53"/>
      <c r="G596" s="26">
        <v>4409.2981286812574</v>
      </c>
      <c r="H596" s="7">
        <v>4342.1358521129005</v>
      </c>
      <c r="I596" s="7">
        <v>4351.5377741502598</v>
      </c>
      <c r="J596" s="7">
        <v>4345.7343335105106</v>
      </c>
      <c r="K596" s="7">
        <v>4335.1451056899969</v>
      </c>
      <c r="L596" s="7">
        <v>4306.163143647369</v>
      </c>
      <c r="M596" s="7">
        <v>4285.8893493385985</v>
      </c>
      <c r="N596" s="7">
        <v>4268.3628902758937</v>
      </c>
      <c r="O596" s="7">
        <v>4248.5240586895961</v>
      </c>
      <c r="P596" s="7">
        <v>4220.8537726518698</v>
      </c>
      <c r="Q596" s="7">
        <v>4193.7449072088348</v>
      </c>
      <c r="R596" s="7">
        <v>4161.4371278098552</v>
      </c>
      <c r="S596" s="7">
        <v>4125.0894006417366</v>
      </c>
      <c r="T596" s="7">
        <v>4088.5409539977554</v>
      </c>
      <c r="U596" s="7">
        <v>4054.5203063245863</v>
      </c>
      <c r="V596" s="7">
        <v>3912.6339939848986</v>
      </c>
      <c r="W596" s="7">
        <v>3795.4098465284333</v>
      </c>
      <c r="X596" s="7">
        <v>3689.5171342567774</v>
      </c>
      <c r="Y596" s="7">
        <v>3552.9547369687352</v>
      </c>
      <c r="Z596" s="7">
        <v>3384.5682280967012</v>
      </c>
      <c r="AA596" s="7">
        <v>3207.1024203244597</v>
      </c>
    </row>
    <row r="597" spans="1:27">
      <c r="A597" s="37">
        <v>144</v>
      </c>
      <c r="B597" s="17"/>
      <c r="C597" s="16"/>
      <c r="D597" s="38" t="s">
        <v>24</v>
      </c>
      <c r="E597" s="45" t="s">
        <v>170</v>
      </c>
      <c r="F597" s="53"/>
      <c r="G597" s="26">
        <v>68836.081231415272</v>
      </c>
      <c r="H597" s="7">
        <v>67073.969587922096</v>
      </c>
      <c r="I597" s="7">
        <v>65466.870594382286</v>
      </c>
      <c r="J597" s="7">
        <v>63586.249277681112</v>
      </c>
      <c r="K597" s="7">
        <v>61899.296300888062</v>
      </c>
      <c r="L597" s="7">
        <v>60100.519347459078</v>
      </c>
      <c r="M597" s="7">
        <v>58716.095737665892</v>
      </c>
      <c r="N597" s="7">
        <v>57598.380952179432</v>
      </c>
      <c r="O597" s="7">
        <v>56625.835808366537</v>
      </c>
      <c r="P597" s="7">
        <v>55673.184668183327</v>
      </c>
      <c r="Q597" s="7">
        <v>54883.459474667907</v>
      </c>
      <c r="R597" s="7">
        <v>54156.142767339945</v>
      </c>
      <c r="S597" s="7">
        <v>53399.041183531284</v>
      </c>
      <c r="T597" s="7">
        <v>52666.631514325738</v>
      </c>
      <c r="U597" s="7">
        <v>51994.973024815321</v>
      </c>
      <c r="V597" s="7">
        <v>49559.806285113096</v>
      </c>
      <c r="W597" s="7">
        <v>48112.865667581558</v>
      </c>
      <c r="X597" s="7">
        <v>47004.415233165026</v>
      </c>
      <c r="Y597" s="7">
        <v>45644.043358176947</v>
      </c>
      <c r="Z597" s="7">
        <v>43933.071756407619</v>
      </c>
      <c r="AA597" s="7">
        <v>42033.49055866152</v>
      </c>
    </row>
    <row r="598" spans="1:27">
      <c r="A598" s="37">
        <v>145</v>
      </c>
      <c r="B598" s="17"/>
      <c r="C598" s="16"/>
      <c r="D598" s="38" t="s">
        <v>26</v>
      </c>
      <c r="E598" s="45" t="s">
        <v>171</v>
      </c>
      <c r="F598" s="53"/>
      <c r="G598" s="26">
        <v>4680.7606787066907</v>
      </c>
      <c r="H598" s="7">
        <v>4597.3664725497365</v>
      </c>
      <c r="I598" s="7">
        <v>4595.1791347675025</v>
      </c>
      <c r="J598" s="7">
        <v>4567.2938820039853</v>
      </c>
      <c r="K598" s="7">
        <v>4532.12578490749</v>
      </c>
      <c r="L598" s="7">
        <v>4480.0986059969291</v>
      </c>
      <c r="M598" s="7">
        <v>4450.0640096096322</v>
      </c>
      <c r="N598" s="7">
        <v>4432.8528259415179</v>
      </c>
      <c r="O598" s="7">
        <v>4417.1078984751366</v>
      </c>
      <c r="P598" s="7">
        <v>4393.4230452491902</v>
      </c>
      <c r="Q598" s="7">
        <v>4378.1594148955774</v>
      </c>
      <c r="R598" s="7">
        <v>4356.8113442745525</v>
      </c>
      <c r="S598" s="7">
        <v>4330.0249941924121</v>
      </c>
      <c r="T598" s="7">
        <v>4304.9768795792479</v>
      </c>
      <c r="U598" s="7">
        <v>4286.2635253551416</v>
      </c>
      <c r="V598" s="7">
        <v>4274.5545484819449</v>
      </c>
      <c r="W598" s="7">
        <v>4342.5188607103191</v>
      </c>
      <c r="X598" s="7">
        <v>4447.3915700332727</v>
      </c>
      <c r="Y598" s="7">
        <v>4533.4019550951198</v>
      </c>
      <c r="Z598" s="7">
        <v>4596.0101570368279</v>
      </c>
      <c r="AA598" s="7">
        <v>4639.01072024717</v>
      </c>
    </row>
    <row r="599" spans="1:27">
      <c r="A599" s="37">
        <v>146</v>
      </c>
      <c r="B599" s="17"/>
      <c r="C599" s="16"/>
      <c r="D599" s="38" t="s">
        <v>32</v>
      </c>
      <c r="E599" s="54" t="s">
        <v>172</v>
      </c>
      <c r="F599" s="53"/>
      <c r="G599" s="26">
        <v>44236.563482224941</v>
      </c>
      <c r="H599" s="7">
        <v>43416.22960165143</v>
      </c>
      <c r="I599" s="7">
        <v>42718.22607588768</v>
      </c>
      <c r="J599" s="7">
        <v>41800.652934730053</v>
      </c>
      <c r="K599" s="7">
        <v>40970.153139486909</v>
      </c>
      <c r="L599" s="7">
        <v>40013.531675264239</v>
      </c>
      <c r="M599" s="7">
        <v>39324.827851086855</v>
      </c>
      <c r="N599" s="7">
        <v>38802.608768507838</v>
      </c>
      <c r="O599" s="7">
        <v>38353.65886734426</v>
      </c>
      <c r="P599" s="7">
        <v>37885.813938073814</v>
      </c>
      <c r="Q599" s="7">
        <v>37511.702565662563</v>
      </c>
      <c r="R599" s="7">
        <v>37140.256344288588</v>
      </c>
      <c r="S599" s="7">
        <v>36730.411243118346</v>
      </c>
      <c r="T599" s="7">
        <v>36333.170690074563</v>
      </c>
      <c r="U599" s="7">
        <v>35981.358680531383</v>
      </c>
      <c r="V599" s="7">
        <v>34834.895113073289</v>
      </c>
      <c r="W599" s="7">
        <v>34282.067018978298</v>
      </c>
      <c r="X599" s="7">
        <v>33906.244638577104</v>
      </c>
      <c r="Y599" s="7">
        <v>33295.540078870952</v>
      </c>
      <c r="Z599" s="7">
        <v>32356.622055098414</v>
      </c>
      <c r="AA599" s="7">
        <v>31207.660163708031</v>
      </c>
    </row>
    <row r="600" spans="1:27">
      <c r="A600" s="93">
        <v>147</v>
      </c>
      <c r="B600" s="94"/>
      <c r="C600" s="103" t="s">
        <v>173</v>
      </c>
      <c r="D600" s="96" t="s">
        <v>174</v>
      </c>
      <c r="E600" s="97"/>
      <c r="F600" s="98"/>
      <c r="G600" s="100">
        <v>28.763254106044769</v>
      </c>
      <c r="H600" s="101">
        <v>21.521221399307251</v>
      </c>
      <c r="I600" s="101">
        <v>21.520338609814644</v>
      </c>
      <c r="J600" s="101">
        <v>21.53979828953743</v>
      </c>
      <c r="K600" s="101">
        <v>21.616106122732162</v>
      </c>
      <c r="L600" s="101">
        <v>21.74945268034935</v>
      </c>
      <c r="M600" s="101">
        <v>21.932609081268311</v>
      </c>
      <c r="N600" s="101">
        <v>22.157161459326744</v>
      </c>
      <c r="O600" s="101">
        <v>22.415205225348473</v>
      </c>
      <c r="P600" s="101">
        <v>22.7113057076931</v>
      </c>
      <c r="Q600" s="101">
        <v>23.030180618166924</v>
      </c>
      <c r="R600" s="101">
        <v>23.390891805291176</v>
      </c>
      <c r="S600" s="101">
        <v>23.754916921257973</v>
      </c>
      <c r="T600" s="101">
        <v>24.145831003785133</v>
      </c>
      <c r="U600" s="101">
        <v>24.586444959044456</v>
      </c>
      <c r="V600" s="101">
        <v>27.204199492931366</v>
      </c>
      <c r="W600" s="101">
        <v>30.242367222905159</v>
      </c>
      <c r="X600" s="101">
        <v>32.792896002531052</v>
      </c>
      <c r="Y600" s="101">
        <v>35.112098827958107</v>
      </c>
      <c r="Z600" s="101">
        <v>37.510652109980583</v>
      </c>
      <c r="AA600" s="101">
        <v>39.405145049095154</v>
      </c>
    </row>
    <row r="601" spans="1:27">
      <c r="A601" s="72">
        <v>151</v>
      </c>
      <c r="B601" s="80" t="s">
        <v>175</v>
      </c>
      <c r="C601" s="81" t="s">
        <v>176</v>
      </c>
      <c r="D601" s="82"/>
      <c r="E601" s="82"/>
      <c r="F601" s="83"/>
      <c r="G601" s="75">
        <v>1570576.8890981674</v>
      </c>
      <c r="H601" s="76">
        <v>1575688.9162549973</v>
      </c>
      <c r="I601" s="76">
        <v>1567854.9669084549</v>
      </c>
      <c r="J601" s="76">
        <v>1582013.0116119385</v>
      </c>
      <c r="K601" s="76">
        <v>1587048.6624994278</v>
      </c>
      <c r="L601" s="76">
        <v>1602332.7165403366</v>
      </c>
      <c r="M601" s="76">
        <v>1578986.301117897</v>
      </c>
      <c r="N601" s="76">
        <v>1614798.5015268326</v>
      </c>
      <c r="O601" s="76">
        <v>1549430.8801364899</v>
      </c>
      <c r="P601" s="76">
        <v>1545622.9105844498</v>
      </c>
      <c r="Q601" s="76">
        <v>1541758.1983499527</v>
      </c>
      <c r="R601" s="76">
        <v>1527370.7656478882</v>
      </c>
      <c r="S601" s="76">
        <v>1535861.6708211899</v>
      </c>
      <c r="T601" s="76">
        <v>1532848.5814666748</v>
      </c>
      <c r="U601" s="76">
        <v>1514348.0262651443</v>
      </c>
      <c r="V601" s="76">
        <v>1531223.3993368149</v>
      </c>
      <c r="W601" s="76">
        <v>1583822.8835296631</v>
      </c>
      <c r="X601" s="76">
        <v>1523012.5837316513</v>
      </c>
      <c r="Y601" s="76">
        <v>1580315.567814827</v>
      </c>
      <c r="Z601" s="76">
        <v>1556951.9709215164</v>
      </c>
      <c r="AA601" s="76">
        <v>1549984.401216507</v>
      </c>
    </row>
    <row r="602" spans="1:27">
      <c r="A602" s="93">
        <v>152</v>
      </c>
      <c r="B602" s="95"/>
      <c r="C602" s="95" t="s">
        <v>6</v>
      </c>
      <c r="D602" s="96" t="s">
        <v>177</v>
      </c>
      <c r="E602" s="104"/>
      <c r="F602" s="105"/>
      <c r="G602" s="100">
        <v>1055339.1527929306</v>
      </c>
      <c r="H602" s="101">
        <v>1057714.2780013084</v>
      </c>
      <c r="I602" s="101">
        <v>1067980.5375261307</v>
      </c>
      <c r="J602" s="101">
        <v>1085220.4416055679</v>
      </c>
      <c r="K602" s="101">
        <v>1097493.8073120117</v>
      </c>
      <c r="L602" s="101">
        <v>1104785.7211179733</v>
      </c>
      <c r="M602" s="101">
        <v>1088103.3472766876</v>
      </c>
      <c r="N602" s="101">
        <v>1086087.2495322227</v>
      </c>
      <c r="O602" s="101">
        <v>1048107.0315108299</v>
      </c>
      <c r="P602" s="101">
        <v>1045888.9254703522</v>
      </c>
      <c r="Q602" s="101">
        <v>1037139.187769413</v>
      </c>
      <c r="R602" s="101">
        <v>1019672.061709404</v>
      </c>
      <c r="S602" s="101">
        <v>1008560.2129387856</v>
      </c>
      <c r="T602" s="101">
        <v>1001156.5185594559</v>
      </c>
      <c r="U602" s="101">
        <v>999085.29212617874</v>
      </c>
      <c r="V602" s="101">
        <v>993060.39069986343</v>
      </c>
      <c r="W602" s="101">
        <v>1013597.8140559196</v>
      </c>
      <c r="X602" s="101">
        <v>975758.61327266693</v>
      </c>
      <c r="Y602" s="101">
        <v>1008753.5998888016</v>
      </c>
      <c r="Z602" s="101">
        <v>1024747.3407301903</v>
      </c>
      <c r="AA602" s="101">
        <v>1004509.187816143</v>
      </c>
    </row>
    <row r="603" spans="1:27">
      <c r="A603" s="37">
        <v>153</v>
      </c>
      <c r="B603" s="17"/>
      <c r="C603" s="16"/>
      <c r="D603" s="38" t="s">
        <v>8</v>
      </c>
      <c r="E603" s="49" t="s">
        <v>178</v>
      </c>
      <c r="F603" s="55"/>
      <c r="G603" s="26">
        <v>515974.22180140018</v>
      </c>
      <c r="H603" s="7">
        <v>516570.09143841267</v>
      </c>
      <c r="I603" s="7">
        <v>515483.13028335571</v>
      </c>
      <c r="J603" s="7">
        <v>513503.41312205791</v>
      </c>
      <c r="K603" s="7">
        <v>510352.7093347311</v>
      </c>
      <c r="L603" s="7">
        <v>505919.48896145821</v>
      </c>
      <c r="M603" s="7">
        <v>499535.23143029213</v>
      </c>
      <c r="N603" s="7">
        <v>490627.0923333168</v>
      </c>
      <c r="O603" s="7">
        <v>479616.97744607925</v>
      </c>
      <c r="P603" s="7">
        <v>466183.66437637806</v>
      </c>
      <c r="Q603" s="7">
        <v>450926.97883045673</v>
      </c>
      <c r="R603" s="7">
        <v>433503.81486904621</v>
      </c>
      <c r="S603" s="7">
        <v>415865.29280686378</v>
      </c>
      <c r="T603" s="7">
        <v>398126.59917926788</v>
      </c>
      <c r="U603" s="7">
        <v>380558.65177297592</v>
      </c>
      <c r="V603" s="7">
        <v>314532.52709496021</v>
      </c>
      <c r="W603" s="7">
        <v>274215.64081430435</v>
      </c>
      <c r="X603" s="7">
        <v>246567.00533139706</v>
      </c>
      <c r="Y603" s="7">
        <v>227057.37779861689</v>
      </c>
      <c r="Z603" s="7">
        <v>211024.56909513474</v>
      </c>
      <c r="AA603" s="7">
        <v>196207.43458157778</v>
      </c>
    </row>
    <row r="604" spans="1:27">
      <c r="A604" s="37">
        <v>154</v>
      </c>
      <c r="B604" s="17"/>
      <c r="C604" s="16"/>
      <c r="D604" s="38" t="s">
        <v>10</v>
      </c>
      <c r="E604" s="49" t="s">
        <v>179</v>
      </c>
      <c r="F604" s="40"/>
      <c r="G604" s="26">
        <v>27561.717662625015</v>
      </c>
      <c r="H604" s="7">
        <v>27436.727180808783</v>
      </c>
      <c r="I604" s="7">
        <v>27353.514473609626</v>
      </c>
      <c r="J604" s="7">
        <v>27320.159511312842</v>
      </c>
      <c r="K604" s="7">
        <v>27315.954426206648</v>
      </c>
      <c r="L604" s="7">
        <v>27365.023476086557</v>
      </c>
      <c r="M604" s="7">
        <v>27412.81478164345</v>
      </c>
      <c r="N604" s="7">
        <v>27452.746197350323</v>
      </c>
      <c r="O604" s="7">
        <v>27498.408372431993</v>
      </c>
      <c r="P604" s="7">
        <v>27547.761927850544</v>
      </c>
      <c r="Q604" s="7">
        <v>27644.080886885524</v>
      </c>
      <c r="R604" s="7">
        <v>27740.306662082672</v>
      </c>
      <c r="S604" s="7">
        <v>27825.741760373116</v>
      </c>
      <c r="T604" s="7">
        <v>27909.831137023866</v>
      </c>
      <c r="U604" s="7">
        <v>28001.757018022239</v>
      </c>
      <c r="V604" s="7">
        <v>28597.281171932817</v>
      </c>
      <c r="W604" s="7">
        <v>29080.084383010864</v>
      </c>
      <c r="X604" s="7">
        <v>29234.726377464831</v>
      </c>
      <c r="Y604" s="7">
        <v>29060.248013608158</v>
      </c>
      <c r="Z604" s="7">
        <v>28659.429019726813</v>
      </c>
      <c r="AA604" s="7">
        <v>27958.232061602175</v>
      </c>
    </row>
    <row r="605" spans="1:27">
      <c r="A605" s="37">
        <v>155</v>
      </c>
      <c r="B605" s="17"/>
      <c r="C605" s="16"/>
      <c r="D605" s="38" t="s">
        <v>22</v>
      </c>
      <c r="E605" s="49" t="s">
        <v>180</v>
      </c>
      <c r="F605" s="40"/>
      <c r="G605" s="26">
        <v>179117.97699460387</v>
      </c>
      <c r="H605" s="7">
        <v>184946.0327373147</v>
      </c>
      <c r="I605" s="7">
        <v>190164.06266054511</v>
      </c>
      <c r="J605" s="7">
        <v>194512.29773804545</v>
      </c>
      <c r="K605" s="7">
        <v>197867.22350928187</v>
      </c>
      <c r="L605" s="7">
        <v>203856.07229948044</v>
      </c>
      <c r="M605" s="7">
        <v>209076.12893825769</v>
      </c>
      <c r="N605" s="7">
        <v>213454.50584694743</v>
      </c>
      <c r="O605" s="7">
        <v>217049.31592622399</v>
      </c>
      <c r="P605" s="7">
        <v>219956.1382496953</v>
      </c>
      <c r="Q605" s="7">
        <v>225520.20081663132</v>
      </c>
      <c r="R605" s="7">
        <v>230359.23583385348</v>
      </c>
      <c r="S605" s="7">
        <v>234734.67949289083</v>
      </c>
      <c r="T605" s="7">
        <v>238824.09446367621</v>
      </c>
      <c r="U605" s="7">
        <v>242755.471973598</v>
      </c>
      <c r="V605" s="7">
        <v>272979.57506728172</v>
      </c>
      <c r="W605" s="7">
        <v>306916.09126603603</v>
      </c>
      <c r="X605" s="7">
        <v>333553.26923143864</v>
      </c>
      <c r="Y605" s="7">
        <v>361677.66371151805</v>
      </c>
      <c r="Z605" s="7">
        <v>383604.26544797421</v>
      </c>
      <c r="AA605" s="7">
        <v>389548.05550989509</v>
      </c>
    </row>
    <row r="606" spans="1:27">
      <c r="A606" s="37">
        <v>156</v>
      </c>
      <c r="B606" s="17"/>
      <c r="C606" s="16"/>
      <c r="D606" s="38" t="s">
        <v>24</v>
      </c>
      <c r="E606" s="49" t="s">
        <v>181</v>
      </c>
      <c r="F606" s="40"/>
      <c r="G606" s="26">
        <v>30683.408605024219</v>
      </c>
      <c r="H606" s="7">
        <v>30187.907825179398</v>
      </c>
      <c r="I606" s="7">
        <v>29915.878662481904</v>
      </c>
      <c r="J606" s="7">
        <v>29757.821785151958</v>
      </c>
      <c r="K606" s="7">
        <v>29706.496905159205</v>
      </c>
      <c r="L606" s="7">
        <v>29874.0873401016</v>
      </c>
      <c r="M606" s="7">
        <v>30017.459691878408</v>
      </c>
      <c r="N606" s="7">
        <v>30137.800842497498</v>
      </c>
      <c r="O606" s="7">
        <v>30250.300149139017</v>
      </c>
      <c r="P606" s="7">
        <v>30365.230751227587</v>
      </c>
      <c r="Q606" s="7">
        <v>30695.851400535554</v>
      </c>
      <c r="R606" s="7">
        <v>31024.6296126917</v>
      </c>
      <c r="S606" s="7">
        <v>31327.470790382475</v>
      </c>
      <c r="T606" s="7">
        <v>31621.114624887705</v>
      </c>
      <c r="U606" s="7">
        <v>31917.277549836785</v>
      </c>
      <c r="V606" s="7">
        <v>34151.906742878258</v>
      </c>
      <c r="W606" s="7">
        <v>36488.779552042484</v>
      </c>
      <c r="X606" s="7">
        <v>38489.208999875933</v>
      </c>
      <c r="Y606" s="7">
        <v>40344.528344446793</v>
      </c>
      <c r="Z606" s="7">
        <v>41760.74904182367</v>
      </c>
      <c r="AA606" s="7">
        <v>42349.315561907366</v>
      </c>
    </row>
    <row r="607" spans="1:27">
      <c r="A607" s="37">
        <v>157</v>
      </c>
      <c r="B607" s="17"/>
      <c r="C607" s="16"/>
      <c r="D607" s="38" t="s">
        <v>26</v>
      </c>
      <c r="E607" s="49" t="s">
        <v>182</v>
      </c>
      <c r="F607" s="40"/>
      <c r="G607" s="26">
        <v>92818.996307365596</v>
      </c>
      <c r="H607" s="7">
        <v>91129.930686466396</v>
      </c>
      <c r="I607" s="7">
        <v>89783.337901711464</v>
      </c>
      <c r="J607" s="7">
        <v>88921.029394097626</v>
      </c>
      <c r="K607" s="7">
        <v>88344.390684626997</v>
      </c>
      <c r="L607" s="7">
        <v>88045.899486459792</v>
      </c>
      <c r="M607" s="7">
        <v>87803.138223133981</v>
      </c>
      <c r="N607" s="7">
        <v>87581.319808594882</v>
      </c>
      <c r="O607" s="7">
        <v>87425.644627869129</v>
      </c>
      <c r="P607" s="7">
        <v>87338.46721137315</v>
      </c>
      <c r="Q607" s="7">
        <v>87483.380251273513</v>
      </c>
      <c r="R607" s="7">
        <v>87676.731134787202</v>
      </c>
      <c r="S607" s="7">
        <v>87836.199899733067</v>
      </c>
      <c r="T607" s="7">
        <v>87980.821342416108</v>
      </c>
      <c r="U607" s="7">
        <v>88131.046385273337</v>
      </c>
      <c r="V607" s="7">
        <v>89374.606870830059</v>
      </c>
      <c r="W607" s="7">
        <v>90293.983146257699</v>
      </c>
      <c r="X607" s="7">
        <v>90677.478725410998</v>
      </c>
      <c r="Y607" s="7">
        <v>90656.90135216713</v>
      </c>
      <c r="Z607" s="7">
        <v>89679.336349949241</v>
      </c>
      <c r="AA607" s="7">
        <v>87178.586655929685</v>
      </c>
    </row>
    <row r="608" spans="1:27">
      <c r="A608" s="37">
        <v>158</v>
      </c>
      <c r="B608" s="12"/>
      <c r="C608" s="12"/>
      <c r="D608" s="52" t="s">
        <v>32</v>
      </c>
      <c r="E608" s="49" t="s">
        <v>183</v>
      </c>
      <c r="F608" s="43"/>
      <c r="G608" s="26">
        <v>1000.0000610351563</v>
      </c>
      <c r="H608" s="7">
        <v>942.00033187866211</v>
      </c>
      <c r="I608" s="7">
        <v>10085.334264801582</v>
      </c>
      <c r="J608" s="7">
        <v>26872.111681014765</v>
      </c>
      <c r="K608" s="7">
        <v>40050.746994361514</v>
      </c>
      <c r="L608" s="7">
        <v>45607.765335930511</v>
      </c>
      <c r="M608" s="7">
        <v>29842.692889407976</v>
      </c>
      <c r="N608" s="7">
        <v>32140.010675170925</v>
      </c>
      <c r="O608" s="7">
        <v>1236.0383712854236</v>
      </c>
      <c r="P608" s="7">
        <v>9065.7081699246773</v>
      </c>
      <c r="Q608" s="7">
        <v>8298.4727718061768</v>
      </c>
      <c r="R608" s="7">
        <v>1618.8745892869483</v>
      </c>
      <c r="S608" s="7">
        <v>2153.4572348109214</v>
      </c>
      <c r="T608" s="7">
        <v>6859.3622727566108</v>
      </c>
      <c r="U608" s="7">
        <v>16859.032546777045</v>
      </c>
      <c r="V608" s="7">
        <v>34863.436051984783</v>
      </c>
      <c r="W608" s="7">
        <v>48862.653225782909</v>
      </c>
      <c r="X608" s="7">
        <v>1753.8539772029035</v>
      </c>
      <c r="Y608" s="7">
        <v>17162.272799888626</v>
      </c>
      <c r="Z608" s="7">
        <v>21368.679279365577</v>
      </c>
      <c r="AA608" s="7">
        <v>9737.2527816358488</v>
      </c>
    </row>
    <row r="609" spans="1:27">
      <c r="A609" s="37">
        <v>159</v>
      </c>
      <c r="B609" s="10"/>
      <c r="C609" s="11"/>
      <c r="D609" s="38" t="s">
        <v>34</v>
      </c>
      <c r="E609" s="49" t="s">
        <v>184</v>
      </c>
      <c r="F609" s="51"/>
      <c r="G609" s="26">
        <v>208182.89129126072</v>
      </c>
      <c r="H609" s="7">
        <v>206501.55790781975</v>
      </c>
      <c r="I609" s="7">
        <v>205195.26658034325</v>
      </c>
      <c r="J609" s="7">
        <v>204333.62353134155</v>
      </c>
      <c r="K609" s="7">
        <v>203856.28398633003</v>
      </c>
      <c r="L609" s="7">
        <v>204117.3536990881</v>
      </c>
      <c r="M609" s="7">
        <v>204415.91042506695</v>
      </c>
      <c r="N609" s="7">
        <v>204693.74648630619</v>
      </c>
      <c r="O609" s="7">
        <v>205030.3411501646</v>
      </c>
      <c r="P609" s="7">
        <v>205431.98196458817</v>
      </c>
      <c r="Q609" s="7">
        <v>206570.20922899246</v>
      </c>
      <c r="R609" s="7">
        <v>207748.47837865353</v>
      </c>
      <c r="S609" s="7">
        <v>208817.35545301437</v>
      </c>
      <c r="T609" s="7">
        <v>209834.68707847595</v>
      </c>
      <c r="U609" s="7">
        <v>210862.03976893425</v>
      </c>
      <c r="V609" s="7">
        <v>218561.04556655884</v>
      </c>
      <c r="W609" s="7">
        <v>227740.58508515358</v>
      </c>
      <c r="X609" s="7">
        <v>235483.09455275536</v>
      </c>
      <c r="Y609" s="7">
        <v>242794.61105060577</v>
      </c>
      <c r="Z609" s="7">
        <v>248650.29028809071</v>
      </c>
      <c r="AA609" s="7">
        <v>251530.30429530144</v>
      </c>
    </row>
    <row r="610" spans="1:27">
      <c r="A610" s="93">
        <v>160</v>
      </c>
      <c r="B610" s="94"/>
      <c r="C610" s="95" t="s">
        <v>61</v>
      </c>
      <c r="D610" s="96" t="s">
        <v>185</v>
      </c>
      <c r="E610" s="97"/>
      <c r="F610" s="98"/>
      <c r="G610" s="100">
        <v>515237.73648524284</v>
      </c>
      <c r="H610" s="101">
        <v>517974.67106795311</v>
      </c>
      <c r="I610" s="101">
        <v>499874.4117667675</v>
      </c>
      <c r="J610" s="101">
        <v>496792.59295916557</v>
      </c>
      <c r="K610" s="101">
        <v>489554.88485813141</v>
      </c>
      <c r="L610" s="101">
        <v>497547.02399206161</v>
      </c>
      <c r="M610" s="101">
        <v>490882.91105604172</v>
      </c>
      <c r="N610" s="101">
        <v>528711.25621795654</v>
      </c>
      <c r="O610" s="101">
        <v>501323.93823266029</v>
      </c>
      <c r="P610" s="101">
        <v>499733.89953827858</v>
      </c>
      <c r="Q610" s="101">
        <v>504619.01483416557</v>
      </c>
      <c r="R610" s="101">
        <v>507698.72840285301</v>
      </c>
      <c r="S610" s="101">
        <v>527301.4254181385</v>
      </c>
      <c r="T610" s="101">
        <v>531692.02578544617</v>
      </c>
      <c r="U610" s="101">
        <v>515262.75249147415</v>
      </c>
      <c r="V610" s="101">
        <v>538163.00272297859</v>
      </c>
      <c r="W610" s="101">
        <v>570225.11797237396</v>
      </c>
      <c r="X610" s="101">
        <v>547253.93614435196</v>
      </c>
      <c r="Y610" s="101">
        <v>571561.91981196404</v>
      </c>
      <c r="Z610" s="101">
        <v>532204.65374088287</v>
      </c>
      <c r="AA610" s="101">
        <v>545475.2210714817</v>
      </c>
    </row>
    <row r="611" spans="1:27">
      <c r="A611" s="37">
        <v>161</v>
      </c>
      <c r="B611" s="17"/>
      <c r="C611" s="16"/>
      <c r="D611" s="38" t="s">
        <v>8</v>
      </c>
      <c r="E611" s="49" t="s">
        <v>186</v>
      </c>
      <c r="F611" s="40"/>
      <c r="G611" s="26">
        <v>260582.1911470294</v>
      </c>
      <c r="H611" s="7">
        <v>259262.396125108</v>
      </c>
      <c r="I611" s="7">
        <v>258869.18768018484</v>
      </c>
      <c r="J611" s="7">
        <v>259433.07649731636</v>
      </c>
      <c r="K611" s="7">
        <v>260771.33738663793</v>
      </c>
      <c r="L611" s="7">
        <v>262760.95252493024</v>
      </c>
      <c r="M611" s="7">
        <v>264668.53905001283</v>
      </c>
      <c r="N611" s="7">
        <v>266580.06531769037</v>
      </c>
      <c r="O611" s="7">
        <v>268647.45796725154</v>
      </c>
      <c r="P611" s="7">
        <v>270942.54230666161</v>
      </c>
      <c r="Q611" s="7">
        <v>273753.30418172479</v>
      </c>
      <c r="R611" s="7">
        <v>276727.56005579233</v>
      </c>
      <c r="S611" s="7">
        <v>279610.36154186726</v>
      </c>
      <c r="T611" s="7">
        <v>282421.15544742346</v>
      </c>
      <c r="U611" s="7">
        <v>285196.80759733915</v>
      </c>
      <c r="V611" s="7">
        <v>298850.9730951786</v>
      </c>
      <c r="W611" s="7">
        <v>309100.50432282686</v>
      </c>
      <c r="X611" s="7">
        <v>314707.26635989547</v>
      </c>
      <c r="Y611" s="7">
        <v>315930.17723107338</v>
      </c>
      <c r="Z611" s="7">
        <v>314825.71526816487</v>
      </c>
      <c r="AA611" s="7">
        <v>310771.17434057593</v>
      </c>
    </row>
    <row r="612" spans="1:27">
      <c r="A612" s="37">
        <v>162</v>
      </c>
      <c r="B612" s="17"/>
      <c r="C612" s="16"/>
      <c r="D612" s="38" t="s">
        <v>10</v>
      </c>
      <c r="E612" s="49" t="s">
        <v>187</v>
      </c>
      <c r="F612" s="55"/>
      <c r="G612" s="26">
        <v>207335.55501401424</v>
      </c>
      <c r="H612" s="7">
        <v>206669.26409769058</v>
      </c>
      <c r="I612" s="7">
        <v>205753.88907325268</v>
      </c>
      <c r="J612" s="7">
        <v>204863.93410074711</v>
      </c>
      <c r="K612" s="7">
        <v>204035.71188855171</v>
      </c>
      <c r="L612" s="7">
        <v>203253.35635638237</v>
      </c>
      <c r="M612" s="7">
        <v>202478.26472949982</v>
      </c>
      <c r="N612" s="7">
        <v>201810.60784542561</v>
      </c>
      <c r="O612" s="7">
        <v>201320.14621222019</v>
      </c>
      <c r="P612" s="7">
        <v>201044.4444205761</v>
      </c>
      <c r="Q612" s="7">
        <v>201022.12224209309</v>
      </c>
      <c r="R612" s="7">
        <v>201268.59530997276</v>
      </c>
      <c r="S612" s="7">
        <v>201559.10762298107</v>
      </c>
      <c r="T612" s="7">
        <v>201835.88986551762</v>
      </c>
      <c r="U612" s="7">
        <v>202065.42887842655</v>
      </c>
      <c r="V612" s="7">
        <v>202503.62709629536</v>
      </c>
      <c r="W612" s="7">
        <v>201019.71608710289</v>
      </c>
      <c r="X612" s="7">
        <v>197159.08416807652</v>
      </c>
      <c r="Y612" s="7">
        <v>192689.92136919498</v>
      </c>
      <c r="Z612" s="7">
        <v>187737.54207110405</v>
      </c>
      <c r="AA612" s="7">
        <v>184244.0104817152</v>
      </c>
    </row>
    <row r="613" spans="1:27" ht="12.6" thickBot="1">
      <c r="A613" s="56">
        <v>163</v>
      </c>
      <c r="B613" s="57"/>
      <c r="C613" s="58"/>
      <c r="D613" s="59" t="s">
        <v>22</v>
      </c>
      <c r="E613" s="60" t="s">
        <v>188</v>
      </c>
      <c r="F613" s="61"/>
      <c r="G613" s="27">
        <v>47320.000171668828</v>
      </c>
      <c r="H613" s="28">
        <v>52043.00312808156</v>
      </c>
      <c r="I613" s="28">
        <v>35251.345685186447</v>
      </c>
      <c r="J613" s="28">
        <v>32495.572044741522</v>
      </c>
      <c r="K613" s="28">
        <v>24747.847486168146</v>
      </c>
      <c r="L613" s="28">
        <v>31532.735977231037</v>
      </c>
      <c r="M613" s="28">
        <v>23736.112702611907</v>
      </c>
      <c r="N613" s="28">
        <v>60320.602565697918</v>
      </c>
      <c r="O613" s="28">
        <v>31356.303557867184</v>
      </c>
      <c r="P613" s="28">
        <v>27746.887782263162</v>
      </c>
      <c r="Q613" s="28">
        <v>29843.590942445444</v>
      </c>
      <c r="R613" s="28">
        <v>29702.585241592384</v>
      </c>
      <c r="S613" s="28">
        <v>46131.97014568653</v>
      </c>
      <c r="T613" s="28">
        <v>47434.976133808494</v>
      </c>
      <c r="U613" s="28">
        <v>28000.533495292824</v>
      </c>
      <c r="V613" s="28">
        <v>36808.402742851671</v>
      </c>
      <c r="W613" s="28">
        <v>60104.909891301533</v>
      </c>
      <c r="X613" s="28">
        <v>35387.593106739689</v>
      </c>
      <c r="Y613" s="28">
        <v>62941.846339729731</v>
      </c>
      <c r="Z613" s="28">
        <v>29641.39483495304</v>
      </c>
      <c r="AA613" s="28">
        <v>50460.045241829852</v>
      </c>
    </row>
    <row r="614" spans="1:27" ht="12.6" thickBot="1"/>
    <row r="615" spans="1:27" ht="12.9" thickTop="1" thickBot="1">
      <c r="A615" s="69" t="s">
        <v>0</v>
      </c>
      <c r="B615" s="70"/>
      <c r="C615" s="70"/>
      <c r="D615" s="70"/>
      <c r="E615" s="70"/>
      <c r="F615" s="71"/>
      <c r="G615" s="153">
        <v>1176151.0080004479</v>
      </c>
      <c r="H615" s="154">
        <v>1181789.6870000761</v>
      </c>
      <c r="I615" s="154">
        <v>1187309.4709987009</v>
      </c>
      <c r="J615" s="154">
        <v>1192639.3709997283</v>
      </c>
      <c r="K615" s="154">
        <v>1197730.0989996505</v>
      </c>
      <c r="L615" s="154">
        <v>1202573.8880006773</v>
      </c>
      <c r="M615" s="154">
        <v>1207199.6100005398</v>
      </c>
      <c r="N615" s="154">
        <v>1211638.5609998344</v>
      </c>
      <c r="O615" s="154">
        <v>1215935.3000003498</v>
      </c>
      <c r="P615" s="154">
        <v>1220120.9309997719</v>
      </c>
      <c r="Q615" s="154">
        <v>1224206.9200004071</v>
      </c>
      <c r="R615" s="154">
        <v>1228181.6109990119</v>
      </c>
      <c r="S615" s="154">
        <v>1232025.5170006386</v>
      </c>
      <c r="T615" s="154">
        <v>1235708.8289997599</v>
      </c>
      <c r="U615" s="154">
        <v>1239209.7350007778</v>
      </c>
      <c r="V615" s="154">
        <v>1254015.8929998572</v>
      </c>
      <c r="W615" s="154">
        <v>1264635.7050005554</v>
      </c>
      <c r="X615" s="154">
        <v>1271859.5010004281</v>
      </c>
      <c r="Y615" s="154">
        <v>1276604.9719995335</v>
      </c>
      <c r="Z615" s="154">
        <v>1279167.5140003979</v>
      </c>
      <c r="AA615" s="154">
        <v>1280155.2690001621</v>
      </c>
    </row>
    <row r="616" spans="1:27" ht="15" customHeight="1" thickTop="1" thickBot="1">
      <c r="A616" s="311" t="s">
        <v>425</v>
      </c>
      <c r="B616" s="312"/>
      <c r="C616" s="312"/>
      <c r="D616" s="312"/>
      <c r="E616" s="312"/>
      <c r="F616" s="313"/>
      <c r="G616" s="69"/>
      <c r="H616" s="70"/>
      <c r="I616" s="70"/>
      <c r="J616" s="70"/>
      <c r="K616" s="70"/>
      <c r="L616" s="70"/>
      <c r="M616" s="70"/>
      <c r="N616" s="70"/>
      <c r="O616" s="70"/>
      <c r="P616" s="70"/>
      <c r="Q616" s="70"/>
      <c r="R616" s="70"/>
      <c r="S616" s="70"/>
      <c r="T616" s="70"/>
      <c r="U616" s="70"/>
      <c r="V616" s="70"/>
      <c r="W616" s="70"/>
      <c r="X616" s="70"/>
      <c r="Y616" s="70"/>
      <c r="Z616" s="70"/>
      <c r="AA616" s="70"/>
    </row>
    <row r="617" spans="1:27" s="3" customFormat="1" ht="26.25" customHeight="1" thickTop="1" thickBot="1">
      <c r="A617" s="117" t="s">
        <v>206</v>
      </c>
      <c r="B617" s="118"/>
      <c r="C617" s="116" t="s">
        <v>207</v>
      </c>
      <c r="D617" s="118"/>
      <c r="E617" s="118"/>
      <c r="F617" s="119"/>
      <c r="G617" s="25"/>
      <c r="H617" s="22"/>
      <c r="I617" s="22"/>
      <c r="J617" s="22"/>
      <c r="K617" s="22"/>
      <c r="L617" s="22"/>
      <c r="M617" s="22"/>
      <c r="N617" s="22"/>
      <c r="O617" s="22"/>
      <c r="P617" s="22"/>
      <c r="Q617" s="22"/>
      <c r="R617" s="22"/>
      <c r="S617" s="22"/>
      <c r="T617" s="22"/>
      <c r="U617" s="22"/>
      <c r="V617" s="22"/>
      <c r="W617" s="22"/>
      <c r="X617" s="22"/>
      <c r="Y617" s="22"/>
      <c r="Z617" s="22"/>
      <c r="AA617" s="22"/>
    </row>
    <row r="618" spans="1:27" s="4" customFormat="1" ht="14.4" thickTop="1">
      <c r="A618" s="62">
        <v>0</v>
      </c>
      <c r="B618" s="63"/>
      <c r="C618" s="64" t="s">
        <v>2</v>
      </c>
      <c r="D618" s="64"/>
      <c r="E618" s="64"/>
      <c r="F618" s="65"/>
      <c r="G618" s="67">
        <v>10276121.211578369</v>
      </c>
      <c r="H618" s="68">
        <v>10319078.357086182</v>
      </c>
      <c r="I618" s="68">
        <v>10463895.329040527</v>
      </c>
      <c r="J618" s="68">
        <v>10564189.881652832</v>
      </c>
      <c r="K618" s="68">
        <v>10629980.277252197</v>
      </c>
      <c r="L618" s="68">
        <v>10782809.457489014</v>
      </c>
      <c r="M618" s="68">
        <v>10909178.866088867</v>
      </c>
      <c r="N618" s="68">
        <v>11054569.094940186</v>
      </c>
      <c r="O618" s="68">
        <v>11142272.542938232</v>
      </c>
      <c r="P618" s="68">
        <v>11238298.159332275</v>
      </c>
      <c r="Q618" s="68">
        <v>11413858.679534912</v>
      </c>
      <c r="R618" s="68">
        <v>11552746.243988037</v>
      </c>
      <c r="S618" s="68">
        <v>11692498.353057861</v>
      </c>
      <c r="T618" s="68">
        <v>11826517.644134521</v>
      </c>
      <c r="U618" s="68">
        <v>11992538.23223877</v>
      </c>
      <c r="V618" s="68">
        <v>13009829.792510986</v>
      </c>
      <c r="W618" s="68">
        <v>13862878.905456543</v>
      </c>
      <c r="X618" s="68">
        <v>14569288.915222168</v>
      </c>
      <c r="Y618" s="68">
        <v>15089930.113708496</v>
      </c>
      <c r="Z618" s="68">
        <v>15295783.317810059</v>
      </c>
      <c r="AA618" s="68">
        <v>15340211.203063965</v>
      </c>
    </row>
    <row r="619" spans="1:27" s="19" customFormat="1" ht="15" customHeight="1">
      <c r="A619" s="72">
        <v>1</v>
      </c>
      <c r="B619" s="73" t="s">
        <v>4</v>
      </c>
      <c r="C619" s="294" t="s">
        <v>5</v>
      </c>
      <c r="D619" s="295"/>
      <c r="E619" s="295"/>
      <c r="F619" s="296"/>
      <c r="G619" s="75">
        <v>689642.99956130981</v>
      </c>
      <c r="H619" s="76">
        <v>705298.18007659912</v>
      </c>
      <c r="I619" s="76">
        <v>717463.6392250061</v>
      </c>
      <c r="J619" s="76">
        <v>727197.4442024231</v>
      </c>
      <c r="K619" s="76">
        <v>734141.20067596436</v>
      </c>
      <c r="L619" s="76">
        <v>748086.62698364258</v>
      </c>
      <c r="M619" s="76">
        <v>758755.80742263794</v>
      </c>
      <c r="N619" s="76">
        <v>767229.09173965454</v>
      </c>
      <c r="O619" s="76">
        <v>773917.8412399292</v>
      </c>
      <c r="P619" s="76">
        <v>779805.39176177979</v>
      </c>
      <c r="Q619" s="76">
        <v>792208.26768875122</v>
      </c>
      <c r="R619" s="76">
        <v>802046.92967224121</v>
      </c>
      <c r="S619" s="76">
        <v>810792.79322052002</v>
      </c>
      <c r="T619" s="76">
        <v>819925.39149475098</v>
      </c>
      <c r="U619" s="76">
        <v>830970.16176605225</v>
      </c>
      <c r="V619" s="76">
        <v>906521.3239440918</v>
      </c>
      <c r="W619" s="76">
        <v>961919.54791259766</v>
      </c>
      <c r="X619" s="76">
        <v>1009134.5187263489</v>
      </c>
      <c r="Y619" s="76">
        <v>1046844.8607254028</v>
      </c>
      <c r="Z619" s="76">
        <v>1067245.0793037415</v>
      </c>
      <c r="AA619" s="76">
        <v>1071471.9147796631</v>
      </c>
    </row>
    <row r="620" spans="1:27" s="18" customFormat="1">
      <c r="A620" s="85">
        <v>2</v>
      </c>
      <c r="B620" s="86"/>
      <c r="C620" s="86" t="s">
        <v>6</v>
      </c>
      <c r="D620" s="87" t="s">
        <v>7</v>
      </c>
      <c r="E620" s="88"/>
      <c r="F620" s="89"/>
      <c r="G620" s="91">
        <v>185508.66030502319</v>
      </c>
      <c r="H620" s="92">
        <v>190487.28270339966</v>
      </c>
      <c r="I620" s="92">
        <v>197149.82808971405</v>
      </c>
      <c r="J620" s="92">
        <v>203479.26805830002</v>
      </c>
      <c r="K620" s="92">
        <v>208829.60975694656</v>
      </c>
      <c r="L620" s="92">
        <v>214906.80275964737</v>
      </c>
      <c r="M620" s="92">
        <v>219672.02661275864</v>
      </c>
      <c r="N620" s="92">
        <v>223374.59256505966</v>
      </c>
      <c r="O620" s="92">
        <v>226038.13817930222</v>
      </c>
      <c r="P620" s="92">
        <v>227852.19365978241</v>
      </c>
      <c r="Q620" s="92">
        <v>230575.10203838348</v>
      </c>
      <c r="R620" s="92">
        <v>232173.98539066315</v>
      </c>
      <c r="S620" s="92">
        <v>233510.07203435898</v>
      </c>
      <c r="T620" s="92">
        <v>234888.21286821365</v>
      </c>
      <c r="U620" s="92">
        <v>236818.56210708618</v>
      </c>
      <c r="V620" s="92">
        <v>250347.13015699387</v>
      </c>
      <c r="W620" s="92">
        <v>261059.01383876801</v>
      </c>
      <c r="X620" s="92">
        <v>269895.79458189011</v>
      </c>
      <c r="Y620" s="92">
        <v>274728.47429037094</v>
      </c>
      <c r="Z620" s="92">
        <v>272983.37797403336</v>
      </c>
      <c r="AA620" s="92">
        <v>266205.30577659607</v>
      </c>
    </row>
    <row r="621" spans="1:27">
      <c r="A621" s="37">
        <v>3</v>
      </c>
      <c r="B621" s="17"/>
      <c r="C621" s="16"/>
      <c r="D621" s="38" t="s">
        <v>8</v>
      </c>
      <c r="E621" s="39" t="s">
        <v>9</v>
      </c>
      <c r="F621" s="40"/>
      <c r="G621" s="26">
        <v>12588.541140941903</v>
      </c>
      <c r="H621" s="7">
        <v>12136.306897878181</v>
      </c>
      <c r="I621" s="7">
        <v>11823.398505325895</v>
      </c>
      <c r="J621" s="7">
        <v>11494.497138780076</v>
      </c>
      <c r="K621" s="7">
        <v>11158.104472021805</v>
      </c>
      <c r="L621" s="7">
        <v>10920.623593282187</v>
      </c>
      <c r="M621" s="7">
        <v>10665.021219813498</v>
      </c>
      <c r="N621" s="7">
        <v>10400.185736899031</v>
      </c>
      <c r="O621" s="7">
        <v>10135.022830652306</v>
      </c>
      <c r="P621" s="7">
        <v>9880.3531642213929</v>
      </c>
      <c r="Q621" s="7">
        <v>9707.9131605870789</v>
      </c>
      <c r="R621" s="7">
        <v>9517.1101443514926</v>
      </c>
      <c r="S621" s="7">
        <v>9317.6024608353619</v>
      </c>
      <c r="T621" s="7">
        <v>9125.799602109706</v>
      </c>
      <c r="U621" s="7">
        <v>8953.4467272707261</v>
      </c>
      <c r="V621" s="7">
        <v>8337.6183065741207</v>
      </c>
      <c r="W621" s="7">
        <v>7640.2641763756983</v>
      </c>
      <c r="X621" s="7">
        <v>6980.3273950205476</v>
      </c>
      <c r="Y621" s="7">
        <v>6325.5998276322207</v>
      </c>
      <c r="Z621" s="7">
        <v>5665.9088283027231</v>
      </c>
      <c r="AA621" s="7">
        <v>4993.6171283353324</v>
      </c>
    </row>
    <row r="622" spans="1:27">
      <c r="A622" s="37">
        <v>4</v>
      </c>
      <c r="B622" s="41"/>
      <c r="C622" s="16"/>
      <c r="D622" s="38" t="s">
        <v>10</v>
      </c>
      <c r="E622" s="39" t="s">
        <v>11</v>
      </c>
      <c r="F622" s="40"/>
      <c r="G622" s="26">
        <v>742.99370075250044</v>
      </c>
      <c r="H622" s="7">
        <v>600.53834945085691</v>
      </c>
      <c r="I622" s="7">
        <v>599.10139219177654</v>
      </c>
      <c r="J622" s="7">
        <v>597.25399722614384</v>
      </c>
      <c r="K622" s="7">
        <v>594.37003651935083</v>
      </c>
      <c r="L622" s="7">
        <v>592.59045189034077</v>
      </c>
      <c r="M622" s="7">
        <v>589.86358499243215</v>
      </c>
      <c r="N622" s="7">
        <v>587.21572210191516</v>
      </c>
      <c r="O622" s="7">
        <v>585.03245204599807</v>
      </c>
      <c r="P622" s="7">
        <v>583.96120111284836</v>
      </c>
      <c r="Q622" s="7">
        <v>583.81349810688698</v>
      </c>
      <c r="R622" s="7">
        <v>583.76970119024918</v>
      </c>
      <c r="S622" s="7">
        <v>584.06176854578371</v>
      </c>
      <c r="T622" s="7">
        <v>585.18666194496473</v>
      </c>
      <c r="U622" s="7">
        <v>587.66283185617795</v>
      </c>
      <c r="V622" s="7">
        <v>600.64008404016204</v>
      </c>
      <c r="W622" s="7">
        <v>599.65716175483612</v>
      </c>
      <c r="X622" s="7">
        <v>590.35391027373771</v>
      </c>
      <c r="Y622" s="7">
        <v>581.44526376559588</v>
      </c>
      <c r="Z622" s="7">
        <v>572.34867743364975</v>
      </c>
      <c r="AA622" s="7">
        <v>561.98934564456886</v>
      </c>
    </row>
    <row r="623" spans="1:27">
      <c r="A623" s="37">
        <v>5</v>
      </c>
      <c r="B623" s="41"/>
      <c r="C623" s="16"/>
      <c r="D623" s="8"/>
      <c r="E623" s="17" t="s">
        <v>12</v>
      </c>
      <c r="F623" s="42" t="s">
        <v>13</v>
      </c>
      <c r="G623" s="26">
        <v>279.9425986581482</v>
      </c>
      <c r="H623" s="7">
        <v>228.43241335783387</v>
      </c>
      <c r="I623" s="7">
        <v>226.09668613638496</v>
      </c>
      <c r="J623" s="7">
        <v>224.21237213713175</v>
      </c>
      <c r="K623" s="7">
        <v>221.85568648132903</v>
      </c>
      <c r="L623" s="7">
        <v>219.81628483507666</v>
      </c>
      <c r="M623" s="7">
        <v>217.21788016213395</v>
      </c>
      <c r="N623" s="7">
        <v>214.47818279213971</v>
      </c>
      <c r="O623" s="7">
        <v>211.74435046158032</v>
      </c>
      <c r="P623" s="7">
        <v>209.26847830101906</v>
      </c>
      <c r="Q623" s="7">
        <v>206.93303982341604</v>
      </c>
      <c r="R623" s="7">
        <v>204.76152846073091</v>
      </c>
      <c r="S623" s="7">
        <v>202.8569123903435</v>
      </c>
      <c r="T623" s="7">
        <v>201.27121246606839</v>
      </c>
      <c r="U623" s="7">
        <v>200.10462361155805</v>
      </c>
      <c r="V623" s="7">
        <v>196.25420827830385</v>
      </c>
      <c r="W623" s="7">
        <v>191.51224242417447</v>
      </c>
      <c r="X623" s="7">
        <v>185.89027904184695</v>
      </c>
      <c r="Y623" s="7">
        <v>180.61562635896917</v>
      </c>
      <c r="Z623" s="7">
        <v>174.96825775300476</v>
      </c>
      <c r="AA623" s="7">
        <v>169.58064919027402</v>
      </c>
    </row>
    <row r="624" spans="1:27">
      <c r="A624" s="37">
        <v>6</v>
      </c>
      <c r="B624" s="41"/>
      <c r="C624" s="16"/>
      <c r="D624" s="8"/>
      <c r="E624" s="17" t="s">
        <v>14</v>
      </c>
      <c r="F624" s="42" t="s">
        <v>15</v>
      </c>
      <c r="G624" s="26">
        <v>95.271929625421762</v>
      </c>
      <c r="H624" s="7">
        <v>74.666698690425619</v>
      </c>
      <c r="I624" s="7">
        <v>74.795607914073116</v>
      </c>
      <c r="J624" s="7">
        <v>74.740553083289342</v>
      </c>
      <c r="K624" s="7">
        <v>74.554105575341964</v>
      </c>
      <c r="L624" s="7">
        <v>74.569494495221079</v>
      </c>
      <c r="M624" s="7">
        <v>74.483160733907425</v>
      </c>
      <c r="N624" s="7">
        <v>74.438460913750532</v>
      </c>
      <c r="O624" s="7">
        <v>74.513652427813213</v>
      </c>
      <c r="P624" s="7">
        <v>74.807050009349041</v>
      </c>
      <c r="Q624" s="7">
        <v>75.327140981642515</v>
      </c>
      <c r="R624" s="7">
        <v>75.848654666508082</v>
      </c>
      <c r="S624" s="7">
        <v>76.3927387215208</v>
      </c>
      <c r="T624" s="7">
        <v>77.059425055089378</v>
      </c>
      <c r="U624" s="7">
        <v>77.941680884432571</v>
      </c>
      <c r="V624" s="7">
        <v>82.20694869041472</v>
      </c>
      <c r="W624" s="7">
        <v>83.665626979420267</v>
      </c>
      <c r="X624" s="7">
        <v>83.480834959441381</v>
      </c>
      <c r="Y624" s="7">
        <v>83.097900141628998</v>
      </c>
      <c r="Z624" s="7">
        <v>82.745196670157384</v>
      </c>
      <c r="AA624" s="7">
        <v>82.097521902657718</v>
      </c>
    </row>
    <row r="625" spans="1:27">
      <c r="A625" s="37">
        <v>7</v>
      </c>
      <c r="B625" s="41"/>
      <c r="C625" s="16"/>
      <c r="D625" s="8"/>
      <c r="E625" s="17" t="s">
        <v>16</v>
      </c>
      <c r="F625" s="42" t="s">
        <v>17</v>
      </c>
      <c r="G625" s="26">
        <v>273.46091920032632</v>
      </c>
      <c r="H625" s="7">
        <v>224.64072333033982</v>
      </c>
      <c r="I625" s="7">
        <v>225.14080117701633</v>
      </c>
      <c r="J625" s="7">
        <v>225.18374463362488</v>
      </c>
      <c r="K625" s="7">
        <v>224.97494051073409</v>
      </c>
      <c r="L625" s="7">
        <v>225.27725493672187</v>
      </c>
      <c r="M625" s="7">
        <v>225.40170212599696</v>
      </c>
      <c r="N625" s="7">
        <v>225.70152080596381</v>
      </c>
      <c r="O625" s="7">
        <v>226.30659807346092</v>
      </c>
      <c r="P625" s="7">
        <v>227.44157554949379</v>
      </c>
      <c r="Q625" s="7">
        <v>229.01734533032686</v>
      </c>
      <c r="R625" s="7">
        <v>230.56828167723506</v>
      </c>
      <c r="S625" s="7">
        <v>232.15201629228977</v>
      </c>
      <c r="T625" s="7">
        <v>234.0297316756496</v>
      </c>
      <c r="U625" s="7">
        <v>236.4500533688697</v>
      </c>
      <c r="V625" s="7">
        <v>247.26381191121618</v>
      </c>
      <c r="W625" s="7">
        <v>249.81770111392689</v>
      </c>
      <c r="X625" s="7">
        <v>247.72019251507663</v>
      </c>
      <c r="Y625" s="7">
        <v>245.71735350954623</v>
      </c>
      <c r="Z625" s="7">
        <v>243.83507861979706</v>
      </c>
      <c r="AA625" s="7">
        <v>240.81814462609691</v>
      </c>
    </row>
    <row r="626" spans="1:27">
      <c r="A626" s="37">
        <v>8</v>
      </c>
      <c r="B626" s="41"/>
      <c r="C626" s="12"/>
      <c r="D626" s="12"/>
      <c r="E626" s="17" t="s">
        <v>18</v>
      </c>
      <c r="F626" s="42" t="s">
        <v>19</v>
      </c>
      <c r="G626" s="26">
        <v>0</v>
      </c>
      <c r="H626" s="7">
        <v>0</v>
      </c>
      <c r="I626" s="7">
        <v>0</v>
      </c>
      <c r="J626" s="7">
        <v>0</v>
      </c>
      <c r="K626" s="7">
        <v>0</v>
      </c>
      <c r="L626" s="7">
        <v>0</v>
      </c>
      <c r="M626" s="7">
        <v>0</v>
      </c>
      <c r="N626" s="7">
        <v>0</v>
      </c>
      <c r="O626" s="7">
        <v>0</v>
      </c>
      <c r="P626" s="7">
        <v>0</v>
      </c>
      <c r="Q626" s="7">
        <v>0</v>
      </c>
      <c r="R626" s="7">
        <v>0</v>
      </c>
      <c r="S626" s="7">
        <v>0</v>
      </c>
      <c r="T626" s="7">
        <v>0</v>
      </c>
      <c r="U626" s="7">
        <v>0</v>
      </c>
      <c r="V626" s="7">
        <v>0</v>
      </c>
      <c r="W626" s="7">
        <v>0</v>
      </c>
      <c r="X626" s="7">
        <v>0</v>
      </c>
      <c r="Y626" s="7">
        <v>0</v>
      </c>
      <c r="Z626" s="7">
        <v>0</v>
      </c>
      <c r="AA626" s="7">
        <v>0</v>
      </c>
    </row>
    <row r="627" spans="1:27">
      <c r="A627" s="37">
        <v>9</v>
      </c>
      <c r="B627" s="41"/>
      <c r="C627" s="16"/>
      <c r="D627" s="8"/>
      <c r="E627" s="17" t="s">
        <v>20</v>
      </c>
      <c r="F627" s="42" t="s">
        <v>21</v>
      </c>
      <c r="G627" s="26">
        <v>94.318264790519606</v>
      </c>
      <c r="H627" s="7">
        <v>72.798514687159695</v>
      </c>
      <c r="I627" s="7">
        <v>73.068296005878437</v>
      </c>
      <c r="J627" s="7">
        <v>73.11731545442035</v>
      </c>
      <c r="K627" s="7">
        <v>72.985306876399591</v>
      </c>
      <c r="L627" s="7">
        <v>72.927409579243431</v>
      </c>
      <c r="M627" s="7">
        <v>72.760854829781238</v>
      </c>
      <c r="N627" s="7">
        <v>72.597532142031923</v>
      </c>
      <c r="O627" s="7">
        <v>72.467852571403455</v>
      </c>
      <c r="P627" s="7">
        <v>72.444102711852793</v>
      </c>
      <c r="Q627" s="7">
        <v>72.535974118441118</v>
      </c>
      <c r="R627" s="7">
        <v>72.59124803227769</v>
      </c>
      <c r="S627" s="7">
        <v>72.66011015930053</v>
      </c>
      <c r="T627" s="7">
        <v>72.826285844861559</v>
      </c>
      <c r="U627" s="7">
        <v>73.166478494636067</v>
      </c>
      <c r="V627" s="7">
        <v>74.915112857549502</v>
      </c>
      <c r="W627" s="7">
        <v>74.661595286822376</v>
      </c>
      <c r="X627" s="7">
        <v>73.262616665217138</v>
      </c>
      <c r="Y627" s="7">
        <v>72.014382721860784</v>
      </c>
      <c r="Z627" s="7">
        <v>70.800131501056967</v>
      </c>
      <c r="AA627" s="7">
        <v>69.493027410860122</v>
      </c>
    </row>
    <row r="628" spans="1:27">
      <c r="A628" s="37">
        <v>10</v>
      </c>
      <c r="B628" s="41"/>
      <c r="C628" s="16"/>
      <c r="D628" s="38" t="s">
        <v>22</v>
      </c>
      <c r="E628" s="39" t="s">
        <v>23</v>
      </c>
      <c r="F628" s="40"/>
      <c r="G628" s="26">
        <v>12592.932462334633</v>
      </c>
      <c r="H628" s="7">
        <v>12516.538686085492</v>
      </c>
      <c r="I628" s="7">
        <v>11534.804550051689</v>
      </c>
      <c r="J628" s="7">
        <v>11089.651473551989</v>
      </c>
      <c r="K628" s="7">
        <v>10676.592409573495</v>
      </c>
      <c r="L628" s="7">
        <v>10237.175144065171</v>
      </c>
      <c r="M628" s="7">
        <v>9810.8319227118045</v>
      </c>
      <c r="N628" s="7">
        <v>9383.1867282539606</v>
      </c>
      <c r="O628" s="7">
        <v>8985.9352411031723</v>
      </c>
      <c r="P628" s="7">
        <v>8585.1557753384113</v>
      </c>
      <c r="Q628" s="7">
        <v>8231.3216402828693</v>
      </c>
      <c r="R628" s="7">
        <v>7913.5625344347209</v>
      </c>
      <c r="S628" s="7">
        <v>7618.6072795651853</v>
      </c>
      <c r="T628" s="7">
        <v>7366.3511422807351</v>
      </c>
      <c r="U628" s="7">
        <v>7375.1752385646105</v>
      </c>
      <c r="V628" s="7">
        <v>6951.8078076392412</v>
      </c>
      <c r="W628" s="7">
        <v>6522.0023254230618</v>
      </c>
      <c r="X628" s="7">
        <v>5980.9649918973446</v>
      </c>
      <c r="Y628" s="7">
        <v>5412.7741766497493</v>
      </c>
      <c r="Z628" s="7">
        <v>4790.3560021221638</v>
      </c>
      <c r="AA628" s="7">
        <v>4176.1952124983072</v>
      </c>
    </row>
    <row r="629" spans="1:27">
      <c r="A629" s="37">
        <v>11</v>
      </c>
      <c r="B629" s="41"/>
      <c r="C629" s="16"/>
      <c r="D629" s="38" t="s">
        <v>24</v>
      </c>
      <c r="E629" s="39" t="s">
        <v>25</v>
      </c>
      <c r="F629" s="40"/>
      <c r="G629" s="26">
        <v>32854.510952025652</v>
      </c>
      <c r="H629" s="7">
        <v>36757.496427118778</v>
      </c>
      <c r="I629" s="7">
        <v>39881.637719601393</v>
      </c>
      <c r="J629" s="7">
        <v>42837.38706317544</v>
      </c>
      <c r="K629" s="7">
        <v>45537.512314960361</v>
      </c>
      <c r="L629" s="7">
        <v>48342.359966084361</v>
      </c>
      <c r="M629" s="7">
        <v>50643.082284614444</v>
      </c>
      <c r="N629" s="7">
        <v>52503.2453148067</v>
      </c>
      <c r="O629" s="7">
        <v>53907.655703604221</v>
      </c>
      <c r="P629" s="7">
        <v>54914.205387353897</v>
      </c>
      <c r="Q629" s="7">
        <v>56127.96820294857</v>
      </c>
      <c r="R629" s="7">
        <v>56890.434047162533</v>
      </c>
      <c r="S629" s="7">
        <v>57542.01004576683</v>
      </c>
      <c r="T629" s="7">
        <v>58161.426417946815</v>
      </c>
      <c r="U629" s="7">
        <v>58835.119190365076</v>
      </c>
      <c r="V629" s="7">
        <v>63770.509080320597</v>
      </c>
      <c r="W629" s="7">
        <v>68402.866851657629</v>
      </c>
      <c r="X629" s="7">
        <v>72537.91136559844</v>
      </c>
      <c r="Y629" s="7">
        <v>75155.138528347015</v>
      </c>
      <c r="Z629" s="7">
        <v>75194.248599171638</v>
      </c>
      <c r="AA629" s="7">
        <v>73409.86407032609</v>
      </c>
    </row>
    <row r="630" spans="1:27">
      <c r="A630" s="37">
        <v>12</v>
      </c>
      <c r="B630" s="41"/>
      <c r="C630" s="16"/>
      <c r="D630" s="38" t="s">
        <v>26</v>
      </c>
      <c r="E630" s="39" t="s">
        <v>27</v>
      </c>
      <c r="F630" s="40"/>
      <c r="G630" s="26">
        <v>192.40546167704997</v>
      </c>
      <c r="H630" s="7">
        <v>253.54784266480081</v>
      </c>
      <c r="I630" s="7">
        <v>274.34614118561694</v>
      </c>
      <c r="J630" s="7">
        <v>297.47323719922815</v>
      </c>
      <c r="K630" s="7">
        <v>307.94192067899792</v>
      </c>
      <c r="L630" s="7">
        <v>314.84566868474428</v>
      </c>
      <c r="M630" s="7">
        <v>314.73213717255879</v>
      </c>
      <c r="N630" s="7">
        <v>309.89726600274679</v>
      </c>
      <c r="O630" s="7">
        <v>302.17788799561532</v>
      </c>
      <c r="P630" s="7">
        <v>292.80262234787131</v>
      </c>
      <c r="Q630" s="7">
        <v>282.7896527510652</v>
      </c>
      <c r="R630" s="7">
        <v>272.11727045981206</v>
      </c>
      <c r="S630" s="7">
        <v>262.68759204765848</v>
      </c>
      <c r="T630" s="7">
        <v>254.22135004747139</v>
      </c>
      <c r="U630" s="7">
        <v>246.5794408001349</v>
      </c>
      <c r="V630" s="7">
        <v>222.30860119660517</v>
      </c>
      <c r="W630" s="7">
        <v>215.88774581537604</v>
      </c>
      <c r="X630" s="7">
        <v>224.0920511887013</v>
      </c>
      <c r="Y630" s="7">
        <v>237.86398745611615</v>
      </c>
      <c r="Z630" s="7">
        <v>253.59169141554111</v>
      </c>
      <c r="AA630" s="7">
        <v>263.21142038152925</v>
      </c>
    </row>
    <row r="631" spans="1:27">
      <c r="A631" s="37">
        <v>13</v>
      </c>
      <c r="B631" s="41"/>
      <c r="C631" s="16"/>
      <c r="D631" s="8"/>
      <c r="E631" s="17" t="s">
        <v>12</v>
      </c>
      <c r="F631" s="42" t="s">
        <v>28</v>
      </c>
      <c r="G631" s="26">
        <v>78.302319778536912</v>
      </c>
      <c r="H631" s="7">
        <v>160.6625780267494</v>
      </c>
      <c r="I631" s="7">
        <v>182.11111188868298</v>
      </c>
      <c r="J631" s="7">
        <v>205.51329655233243</v>
      </c>
      <c r="K631" s="7">
        <v>216.17163907525065</v>
      </c>
      <c r="L631" s="7">
        <v>222.44661561815337</v>
      </c>
      <c r="M631" s="7">
        <v>221.76164425983561</v>
      </c>
      <c r="N631" s="7">
        <v>216.35637614971478</v>
      </c>
      <c r="O631" s="7">
        <v>207.94546696537731</v>
      </c>
      <c r="P631" s="7">
        <v>197.66774716366632</v>
      </c>
      <c r="Q631" s="7">
        <v>185.90906202574999</v>
      </c>
      <c r="R631" s="7">
        <v>173.26842120966899</v>
      </c>
      <c r="S631" s="7">
        <v>161.81122942339408</v>
      </c>
      <c r="T631" s="7">
        <v>151.27595988855796</v>
      </c>
      <c r="U631" s="7">
        <v>141.49411525784518</v>
      </c>
      <c r="V631" s="7">
        <v>103.16420692061735</v>
      </c>
      <c r="W631" s="7">
        <v>77.536751381879441</v>
      </c>
      <c r="X631" s="7">
        <v>59.61763973704133</v>
      </c>
      <c r="Y631" s="7">
        <v>46.881311975596844</v>
      </c>
      <c r="Z631" s="7">
        <v>37.569326992525347</v>
      </c>
      <c r="AA631" s="7">
        <v>31.254550558249022</v>
      </c>
    </row>
    <row r="632" spans="1:27">
      <c r="A632" s="37">
        <v>14</v>
      </c>
      <c r="B632" s="17"/>
      <c r="C632" s="16"/>
      <c r="D632" s="8"/>
      <c r="E632" s="17" t="s">
        <v>14</v>
      </c>
      <c r="F632" s="42" t="s">
        <v>29</v>
      </c>
      <c r="G632" s="26">
        <v>6.2711632443297276</v>
      </c>
      <c r="H632" s="7">
        <v>5.4305578714159068</v>
      </c>
      <c r="I632" s="7">
        <v>5.4199509540285202</v>
      </c>
      <c r="J632" s="7">
        <v>5.379093034858208</v>
      </c>
      <c r="K632" s="7">
        <v>5.3139772802140817</v>
      </c>
      <c r="L632" s="7">
        <v>5.2944523438421847</v>
      </c>
      <c r="M632" s="7">
        <v>5.2445310246252586</v>
      </c>
      <c r="N632" s="7">
        <v>5.1731149664867182</v>
      </c>
      <c r="O632" s="7">
        <v>5.0839459454762679</v>
      </c>
      <c r="P632" s="7">
        <v>4.9873624842204984</v>
      </c>
      <c r="Q632" s="7">
        <v>4.930257280480431</v>
      </c>
      <c r="R632" s="7">
        <v>4.8682726431417631</v>
      </c>
      <c r="S632" s="7">
        <v>4.80468368258658</v>
      </c>
      <c r="T632" s="7">
        <v>4.7305431729318483</v>
      </c>
      <c r="U632" s="7">
        <v>4.6434910695275349</v>
      </c>
      <c r="V632" s="7">
        <v>4.2863387878500401</v>
      </c>
      <c r="W632" s="7">
        <v>4.0466758301380477</v>
      </c>
      <c r="X632" s="7">
        <v>3.9143547565893089</v>
      </c>
      <c r="Y632" s="7">
        <v>3.9429134962693424</v>
      </c>
      <c r="Z632" s="7">
        <v>3.8508644643985406</v>
      </c>
      <c r="AA632" s="7">
        <v>3.5201715529597015</v>
      </c>
    </row>
    <row r="633" spans="1:27">
      <c r="A633" s="37">
        <v>15</v>
      </c>
      <c r="B633" s="17"/>
      <c r="C633" s="16"/>
      <c r="D633" s="8"/>
      <c r="E633" s="17" t="s">
        <v>16</v>
      </c>
      <c r="F633" s="42" t="s">
        <v>30</v>
      </c>
      <c r="G633" s="26">
        <v>13.867678084934596</v>
      </c>
      <c r="H633" s="7">
        <v>10.581269784061575</v>
      </c>
      <c r="I633" s="7">
        <v>9.9898569824802053</v>
      </c>
      <c r="J633" s="7">
        <v>9.7423714797946559</v>
      </c>
      <c r="K633" s="7">
        <v>9.5104990650443568</v>
      </c>
      <c r="L633" s="7">
        <v>9.260053635743418</v>
      </c>
      <c r="M633" s="7">
        <v>8.995258591012103</v>
      </c>
      <c r="N633" s="7">
        <v>8.7174659567029238</v>
      </c>
      <c r="O633" s="7">
        <v>8.4262107919021076</v>
      </c>
      <c r="P633" s="7">
        <v>8.1228067118622249</v>
      </c>
      <c r="Q633" s="7">
        <v>7.8349915050711019</v>
      </c>
      <c r="R633" s="7">
        <v>7.5490557487147782</v>
      </c>
      <c r="S633" s="7">
        <v>7.2815416790820393</v>
      </c>
      <c r="T633" s="7">
        <v>7.0334784256859137</v>
      </c>
      <c r="U633" s="7">
        <v>6.8053078440390209</v>
      </c>
      <c r="V633" s="7">
        <v>5.8788615314668959</v>
      </c>
      <c r="W633" s="7">
        <v>4.9136945943832444</v>
      </c>
      <c r="X633" s="7">
        <v>4.2428464249420301</v>
      </c>
      <c r="Y633" s="7">
        <v>3.8751600871955674</v>
      </c>
      <c r="Z633" s="7">
        <v>3.6055085567790854</v>
      </c>
      <c r="AA633" s="7">
        <v>3.3402031471709108</v>
      </c>
    </row>
    <row r="634" spans="1:27">
      <c r="A634" s="37">
        <v>16</v>
      </c>
      <c r="B634" s="17"/>
      <c r="C634" s="16"/>
      <c r="D634" s="8"/>
      <c r="E634" s="17" t="s">
        <v>18</v>
      </c>
      <c r="F634" s="42" t="s">
        <v>31</v>
      </c>
      <c r="G634" s="26">
        <v>93.964301892905496</v>
      </c>
      <c r="H634" s="7">
        <v>76.87343846610429</v>
      </c>
      <c r="I634" s="7">
        <v>76.825219718584776</v>
      </c>
      <c r="J634" s="7">
        <v>76.838475892117003</v>
      </c>
      <c r="K634" s="7">
        <v>76.945802203700623</v>
      </c>
      <c r="L634" s="7">
        <v>77.844539615251506</v>
      </c>
      <c r="M634" s="7">
        <v>78.730700158397212</v>
      </c>
      <c r="N634" s="7">
        <v>79.650314660498225</v>
      </c>
      <c r="O634" s="7">
        <v>80.722261634930874</v>
      </c>
      <c r="P634" s="7">
        <v>82.024706592289022</v>
      </c>
      <c r="Q634" s="7">
        <v>84.115341337377231</v>
      </c>
      <c r="R634" s="7">
        <v>86.431518674692143</v>
      </c>
      <c r="S634" s="7">
        <v>88.790139124396774</v>
      </c>
      <c r="T634" s="7">
        <v>91.181368310872585</v>
      </c>
      <c r="U634" s="7">
        <v>93.636524410110269</v>
      </c>
      <c r="V634" s="7">
        <v>108.97919457255421</v>
      </c>
      <c r="W634" s="7">
        <v>129.39062222109214</v>
      </c>
      <c r="X634" s="7">
        <v>156.31721187895528</v>
      </c>
      <c r="Y634" s="7">
        <v>183.16459854468394</v>
      </c>
      <c r="Z634" s="7">
        <v>208.56599856591242</v>
      </c>
      <c r="AA634" s="7">
        <v>225.09650713650217</v>
      </c>
    </row>
    <row r="635" spans="1:27">
      <c r="A635" s="37">
        <v>17</v>
      </c>
      <c r="B635" s="17"/>
      <c r="C635" s="16"/>
      <c r="D635" s="38" t="s">
        <v>32</v>
      </c>
      <c r="E635" s="39" t="s">
        <v>33</v>
      </c>
      <c r="F635" s="40"/>
      <c r="G635" s="26">
        <v>3288.9226429723203</v>
      </c>
      <c r="H635" s="7">
        <v>2969.7287212312222</v>
      </c>
      <c r="I635" s="7">
        <v>2926.5823959261179</v>
      </c>
      <c r="J635" s="7">
        <v>2897.8116770386696</v>
      </c>
      <c r="K635" s="7">
        <v>2865.7683053463697</v>
      </c>
      <c r="L635" s="7">
        <v>2839.0572014898062</v>
      </c>
      <c r="M635" s="7">
        <v>2809.4039484262466</v>
      </c>
      <c r="N635" s="7">
        <v>2780.3554904460907</v>
      </c>
      <c r="O635" s="7">
        <v>2751.295623973012</v>
      </c>
      <c r="P635" s="7">
        <v>2723.6677984446287</v>
      </c>
      <c r="Q635" s="7">
        <v>2700.8790085464716</v>
      </c>
      <c r="R635" s="7">
        <v>2678.9419161230326</v>
      </c>
      <c r="S635" s="7">
        <v>2658.3001776486635</v>
      </c>
      <c r="T635" s="7">
        <v>2638.9619853645563</v>
      </c>
      <c r="U635" s="7">
        <v>2621.8540182411671</v>
      </c>
      <c r="V635" s="7">
        <v>2563.3979261815548</v>
      </c>
      <c r="W635" s="7">
        <v>2529.4846025556326</v>
      </c>
      <c r="X635" s="7">
        <v>2515.4208699241281</v>
      </c>
      <c r="Y635" s="7">
        <v>2508.1632966473699</v>
      </c>
      <c r="Z635" s="7">
        <v>2492.4561859108508</v>
      </c>
      <c r="AA635" s="7">
        <v>2454.7601857669652</v>
      </c>
    </row>
    <row r="636" spans="1:27">
      <c r="A636" s="37">
        <v>18</v>
      </c>
      <c r="B636" s="12"/>
      <c r="C636" s="12"/>
      <c r="D636" s="38" t="s">
        <v>34</v>
      </c>
      <c r="E636" s="39" t="s">
        <v>35</v>
      </c>
      <c r="F636" s="43"/>
      <c r="G636" s="26">
        <v>27147.650491014123</v>
      </c>
      <c r="H636" s="7">
        <v>27689.545353978872</v>
      </c>
      <c r="I636" s="7">
        <v>28973.577561438084</v>
      </c>
      <c r="J636" s="7">
        <v>30107.658053547144</v>
      </c>
      <c r="K636" s="7">
        <v>31072.573069453239</v>
      </c>
      <c r="L636" s="7">
        <v>32079.87264303863</v>
      </c>
      <c r="M636" s="7">
        <v>32884.560305252671</v>
      </c>
      <c r="N636" s="7">
        <v>33528.269119739532</v>
      </c>
      <c r="O636" s="7">
        <v>34018.505073815584</v>
      </c>
      <c r="P636" s="7">
        <v>34389.267159447074</v>
      </c>
      <c r="Q636" s="7">
        <v>34830.638168394566</v>
      </c>
      <c r="R636" s="7">
        <v>35110.837314471602</v>
      </c>
      <c r="S636" s="7">
        <v>35362.992668479681</v>
      </c>
      <c r="T636" s="7">
        <v>35616.55494555831</v>
      </c>
      <c r="U636" s="7">
        <v>35904.708440214396</v>
      </c>
      <c r="V636" s="7">
        <v>37726.406412273645</v>
      </c>
      <c r="W636" s="7">
        <v>39114.943431138992</v>
      </c>
      <c r="X636" s="7">
        <v>40171.275740772486</v>
      </c>
      <c r="Y636" s="7">
        <v>40580.52883246541</v>
      </c>
      <c r="Z636" s="7">
        <v>40152.352999120951</v>
      </c>
      <c r="AA636" s="7">
        <v>39030.294510096312</v>
      </c>
    </row>
    <row r="637" spans="1:27">
      <c r="A637" s="37">
        <v>19</v>
      </c>
      <c r="B637" s="17"/>
      <c r="C637" s="16"/>
      <c r="D637" s="38" t="s">
        <v>36</v>
      </c>
      <c r="E637" s="39" t="s">
        <v>37</v>
      </c>
      <c r="F637" s="40"/>
      <c r="G637" s="26">
        <v>4299.3912961753922</v>
      </c>
      <c r="H637" s="7">
        <v>4133.6661145202161</v>
      </c>
      <c r="I637" s="7">
        <v>4127.6730119295971</v>
      </c>
      <c r="J637" s="7">
        <v>4122.5904750792761</v>
      </c>
      <c r="K637" s="7">
        <v>4117.6929335927998</v>
      </c>
      <c r="L637" s="7">
        <v>4116.0636490605975</v>
      </c>
      <c r="M637" s="7">
        <v>4112.9102329437737</v>
      </c>
      <c r="N637" s="7">
        <v>4111.4160243067745</v>
      </c>
      <c r="O637" s="7">
        <v>4109.6299602912186</v>
      </c>
      <c r="P637" s="7">
        <v>4108.4931401628201</v>
      </c>
      <c r="Q637" s="7">
        <v>4108.8730418456471</v>
      </c>
      <c r="R637" s="7">
        <v>4107.7709209996901</v>
      </c>
      <c r="S637" s="7">
        <v>4106.7798376918872</v>
      </c>
      <c r="T637" s="7">
        <v>4106.5274464785907</v>
      </c>
      <c r="U637" s="7">
        <v>4108.7669996003533</v>
      </c>
      <c r="V637" s="7">
        <v>4121.9744279568949</v>
      </c>
      <c r="W637" s="7">
        <v>4126.265779829675</v>
      </c>
      <c r="X637" s="7">
        <v>4108.8489505352936</v>
      </c>
      <c r="Y637" s="7">
        <v>4034.5801387991023</v>
      </c>
      <c r="Z637" s="7">
        <v>3890.6358803712515</v>
      </c>
      <c r="AA637" s="7">
        <v>3689.3483946618235</v>
      </c>
    </row>
    <row r="638" spans="1:27">
      <c r="A638" s="37">
        <v>20</v>
      </c>
      <c r="B638" s="17"/>
      <c r="C638" s="16"/>
      <c r="D638" s="38" t="s">
        <v>38</v>
      </c>
      <c r="E638" s="39" t="s">
        <v>39</v>
      </c>
      <c r="F638" s="40"/>
      <c r="G638" s="26">
        <v>12.426989019848406</v>
      </c>
      <c r="H638" s="7">
        <v>12.411154047943697</v>
      </c>
      <c r="I638" s="7">
        <v>12.407001439359419</v>
      </c>
      <c r="J638" s="7">
        <v>12.410574972863856</v>
      </c>
      <c r="K638" s="7">
        <v>12.417889129331982</v>
      </c>
      <c r="L638" s="7">
        <v>12.521281788885403</v>
      </c>
      <c r="M638" s="7">
        <v>12.638292077085211</v>
      </c>
      <c r="N638" s="7">
        <v>12.763279804270937</v>
      </c>
      <c r="O638" s="7">
        <v>12.910584870735022</v>
      </c>
      <c r="P638" s="7">
        <v>13.085480341879546</v>
      </c>
      <c r="Q638" s="7">
        <v>13.328885818727088</v>
      </c>
      <c r="R638" s="7">
        <v>13.607478862786024</v>
      </c>
      <c r="S638" s="7">
        <v>13.893033817223639</v>
      </c>
      <c r="T638" s="7">
        <v>14.193821153607772</v>
      </c>
      <c r="U638" s="7">
        <v>14.508074197550016</v>
      </c>
      <c r="V638" s="7">
        <v>16.318787494638954</v>
      </c>
      <c r="W638" s="7">
        <v>18.164710565303736</v>
      </c>
      <c r="X638" s="7">
        <v>19.866234145203507</v>
      </c>
      <c r="Y638" s="7">
        <v>21.251198531949669</v>
      </c>
      <c r="Z638" s="7">
        <v>22.124985829899188</v>
      </c>
      <c r="AA638" s="7">
        <v>22.525957816113575</v>
      </c>
    </row>
    <row r="639" spans="1:27">
      <c r="A639" s="37">
        <v>21</v>
      </c>
      <c r="B639" s="17"/>
      <c r="C639" s="16"/>
      <c r="D639" s="38" t="s">
        <v>40</v>
      </c>
      <c r="E639" s="39" t="s">
        <v>41</v>
      </c>
      <c r="F639" s="40"/>
      <c r="G639" s="26">
        <v>264.24168362092337</v>
      </c>
      <c r="H639" s="7">
        <v>239.19530245925034</v>
      </c>
      <c r="I639" s="7">
        <v>245.20304025578326</v>
      </c>
      <c r="J639" s="7">
        <v>251.98104420884459</v>
      </c>
      <c r="K639" s="7">
        <v>258.85310478849169</v>
      </c>
      <c r="L639" s="7">
        <v>265.97551069139661</v>
      </c>
      <c r="M639" s="7">
        <v>271.82713636668808</v>
      </c>
      <c r="N639" s="7">
        <v>276.85513547426694</v>
      </c>
      <c r="O639" s="7">
        <v>281.37332306952982</v>
      </c>
      <c r="P639" s="7">
        <v>285.70045637969957</v>
      </c>
      <c r="Q639" s="7">
        <v>291.8174468106663</v>
      </c>
      <c r="R639" s="7">
        <v>297.57278310462118</v>
      </c>
      <c r="S639" s="7">
        <v>303.18506200927396</v>
      </c>
      <c r="T639" s="7">
        <v>308.56160652595304</v>
      </c>
      <c r="U639" s="7">
        <v>313.76231219081592</v>
      </c>
      <c r="V639" s="7">
        <v>346.42580316430326</v>
      </c>
      <c r="W639" s="7">
        <v>388.95498733733672</v>
      </c>
      <c r="X639" s="7">
        <v>429.52121164967491</v>
      </c>
      <c r="Y639" s="7">
        <v>465.1993497323088</v>
      </c>
      <c r="Z639" s="7">
        <v>492.44140972747533</v>
      </c>
      <c r="AA639" s="7">
        <v>505.11914704204571</v>
      </c>
    </row>
    <row r="640" spans="1:27">
      <c r="A640" s="37">
        <v>22</v>
      </c>
      <c r="B640" s="17"/>
      <c r="C640" s="16"/>
      <c r="D640" s="38"/>
      <c r="E640" s="17" t="s">
        <v>12</v>
      </c>
      <c r="F640" s="42" t="s">
        <v>42</v>
      </c>
      <c r="G640" s="26">
        <v>1.2520163804292679</v>
      </c>
      <c r="H640" s="7">
        <v>0.83820075393060733</v>
      </c>
      <c r="I640" s="7">
        <v>0.6129456533781763</v>
      </c>
      <c r="J640" s="7">
        <v>0.66573115017661166</v>
      </c>
      <c r="K640" s="7">
        <v>0.71322464129065111</v>
      </c>
      <c r="L640" s="7">
        <v>0.74687248314268118</v>
      </c>
      <c r="M640" s="7">
        <v>0.75398338719702451</v>
      </c>
      <c r="N640" s="7">
        <v>0.74524342720121695</v>
      </c>
      <c r="O640" s="7">
        <v>0.72549333926281179</v>
      </c>
      <c r="P640" s="7">
        <v>0.6989723135320105</v>
      </c>
      <c r="Q640" s="7">
        <v>0.66555443641578904</v>
      </c>
      <c r="R640" s="7">
        <v>0.627718948558595</v>
      </c>
      <c r="S640" s="7">
        <v>0.59250805619154789</v>
      </c>
      <c r="T640" s="7">
        <v>0.55916861663951067</v>
      </c>
      <c r="U640" s="7">
        <v>0.5276793158400892</v>
      </c>
      <c r="V640" s="7">
        <v>0.40144510133887934</v>
      </c>
      <c r="W640" s="7">
        <v>0.30696338574443871</v>
      </c>
      <c r="X640" s="7">
        <v>0.23438098139092745</v>
      </c>
      <c r="Y640" s="7">
        <v>0.17798335046876446</v>
      </c>
      <c r="Z640" s="7">
        <v>0.1349837635623885</v>
      </c>
      <c r="AA640" s="7">
        <v>0.10265067267920358</v>
      </c>
    </row>
    <row r="641" spans="1:27">
      <c r="A641" s="37">
        <v>23</v>
      </c>
      <c r="B641" s="17"/>
      <c r="C641" s="16"/>
      <c r="D641" s="8"/>
      <c r="E641" s="17" t="s">
        <v>14</v>
      </c>
      <c r="F641" s="42" t="s">
        <v>43</v>
      </c>
      <c r="G641" s="26">
        <v>0.37769970297813416</v>
      </c>
      <c r="H641" s="7">
        <v>0.18504378199577332</v>
      </c>
      <c r="I641" s="7">
        <v>0.18219441175460815</v>
      </c>
      <c r="J641" s="7">
        <v>0.1783645898103714</v>
      </c>
      <c r="K641" s="7">
        <v>0.17421287298202515</v>
      </c>
      <c r="L641" s="7">
        <v>0.17030389606952667</v>
      </c>
      <c r="M641" s="7">
        <v>0.16707094013690948</v>
      </c>
      <c r="N641" s="7">
        <v>0.16442033648490906</v>
      </c>
      <c r="O641" s="7">
        <v>0.16197945177555084</v>
      </c>
      <c r="P641" s="7">
        <v>0.15956127643585205</v>
      </c>
      <c r="Q641" s="7">
        <v>0.15708127617835999</v>
      </c>
      <c r="R641" s="7">
        <v>0.15488995611667633</v>
      </c>
      <c r="S641" s="7">
        <v>0.15294453501701355</v>
      </c>
      <c r="T641" s="7">
        <v>0.15065391361713409</v>
      </c>
      <c r="U641" s="7">
        <v>0.14770618081092834</v>
      </c>
      <c r="V641" s="7">
        <v>0.12610863149166107</v>
      </c>
      <c r="W641" s="7">
        <v>0.10333621501922607</v>
      </c>
      <c r="X641" s="7">
        <v>0.10375120490789413</v>
      </c>
      <c r="Y641" s="7">
        <v>9.9374927580356598E-2</v>
      </c>
      <c r="Z641" s="7">
        <v>8.9086420834064484E-2</v>
      </c>
      <c r="AA641" s="7">
        <v>8.5190974175930023E-2</v>
      </c>
    </row>
    <row r="642" spans="1:27">
      <c r="A642" s="37">
        <v>24</v>
      </c>
      <c r="B642" s="17"/>
      <c r="C642" s="16"/>
      <c r="D642" s="8"/>
      <c r="E642" s="17" t="s">
        <v>16</v>
      </c>
      <c r="F642" s="42" t="s">
        <v>44</v>
      </c>
      <c r="G642" s="26">
        <v>112.94676586985588</v>
      </c>
      <c r="H642" s="7">
        <v>104.31769487261772</v>
      </c>
      <c r="I642" s="7">
        <v>113.21337002515793</v>
      </c>
      <c r="J642" s="7">
        <v>122.23757371306419</v>
      </c>
      <c r="K642" s="7">
        <v>131.01380254328251</v>
      </c>
      <c r="L642" s="7">
        <v>139.15278372168541</v>
      </c>
      <c r="M642" s="7">
        <v>145.7683470249176</v>
      </c>
      <c r="N642" s="7">
        <v>151.36874625086784</v>
      </c>
      <c r="O642" s="7">
        <v>156.26919086277485</v>
      </c>
      <c r="P642" s="7">
        <v>160.76175557076931</v>
      </c>
      <c r="Q642" s="7">
        <v>166.4663395434618</v>
      </c>
      <c r="R642" s="7">
        <v>171.47373679280281</v>
      </c>
      <c r="S642" s="7">
        <v>176.28155910968781</v>
      </c>
      <c r="T642" s="7">
        <v>180.72077193856239</v>
      </c>
      <c r="U642" s="7">
        <v>184.86772415041924</v>
      </c>
      <c r="V642" s="7">
        <v>209.91505163908005</v>
      </c>
      <c r="W642" s="7">
        <v>244.45196616649628</v>
      </c>
      <c r="X642" s="7">
        <v>276.56941708922386</v>
      </c>
      <c r="Y642" s="7">
        <v>304.82923773676157</v>
      </c>
      <c r="Z642" s="7">
        <v>328.75012630969286</v>
      </c>
      <c r="AA642" s="7">
        <v>340.89511308819056</v>
      </c>
    </row>
    <row r="643" spans="1:27">
      <c r="A643" s="37">
        <v>25</v>
      </c>
      <c r="B643" s="17"/>
      <c r="C643" s="16"/>
      <c r="D643" s="8"/>
      <c r="E643" s="17" t="s">
        <v>18</v>
      </c>
      <c r="F643" s="42" t="s">
        <v>45</v>
      </c>
      <c r="G643" s="26">
        <v>48.441411972045898</v>
      </c>
      <c r="H643" s="7">
        <v>44.512824676930904</v>
      </c>
      <c r="I643" s="7">
        <v>42.728513620793819</v>
      </c>
      <c r="J643" s="7">
        <v>41.243408419191837</v>
      </c>
      <c r="K643" s="7">
        <v>40.080224588513374</v>
      </c>
      <c r="L643" s="7">
        <v>39.401072263717651</v>
      </c>
      <c r="M643" s="7">
        <v>39.034268088638783</v>
      </c>
      <c r="N643" s="7">
        <v>38.901403076946735</v>
      </c>
      <c r="O643" s="7">
        <v>39.008673451840878</v>
      </c>
      <c r="P643" s="7">
        <v>39.345317974686623</v>
      </c>
      <c r="Q643" s="7">
        <v>40.045245736837387</v>
      </c>
      <c r="R643" s="7">
        <v>41.013881295919418</v>
      </c>
      <c r="S643" s="7">
        <v>42.002047456800938</v>
      </c>
      <c r="T643" s="7">
        <v>43.048605725169182</v>
      </c>
      <c r="U643" s="7">
        <v>44.163157418370247</v>
      </c>
      <c r="V643" s="7">
        <v>50.799305610358715</v>
      </c>
      <c r="W643" s="7">
        <v>57.879698745906353</v>
      </c>
      <c r="X643" s="7">
        <v>65.347990408539772</v>
      </c>
      <c r="Y643" s="7">
        <v>72.621513448655605</v>
      </c>
      <c r="Z643" s="7">
        <v>77.601010784506798</v>
      </c>
      <c r="AA643" s="7">
        <v>80.867277927696705</v>
      </c>
    </row>
    <row r="644" spans="1:27">
      <c r="A644" s="37">
        <v>26</v>
      </c>
      <c r="B644" s="17"/>
      <c r="C644" s="16"/>
      <c r="D644" s="8"/>
      <c r="E644" s="17" t="s">
        <v>20</v>
      </c>
      <c r="F644" s="42" t="s">
        <v>46</v>
      </c>
      <c r="G644" s="26">
        <v>16.998431032007829</v>
      </c>
      <c r="H644" s="7">
        <v>13.139476827557019</v>
      </c>
      <c r="I644" s="7">
        <v>13.070816687643401</v>
      </c>
      <c r="J644" s="7">
        <v>13.015421302076447</v>
      </c>
      <c r="K644" s="7">
        <v>12.958482722280223</v>
      </c>
      <c r="L644" s="7">
        <v>12.88362515710719</v>
      </c>
      <c r="M644" s="7">
        <v>12.797578646047668</v>
      </c>
      <c r="N644" s="7">
        <v>12.70693565048191</v>
      </c>
      <c r="O644" s="7">
        <v>12.6340377530978</v>
      </c>
      <c r="P644" s="7">
        <v>12.586560643278062</v>
      </c>
      <c r="Q644" s="7">
        <v>12.540285536209467</v>
      </c>
      <c r="R644" s="7">
        <v>12.523897364665345</v>
      </c>
      <c r="S644" s="7">
        <v>12.52893866831937</v>
      </c>
      <c r="T644" s="7">
        <v>12.547727637477919</v>
      </c>
      <c r="U644" s="7">
        <v>12.574059414977455</v>
      </c>
      <c r="V644" s="7">
        <v>12.755952537590247</v>
      </c>
      <c r="W644" s="7">
        <v>13.063574441658602</v>
      </c>
      <c r="X644" s="7">
        <v>13.248425724611025</v>
      </c>
      <c r="Y644" s="7">
        <v>13.278364393093625</v>
      </c>
      <c r="Z644" s="7">
        <v>12.829310125289339</v>
      </c>
      <c r="AA644" s="7">
        <v>12.28263177494614</v>
      </c>
    </row>
    <row r="645" spans="1:27">
      <c r="A645" s="37">
        <v>27</v>
      </c>
      <c r="B645" s="17"/>
      <c r="C645" s="16"/>
      <c r="D645" s="8"/>
      <c r="E645" s="17" t="s">
        <v>47</v>
      </c>
      <c r="F645" s="42" t="s">
        <v>403</v>
      </c>
      <c r="G645" s="26">
        <v>0</v>
      </c>
      <c r="H645" s="7">
        <v>0</v>
      </c>
      <c r="I645" s="7">
        <v>0</v>
      </c>
      <c r="J645" s="7">
        <v>0</v>
      </c>
      <c r="K645" s="7">
        <v>0</v>
      </c>
      <c r="L645" s="7">
        <v>0</v>
      </c>
      <c r="M645" s="7">
        <v>0</v>
      </c>
      <c r="N645" s="7">
        <v>0</v>
      </c>
      <c r="O645" s="7">
        <v>0</v>
      </c>
      <c r="P645" s="7">
        <v>0</v>
      </c>
      <c r="Q645" s="7">
        <v>0</v>
      </c>
      <c r="R645" s="7">
        <v>0</v>
      </c>
      <c r="S645" s="7">
        <v>0</v>
      </c>
      <c r="T645" s="7">
        <v>0</v>
      </c>
      <c r="U645" s="7">
        <v>0</v>
      </c>
      <c r="V645" s="7">
        <v>0</v>
      </c>
      <c r="W645" s="7">
        <v>0</v>
      </c>
      <c r="X645" s="7">
        <v>0</v>
      </c>
      <c r="Y645" s="7">
        <v>0</v>
      </c>
      <c r="Z645" s="7">
        <v>0</v>
      </c>
      <c r="AA645" s="7">
        <v>0</v>
      </c>
    </row>
    <row r="646" spans="1:27">
      <c r="A646" s="37">
        <v>28</v>
      </c>
      <c r="B646" s="17"/>
      <c r="C646" s="16"/>
      <c r="D646" s="8"/>
      <c r="E646" s="17" t="s">
        <v>48</v>
      </c>
      <c r="F646" s="42" t="s">
        <v>49</v>
      </c>
      <c r="G646" s="26">
        <v>0</v>
      </c>
      <c r="H646" s="7">
        <v>0</v>
      </c>
      <c r="I646" s="7">
        <v>0</v>
      </c>
      <c r="J646" s="7">
        <v>0</v>
      </c>
      <c r="K646" s="7">
        <v>0</v>
      </c>
      <c r="L646" s="7">
        <v>0</v>
      </c>
      <c r="M646" s="7">
        <v>0</v>
      </c>
      <c r="N646" s="7">
        <v>0</v>
      </c>
      <c r="O646" s="7">
        <v>0</v>
      </c>
      <c r="P646" s="7">
        <v>0</v>
      </c>
      <c r="Q646" s="7">
        <v>0</v>
      </c>
      <c r="R646" s="7">
        <v>0</v>
      </c>
      <c r="S646" s="7">
        <v>0</v>
      </c>
      <c r="T646" s="7">
        <v>0</v>
      </c>
      <c r="U646" s="7">
        <v>0</v>
      </c>
      <c r="V646" s="7">
        <v>0</v>
      </c>
      <c r="W646" s="7">
        <v>0</v>
      </c>
      <c r="X646" s="7">
        <v>0</v>
      </c>
      <c r="Y646" s="7">
        <v>0</v>
      </c>
      <c r="Z646" s="7">
        <v>0</v>
      </c>
      <c r="AA646" s="7">
        <v>0</v>
      </c>
    </row>
    <row r="647" spans="1:27">
      <c r="A647" s="37">
        <v>29</v>
      </c>
      <c r="B647" s="17"/>
      <c r="C647" s="16"/>
      <c r="D647" s="38"/>
      <c r="E647" s="17" t="s">
        <v>404</v>
      </c>
      <c r="F647" s="42" t="s">
        <v>50</v>
      </c>
      <c r="G647" s="26">
        <v>5.2470043059438467</v>
      </c>
      <c r="H647" s="7">
        <v>5.1400859113782644</v>
      </c>
      <c r="I647" s="7">
        <v>5.0473555848002434</v>
      </c>
      <c r="J647" s="7">
        <v>4.9725450975820422</v>
      </c>
      <c r="K647" s="7">
        <v>4.9207669785246253</v>
      </c>
      <c r="L647" s="7">
        <v>4.9339188477024436</v>
      </c>
      <c r="M647" s="7">
        <v>4.9734493978321552</v>
      </c>
      <c r="N647" s="7">
        <v>5.0338816456496716</v>
      </c>
      <c r="O647" s="7">
        <v>5.1213859133422375</v>
      </c>
      <c r="P647" s="7">
        <v>5.2379669463261962</v>
      </c>
      <c r="Q647" s="7">
        <v>5.3975083325058222</v>
      </c>
      <c r="R647" s="7">
        <v>5.5928578432649374</v>
      </c>
      <c r="S647" s="7">
        <v>5.7941336594521999</v>
      </c>
      <c r="T647" s="7">
        <v>6.0047036800533533</v>
      </c>
      <c r="U647" s="7">
        <v>6.2234884966164827</v>
      </c>
      <c r="V647" s="7">
        <v>7.4367707744240761</v>
      </c>
      <c r="W647" s="7">
        <v>8.6846880633383989</v>
      </c>
      <c r="X647" s="7">
        <v>9.9830340072512627</v>
      </c>
      <c r="Y647" s="7">
        <v>11.134057439863682</v>
      </c>
      <c r="Z647" s="7">
        <v>12.026807360351086</v>
      </c>
      <c r="AA647" s="7">
        <v>12.709079775959253</v>
      </c>
    </row>
    <row r="648" spans="1:27">
      <c r="A648" s="37">
        <v>30</v>
      </c>
      <c r="B648" s="17"/>
      <c r="C648" s="16"/>
      <c r="D648" s="12"/>
      <c r="E648" s="17" t="s">
        <v>405</v>
      </c>
      <c r="F648" s="42" t="s">
        <v>51</v>
      </c>
      <c r="G648" s="26">
        <v>60.33522214043478</v>
      </c>
      <c r="H648" s="7">
        <v>52.971699973364593</v>
      </c>
      <c r="I648" s="7">
        <v>52.620824929559603</v>
      </c>
      <c r="J648" s="7">
        <v>52.360682645259658</v>
      </c>
      <c r="K648" s="7">
        <v>52.165178691502661</v>
      </c>
      <c r="L648" s="7">
        <v>52.322171582432929</v>
      </c>
      <c r="M648" s="7">
        <v>52.54322565489565</v>
      </c>
      <c r="N648" s="7">
        <v>52.759699440503027</v>
      </c>
      <c r="O648" s="7">
        <v>52.940137630037498</v>
      </c>
      <c r="P648" s="7">
        <v>53.070586968417047</v>
      </c>
      <c r="Q648" s="7">
        <v>53.39784396183677</v>
      </c>
      <c r="R648" s="7">
        <v>53.722441090591019</v>
      </c>
      <c r="S648" s="7">
        <v>54.011548576207133</v>
      </c>
      <c r="T648" s="7">
        <v>54.320713523571612</v>
      </c>
      <c r="U648" s="7">
        <v>54.636878986988449</v>
      </c>
      <c r="V648" s="7">
        <v>56.811757502844557</v>
      </c>
      <c r="W648" s="7">
        <v>58.128516455370118</v>
      </c>
      <c r="X648" s="7">
        <v>59.048831883948878</v>
      </c>
      <c r="Y648" s="7">
        <v>59.020922344461724</v>
      </c>
      <c r="Z648" s="7">
        <v>57.689702289782872</v>
      </c>
      <c r="AA648" s="7">
        <v>55.440661383974657</v>
      </c>
    </row>
    <row r="649" spans="1:27">
      <c r="A649" s="37">
        <v>31</v>
      </c>
      <c r="B649" s="17"/>
      <c r="C649" s="16"/>
      <c r="D649" s="12"/>
      <c r="E649" s="17" t="s">
        <v>406</v>
      </c>
      <c r="F649" s="42" t="s">
        <v>52</v>
      </c>
      <c r="G649" s="26">
        <v>0.71247965097427368</v>
      </c>
      <c r="H649" s="7">
        <v>0.50144167244434357</v>
      </c>
      <c r="I649" s="7">
        <v>0.49913179874420166</v>
      </c>
      <c r="J649" s="7">
        <v>0.49607117474079132</v>
      </c>
      <c r="K649" s="7">
        <v>0.49331147968769073</v>
      </c>
      <c r="L649" s="7">
        <v>0.50137962400913239</v>
      </c>
      <c r="M649" s="7">
        <v>0.51177036762237549</v>
      </c>
      <c r="N649" s="7">
        <v>0.52306510508060455</v>
      </c>
      <c r="O649" s="7">
        <v>0.53335012495517731</v>
      </c>
      <c r="P649" s="7">
        <v>0.54223501682281494</v>
      </c>
      <c r="Q649" s="7">
        <v>0.55396424233913422</v>
      </c>
      <c r="R649" s="7">
        <v>0.56397619843482971</v>
      </c>
      <c r="S649" s="7">
        <v>0.57187139987945557</v>
      </c>
      <c r="T649" s="7">
        <v>0.57945230603218079</v>
      </c>
      <c r="U649" s="7">
        <v>0.5878426730632782</v>
      </c>
      <c r="V649" s="7">
        <v>0.62610585987567902</v>
      </c>
      <c r="W649" s="7">
        <v>0.64829248189926147</v>
      </c>
      <c r="X649" s="7">
        <v>0.69153210520744324</v>
      </c>
      <c r="Y649" s="7">
        <v>0.78154838085174561</v>
      </c>
      <c r="Z649" s="7">
        <v>0.83400538563728333</v>
      </c>
      <c r="AA649" s="7">
        <v>0.82934102416038513</v>
      </c>
    </row>
    <row r="650" spans="1:27">
      <c r="A650" s="37">
        <v>32</v>
      </c>
      <c r="B650" s="17"/>
      <c r="C650" s="16"/>
      <c r="D650" s="38"/>
      <c r="E650" s="17" t="s">
        <v>407</v>
      </c>
      <c r="F650" s="42" t="s">
        <v>53</v>
      </c>
      <c r="G650" s="26">
        <v>17.930653376504779</v>
      </c>
      <c r="H650" s="7">
        <v>17.588834065943956</v>
      </c>
      <c r="I650" s="7">
        <v>17.227890107780695</v>
      </c>
      <c r="J650" s="7">
        <v>16.81124484166503</v>
      </c>
      <c r="K650" s="7">
        <v>16.333901140838861</v>
      </c>
      <c r="L650" s="7">
        <v>15.863382613286376</v>
      </c>
      <c r="M650" s="7">
        <v>15.277439435943961</v>
      </c>
      <c r="N650" s="7">
        <v>14.651744427159429</v>
      </c>
      <c r="O650" s="7">
        <v>13.979077698662877</v>
      </c>
      <c r="P650" s="7">
        <v>13.297502723522484</v>
      </c>
      <c r="Q650" s="7">
        <v>12.593621675856411</v>
      </c>
      <c r="R650" s="7">
        <v>11.899386630393565</v>
      </c>
      <c r="S650" s="7">
        <v>11.249510407447815</v>
      </c>
      <c r="T650" s="7">
        <v>10.629804041236639</v>
      </c>
      <c r="U650" s="7">
        <v>10.03377344738692</v>
      </c>
      <c r="V650" s="7">
        <v>7.5533085521310568</v>
      </c>
      <c r="W650" s="7">
        <v>5.6879491503350437</v>
      </c>
      <c r="X650" s="7">
        <v>4.2938450055662543</v>
      </c>
      <c r="Y650" s="7">
        <v>3.2563512427732348</v>
      </c>
      <c r="Z650" s="7">
        <v>2.4863824470667168</v>
      </c>
      <c r="AA650" s="7">
        <v>1.9071989522781223</v>
      </c>
    </row>
    <row r="651" spans="1:27">
      <c r="A651" s="37">
        <v>33</v>
      </c>
      <c r="B651" s="17"/>
      <c r="C651" s="16"/>
      <c r="D651" s="38" t="s">
        <v>54</v>
      </c>
      <c r="E651" s="39" t="s">
        <v>55</v>
      </c>
      <c r="F651" s="42"/>
      <c r="G651" s="26">
        <v>2.4349448709508579</v>
      </c>
      <c r="H651" s="7">
        <v>2.5424218784683035</v>
      </c>
      <c r="I651" s="7">
        <v>2.5046966913287179</v>
      </c>
      <c r="J651" s="7">
        <v>2.4716722917510197</v>
      </c>
      <c r="K651" s="7">
        <v>2.4319790941626707</v>
      </c>
      <c r="L651" s="7">
        <v>2.4142513792203317</v>
      </c>
      <c r="M651" s="7">
        <v>2.3914929780939929</v>
      </c>
      <c r="N651" s="7">
        <v>2.3658001638482347</v>
      </c>
      <c r="O651" s="7">
        <v>2.3423710939866851</v>
      </c>
      <c r="P651" s="7">
        <v>2.3235802193054269</v>
      </c>
      <c r="Q651" s="7">
        <v>2.3212145993833246</v>
      </c>
      <c r="R651" s="7">
        <v>2.3202603526575558</v>
      </c>
      <c r="S651" s="7">
        <v>2.3233122543544482</v>
      </c>
      <c r="T651" s="7">
        <v>2.3342739569102378</v>
      </c>
      <c r="U651" s="7">
        <v>2.3551214249567352</v>
      </c>
      <c r="V651" s="7">
        <v>2.5426741789452194</v>
      </c>
      <c r="W651" s="7">
        <v>2.6495955799439059</v>
      </c>
      <c r="X651" s="7">
        <v>2.7509915404373402</v>
      </c>
      <c r="Y651" s="7">
        <v>2.8674544495045353</v>
      </c>
      <c r="Z651" s="7">
        <v>2.9074944759605508</v>
      </c>
      <c r="AA651" s="7">
        <v>2.8606744298657851</v>
      </c>
    </row>
    <row r="652" spans="1:27">
      <c r="A652" s="37">
        <v>34</v>
      </c>
      <c r="B652" s="17"/>
      <c r="C652" s="16"/>
      <c r="D652" s="8"/>
      <c r="E652" s="17" t="s">
        <v>12</v>
      </c>
      <c r="F652" s="42" t="s">
        <v>56</v>
      </c>
      <c r="G652" s="26">
        <v>2.0230976669809024</v>
      </c>
      <c r="H652" s="7">
        <v>1.87982580174139</v>
      </c>
      <c r="I652" s="7">
        <v>1.8398073258940713</v>
      </c>
      <c r="J652" s="7">
        <v>1.8091006827307865</v>
      </c>
      <c r="K652" s="7">
        <v>1.7757062655837217</v>
      </c>
      <c r="L652" s="7">
        <v>1.7524001519368539</v>
      </c>
      <c r="M652" s="7">
        <v>1.7245137546042315</v>
      </c>
      <c r="N652" s="7">
        <v>1.6935935832093492</v>
      </c>
      <c r="O652" s="7">
        <v>1.6643606898767302</v>
      </c>
      <c r="P652" s="7">
        <v>1.6385498781570504</v>
      </c>
      <c r="Q652" s="7">
        <v>1.6195330450658503</v>
      </c>
      <c r="R652" s="7">
        <v>1.6038721569044583</v>
      </c>
      <c r="S652" s="7">
        <v>1.5919068769664477</v>
      </c>
      <c r="T652" s="7">
        <v>1.5847523139868827</v>
      </c>
      <c r="U652" s="7">
        <v>1.5830276222662292</v>
      </c>
      <c r="V652" s="7">
        <v>1.6385622869602798</v>
      </c>
      <c r="W652" s="7">
        <v>1.7370523725369083</v>
      </c>
      <c r="X652" s="7">
        <v>1.8441817634159321</v>
      </c>
      <c r="Y652" s="7">
        <v>1.9278445344864537</v>
      </c>
      <c r="Z652" s="7">
        <v>1.9225079323051553</v>
      </c>
      <c r="AA652" s="7">
        <v>1.8993474731168227</v>
      </c>
    </row>
    <row r="653" spans="1:27">
      <c r="A653" s="37">
        <v>35</v>
      </c>
      <c r="B653" s="17"/>
      <c r="C653" s="16"/>
      <c r="D653" s="8"/>
      <c r="E653" s="17" t="s">
        <v>14</v>
      </c>
      <c r="F653" s="42" t="s">
        <v>57</v>
      </c>
      <c r="G653" s="26">
        <v>0</v>
      </c>
      <c r="H653" s="7">
        <v>0</v>
      </c>
      <c r="I653" s="7">
        <v>0</v>
      </c>
      <c r="J653" s="7">
        <v>0</v>
      </c>
      <c r="K653" s="7">
        <v>0</v>
      </c>
      <c r="L653" s="7">
        <v>0</v>
      </c>
      <c r="M653" s="7">
        <v>0</v>
      </c>
      <c r="N653" s="7">
        <v>0</v>
      </c>
      <c r="O653" s="7">
        <v>0</v>
      </c>
      <c r="P653" s="7">
        <v>0</v>
      </c>
      <c r="Q653" s="7">
        <v>0</v>
      </c>
      <c r="R653" s="7">
        <v>0</v>
      </c>
      <c r="S653" s="7">
        <v>0</v>
      </c>
      <c r="T653" s="7">
        <v>0</v>
      </c>
      <c r="U653" s="7">
        <v>0</v>
      </c>
      <c r="V653" s="7">
        <v>0</v>
      </c>
      <c r="W653" s="7">
        <v>0</v>
      </c>
      <c r="X653" s="7">
        <v>0</v>
      </c>
      <c r="Y653" s="7">
        <v>0</v>
      </c>
      <c r="Z653" s="7">
        <v>0</v>
      </c>
      <c r="AA653" s="7">
        <v>0</v>
      </c>
    </row>
    <row r="654" spans="1:27">
      <c r="A654" s="37">
        <v>36</v>
      </c>
      <c r="B654" s="10"/>
      <c r="C654" s="16"/>
      <c r="D654" s="8"/>
      <c r="E654" s="17" t="s">
        <v>16</v>
      </c>
      <c r="F654" s="42" t="s">
        <v>58</v>
      </c>
      <c r="G654" s="26">
        <v>0.41184720396995544</v>
      </c>
      <c r="H654" s="7">
        <v>0.66259607672691345</v>
      </c>
      <c r="I654" s="7">
        <v>0.66488936543464661</v>
      </c>
      <c r="J654" s="7">
        <v>0.66257160902023315</v>
      </c>
      <c r="K654" s="7">
        <v>0.65627282857894897</v>
      </c>
      <c r="L654" s="7">
        <v>0.66185122728347778</v>
      </c>
      <c r="M654" s="7">
        <v>0.66697922348976135</v>
      </c>
      <c r="N654" s="7">
        <v>0.6722065806388855</v>
      </c>
      <c r="O654" s="7">
        <v>0.67801040410995483</v>
      </c>
      <c r="P654" s="7">
        <v>0.68503034114837646</v>
      </c>
      <c r="Q654" s="7">
        <v>0.70168155431747437</v>
      </c>
      <c r="R654" s="7">
        <v>0.71638819575309753</v>
      </c>
      <c r="S654" s="7">
        <v>0.73140537738800049</v>
      </c>
      <c r="T654" s="7">
        <v>0.7495216429233551</v>
      </c>
      <c r="U654" s="7">
        <v>0.77209380269050598</v>
      </c>
      <c r="V654" s="7">
        <v>0.90411189198493958</v>
      </c>
      <c r="W654" s="7">
        <v>0.91254320740699768</v>
      </c>
      <c r="X654" s="7">
        <v>0.90680977702140808</v>
      </c>
      <c r="Y654" s="7">
        <v>0.93960991501808167</v>
      </c>
      <c r="Z654" s="7">
        <v>0.98498654365539551</v>
      </c>
      <c r="AA654" s="7">
        <v>0.9613269567489624</v>
      </c>
    </row>
    <row r="655" spans="1:27">
      <c r="A655" s="37">
        <v>37</v>
      </c>
      <c r="B655" s="10"/>
      <c r="C655" s="11"/>
      <c r="D655" s="38" t="s">
        <v>59</v>
      </c>
      <c r="E655" s="9" t="s">
        <v>60</v>
      </c>
      <c r="F655" s="44"/>
      <c r="G655" s="26">
        <v>91522.209101200104</v>
      </c>
      <c r="H655" s="7">
        <v>93175.768523216248</v>
      </c>
      <c r="I655" s="7">
        <v>96748.592653870583</v>
      </c>
      <c r="J655" s="7">
        <v>99768.082025647163</v>
      </c>
      <c r="K655" s="7">
        <v>102225.35122454166</v>
      </c>
      <c r="L655" s="7">
        <v>105183.30260288715</v>
      </c>
      <c r="M655" s="7">
        <v>107554.76133286953</v>
      </c>
      <c r="N655" s="7">
        <v>109478.839635849</v>
      </c>
      <c r="O655" s="7">
        <v>110946.25921559334</v>
      </c>
      <c r="P655" s="7">
        <v>112073.17671906948</v>
      </c>
      <c r="Q655" s="7">
        <v>113693.43899905682</v>
      </c>
      <c r="R655" s="7">
        <v>114785.94093072414</v>
      </c>
      <c r="S655" s="7">
        <v>115737.63254797459</v>
      </c>
      <c r="T655" s="7">
        <v>116708.09243452549</v>
      </c>
      <c r="U655" s="7">
        <v>117854.62161874771</v>
      </c>
      <c r="V655" s="7">
        <v>125687.18051338196</v>
      </c>
      <c r="W655" s="7">
        <v>131497.87780666351</v>
      </c>
      <c r="X655" s="7">
        <v>136334.4579013586</v>
      </c>
      <c r="Y655" s="7">
        <v>139403.06266069412</v>
      </c>
      <c r="Z655" s="7">
        <v>139454.00791835785</v>
      </c>
      <c r="AA655" s="7">
        <v>137095.51214277744</v>
      </c>
    </row>
    <row r="656" spans="1:27">
      <c r="A656" s="93">
        <v>38</v>
      </c>
      <c r="B656" s="94"/>
      <c r="C656" s="95" t="s">
        <v>61</v>
      </c>
      <c r="D656" s="96" t="s">
        <v>62</v>
      </c>
      <c r="E656" s="97"/>
      <c r="F656" s="98"/>
      <c r="G656" s="100">
        <v>441535.80914115906</v>
      </c>
      <c r="H656" s="101">
        <v>455140.86742782593</v>
      </c>
      <c r="I656" s="101">
        <v>460982.22529220581</v>
      </c>
      <c r="J656" s="101">
        <v>464743.07794570923</v>
      </c>
      <c r="K656" s="101">
        <v>466926.57555389404</v>
      </c>
      <c r="L656" s="101">
        <v>474955.76882743835</v>
      </c>
      <c r="M656" s="101">
        <v>481399.63271903992</v>
      </c>
      <c r="N656" s="101">
        <v>486873.34293365479</v>
      </c>
      <c r="O656" s="101">
        <v>491727.32740783691</v>
      </c>
      <c r="P656" s="101">
        <v>496632.38769340515</v>
      </c>
      <c r="Q656" s="101">
        <v>506889.85767936707</v>
      </c>
      <c r="R656" s="101">
        <v>515779.07162475586</v>
      </c>
      <c r="S656" s="101">
        <v>523802.41651344299</v>
      </c>
      <c r="T656" s="101">
        <v>532095.08180046082</v>
      </c>
      <c r="U656" s="101">
        <v>541622.59193229675</v>
      </c>
      <c r="V656" s="101">
        <v>603898.61800575256</v>
      </c>
      <c r="W656" s="101">
        <v>648974.30297851563</v>
      </c>
      <c r="X656" s="101">
        <v>687672.0901222229</v>
      </c>
      <c r="Y656" s="101">
        <v>721068.34833908081</v>
      </c>
      <c r="Z656" s="101">
        <v>744385.75458526611</v>
      </c>
      <c r="AA656" s="101">
        <v>756952.46097183228</v>
      </c>
    </row>
    <row r="657" spans="1:27">
      <c r="A657" s="37">
        <v>39</v>
      </c>
      <c r="B657" s="17"/>
      <c r="C657" s="16"/>
      <c r="D657" s="38" t="s">
        <v>8</v>
      </c>
      <c r="E657" s="45" t="s">
        <v>63</v>
      </c>
      <c r="F657" s="40"/>
      <c r="G657" s="26">
        <v>438608.37462711334</v>
      </c>
      <c r="H657" s="7">
        <v>453057.80192375183</v>
      </c>
      <c r="I657" s="7">
        <v>459261.7475528717</v>
      </c>
      <c r="J657" s="7">
        <v>463224.74514198303</v>
      </c>
      <c r="K657" s="7">
        <v>465494.62349319458</v>
      </c>
      <c r="L657" s="7">
        <v>473571.83607292175</v>
      </c>
      <c r="M657" s="7">
        <v>480055.69629859924</v>
      </c>
      <c r="N657" s="7">
        <v>485561.92084312439</v>
      </c>
      <c r="O657" s="7">
        <v>490441.95767211914</v>
      </c>
      <c r="P657" s="7">
        <v>495366.23468399048</v>
      </c>
      <c r="Q657" s="7">
        <v>505619.97365570068</v>
      </c>
      <c r="R657" s="7">
        <v>514502.53257369995</v>
      </c>
      <c r="S657" s="7">
        <v>522521.59085273743</v>
      </c>
      <c r="T657" s="7">
        <v>530809.25041770935</v>
      </c>
      <c r="U657" s="7">
        <v>540328.50726890564</v>
      </c>
      <c r="V657" s="7">
        <v>602502.75867080688</v>
      </c>
      <c r="W657" s="7">
        <v>647476.40995025635</v>
      </c>
      <c r="X657" s="7">
        <v>686085.90261077881</v>
      </c>
      <c r="Y657" s="7">
        <v>719420.63355636597</v>
      </c>
      <c r="Z657" s="7">
        <v>742715.62662124634</v>
      </c>
      <c r="AA657" s="7">
        <v>755297.84220504761</v>
      </c>
    </row>
    <row r="658" spans="1:27">
      <c r="A658" s="37">
        <v>40</v>
      </c>
      <c r="B658" s="17"/>
      <c r="C658" s="16"/>
      <c r="D658" s="38" t="s">
        <v>10</v>
      </c>
      <c r="E658" s="45" t="s">
        <v>64</v>
      </c>
      <c r="F658" s="40"/>
      <c r="G658" s="26">
        <v>2767.9326433146089</v>
      </c>
      <c r="H658" s="7">
        <v>1971.5970191459055</v>
      </c>
      <c r="I658" s="7">
        <v>1608.9874208242691</v>
      </c>
      <c r="J658" s="7">
        <v>1407.0277945502021</v>
      </c>
      <c r="K658" s="7">
        <v>1321.0792928035225</v>
      </c>
      <c r="L658" s="7">
        <v>1272.8898616509396</v>
      </c>
      <c r="M658" s="7">
        <v>1232.9059606460214</v>
      </c>
      <c r="N658" s="7">
        <v>1200.4900525614939</v>
      </c>
      <c r="O658" s="7">
        <v>1174.6554758028506</v>
      </c>
      <c r="P658" s="7">
        <v>1155.6699910937168</v>
      </c>
      <c r="Q658" s="7">
        <v>1159.0950250854075</v>
      </c>
      <c r="R658" s="7">
        <v>1165.5666811024348</v>
      </c>
      <c r="S658" s="7">
        <v>1169.6750600529776</v>
      </c>
      <c r="T658" s="7">
        <v>1174.394075931923</v>
      </c>
      <c r="U658" s="7">
        <v>1182.1467911441287</v>
      </c>
      <c r="V658" s="7">
        <v>1278.9824654226868</v>
      </c>
      <c r="W658" s="7">
        <v>1377.1205887144024</v>
      </c>
      <c r="X658" s="7">
        <v>1462.4419156104286</v>
      </c>
      <c r="Y658" s="7">
        <v>1522.4776043261736</v>
      </c>
      <c r="Z658" s="7">
        <v>1545.0371648205219</v>
      </c>
      <c r="AA658" s="7">
        <v>1531.4186142050403</v>
      </c>
    </row>
    <row r="659" spans="1:27">
      <c r="A659" s="37">
        <v>41</v>
      </c>
      <c r="B659" s="17"/>
      <c r="C659" s="16"/>
      <c r="D659" s="38" t="s">
        <v>22</v>
      </c>
      <c r="E659" s="45" t="s">
        <v>65</v>
      </c>
      <c r="F659" s="40"/>
      <c r="G659" s="26">
        <v>159.50204331482587</v>
      </c>
      <c r="H659" s="7">
        <v>111.47932639966166</v>
      </c>
      <c r="I659" s="7">
        <v>111.48778050644694</v>
      </c>
      <c r="J659" s="7">
        <v>111.30989182775897</v>
      </c>
      <c r="K659" s="7">
        <v>110.87808940957905</v>
      </c>
      <c r="L659" s="7">
        <v>111.0521985498799</v>
      </c>
      <c r="M659" s="7">
        <v>111.03409977741114</v>
      </c>
      <c r="N659" s="7">
        <v>110.92446276393585</v>
      </c>
      <c r="O659" s="7">
        <v>110.71389892339059</v>
      </c>
      <c r="P659" s="7">
        <v>110.47502006489927</v>
      </c>
      <c r="Q659" s="7">
        <v>110.78018730216888</v>
      </c>
      <c r="R659" s="7">
        <v>110.97656706860556</v>
      </c>
      <c r="S659" s="7">
        <v>111.15424089493104</v>
      </c>
      <c r="T659" s="7">
        <v>111.43851269784497</v>
      </c>
      <c r="U659" s="7">
        <v>111.92490055377996</v>
      </c>
      <c r="V659" s="7">
        <v>116.87358291932316</v>
      </c>
      <c r="W659" s="7">
        <v>120.7686438576595</v>
      </c>
      <c r="X659" s="7">
        <v>123.73890128417773</v>
      </c>
      <c r="Y659" s="7">
        <v>125.23779243403592</v>
      </c>
      <c r="Z659" s="7">
        <v>125.08675647115058</v>
      </c>
      <c r="AA659" s="7">
        <v>123.18978335746721</v>
      </c>
    </row>
    <row r="660" spans="1:27">
      <c r="A660" s="93">
        <v>42</v>
      </c>
      <c r="B660" s="94"/>
      <c r="C660" s="95" t="s">
        <v>66</v>
      </c>
      <c r="D660" s="96" t="s">
        <v>67</v>
      </c>
      <c r="E660" s="97"/>
      <c r="F660" s="98"/>
      <c r="G660" s="100">
        <v>1413.0936879515648</v>
      </c>
      <c r="H660" s="101">
        <v>1405.1944893449545</v>
      </c>
      <c r="I660" s="101">
        <v>1397.7914224416018</v>
      </c>
      <c r="J660" s="101">
        <v>1395.2818852365017</v>
      </c>
      <c r="K660" s="101">
        <v>1381.0831014886498</v>
      </c>
      <c r="L660" s="101">
        <v>1362.5435910969973</v>
      </c>
      <c r="M660" s="101">
        <v>1339.4726232886314</v>
      </c>
      <c r="N660" s="101">
        <v>1325.7362763062119</v>
      </c>
      <c r="O660" s="101">
        <v>1308.2801392897964</v>
      </c>
      <c r="P660" s="101">
        <v>1289.9028621464968</v>
      </c>
      <c r="Q660" s="101">
        <v>1269.4307796657085</v>
      </c>
      <c r="R660" s="101">
        <v>1248.8095002174377</v>
      </c>
      <c r="S660" s="101">
        <v>1228.0954489484429</v>
      </c>
      <c r="T660" s="101">
        <v>1206.839108735323</v>
      </c>
      <c r="U660" s="101">
        <v>1185.6308532208204</v>
      </c>
      <c r="V660" s="101">
        <v>1088.4893454760313</v>
      </c>
      <c r="W660" s="101">
        <v>1000.2864952534437</v>
      </c>
      <c r="X660" s="101">
        <v>923.98619348555803</v>
      </c>
      <c r="Y660" s="101">
        <v>867.57176075130701</v>
      </c>
      <c r="Z660" s="101">
        <v>821.27528854459524</v>
      </c>
      <c r="AA660" s="101">
        <v>773.5105397850275</v>
      </c>
    </row>
    <row r="661" spans="1:27">
      <c r="A661" s="93">
        <v>49</v>
      </c>
      <c r="B661" s="94"/>
      <c r="C661" s="95" t="s">
        <v>68</v>
      </c>
      <c r="D661" s="96" t="s">
        <v>69</v>
      </c>
      <c r="E661" s="97"/>
      <c r="F661" s="98"/>
      <c r="G661" s="100">
        <v>32917.194070935249</v>
      </c>
      <c r="H661" s="101">
        <v>31861.422499895096</v>
      </c>
      <c r="I661" s="101">
        <v>30874.520088791847</v>
      </c>
      <c r="J661" s="101">
        <v>30059.050644755363</v>
      </c>
      <c r="K661" s="101">
        <v>29185.983024954796</v>
      </c>
      <c r="L661" s="101">
        <v>28429.538995265961</v>
      </c>
      <c r="M661" s="101">
        <v>27455.030989646912</v>
      </c>
      <c r="N661" s="101">
        <v>26404.854701638222</v>
      </c>
      <c r="O661" s="101">
        <v>25317.431712329388</v>
      </c>
      <c r="P661" s="101">
        <v>24272.633982479572</v>
      </c>
      <c r="Q661" s="101">
        <v>23195.06425589323</v>
      </c>
      <c r="R661" s="101">
        <v>22183.018239200115</v>
      </c>
      <c r="S661" s="101">
        <v>21247.259199440479</v>
      </c>
      <c r="T661" s="101">
        <v>20346.615157365799</v>
      </c>
      <c r="U661" s="101">
        <v>19461.543196380138</v>
      </c>
      <c r="V661" s="101">
        <v>15672.464631855488</v>
      </c>
      <c r="W661" s="101">
        <v>12732.399488627911</v>
      </c>
      <c r="X661" s="101">
        <v>10430.991395890713</v>
      </c>
      <c r="Y661" s="101">
        <v>8572.2394643723965</v>
      </c>
      <c r="Z661" s="101">
        <v>7035.6994965970516</v>
      </c>
      <c r="AA661" s="101">
        <v>5750.1773907244205</v>
      </c>
    </row>
    <row r="662" spans="1:27">
      <c r="A662" s="37">
        <v>50</v>
      </c>
      <c r="B662" s="17"/>
      <c r="C662" s="16"/>
      <c r="D662" s="38" t="s">
        <v>8</v>
      </c>
      <c r="E662" s="47" t="s">
        <v>70</v>
      </c>
      <c r="F662" s="40"/>
      <c r="G662" s="26">
        <v>17855.03998363018</v>
      </c>
      <c r="H662" s="7">
        <v>17269.394260287285</v>
      </c>
      <c r="I662" s="7">
        <v>16709.517447173595</v>
      </c>
      <c r="J662" s="7">
        <v>16249.685241281986</v>
      </c>
      <c r="K662" s="7">
        <v>15785.721102178097</v>
      </c>
      <c r="L662" s="7">
        <v>15406.979544103146</v>
      </c>
      <c r="M662" s="7">
        <v>14927.803004920483</v>
      </c>
      <c r="N662" s="7">
        <v>14411.666869342327</v>
      </c>
      <c r="O662" s="7">
        <v>13889.524784803391</v>
      </c>
      <c r="P662" s="7">
        <v>13401.613015383482</v>
      </c>
      <c r="Q662" s="7">
        <v>12903.285406202078</v>
      </c>
      <c r="R662" s="7">
        <v>12446.042560458183</v>
      </c>
      <c r="S662" s="7">
        <v>12020.740820407867</v>
      </c>
      <c r="T662" s="7">
        <v>11605.293153345585</v>
      </c>
      <c r="U662" s="7">
        <v>11188.489275276661</v>
      </c>
      <c r="V662" s="7">
        <v>9337.6588948667049</v>
      </c>
      <c r="W662" s="7">
        <v>7828.7830418348312</v>
      </c>
      <c r="X662" s="7">
        <v>6590.7503387182951</v>
      </c>
      <c r="Y662" s="7">
        <v>5543.325508415699</v>
      </c>
      <c r="Z662" s="7">
        <v>4639.6224045157433</v>
      </c>
      <c r="AA662" s="7">
        <v>3854.1576879397035</v>
      </c>
    </row>
    <row r="663" spans="1:27">
      <c r="A663" s="37">
        <v>51</v>
      </c>
      <c r="B663" s="10"/>
      <c r="C663" s="16"/>
      <c r="D663" s="38" t="s">
        <v>10</v>
      </c>
      <c r="E663" s="47" t="s">
        <v>71</v>
      </c>
      <c r="F663" s="40"/>
      <c r="G663" s="26">
        <v>4449.0377747416496</v>
      </c>
      <c r="H663" s="7">
        <v>4255.4866447299719</v>
      </c>
      <c r="I663" s="7">
        <v>4088.2073300629854</v>
      </c>
      <c r="J663" s="7">
        <v>3975.6363691240549</v>
      </c>
      <c r="K663" s="7">
        <v>3861.8169008046389</v>
      </c>
      <c r="L663" s="7">
        <v>3767.3742945492268</v>
      </c>
      <c r="M663" s="7">
        <v>3650.982809714973</v>
      </c>
      <c r="N663" s="7">
        <v>3525.6989610269666</v>
      </c>
      <c r="O663" s="7">
        <v>3399.4284021183848</v>
      </c>
      <c r="P663" s="7">
        <v>3280.5755065008998</v>
      </c>
      <c r="Q663" s="7">
        <v>3159.0537647381425</v>
      </c>
      <c r="R663" s="7">
        <v>3047.3744171336293</v>
      </c>
      <c r="S663" s="7">
        <v>2943.5151233524084</v>
      </c>
      <c r="T663" s="7">
        <v>2842.4216976463795</v>
      </c>
      <c r="U663" s="7">
        <v>2741.2859731093049</v>
      </c>
      <c r="V663" s="7">
        <v>2293.7071329280734</v>
      </c>
      <c r="W663" s="7">
        <v>1931.3432319462299</v>
      </c>
      <c r="X663" s="7">
        <v>1633.9825495034456</v>
      </c>
      <c r="Y663" s="7">
        <v>1380.0623805187643</v>
      </c>
      <c r="Z663" s="7">
        <v>1157.7255673259497</v>
      </c>
      <c r="AA663" s="7">
        <v>963.04446424171329</v>
      </c>
    </row>
    <row r="664" spans="1:27">
      <c r="A664" s="37">
        <v>52</v>
      </c>
      <c r="B664" s="17"/>
      <c r="C664" s="11"/>
      <c r="D664" s="38" t="s">
        <v>22</v>
      </c>
      <c r="E664" s="47" t="s">
        <v>72</v>
      </c>
      <c r="F664" s="43"/>
      <c r="G664" s="26">
        <v>1922.8833474107087</v>
      </c>
      <c r="H664" s="7">
        <v>1837.1001606546342</v>
      </c>
      <c r="I664" s="7">
        <v>1757.9953783228993</v>
      </c>
      <c r="J664" s="7">
        <v>1707.410498008132</v>
      </c>
      <c r="K664" s="7">
        <v>1656.0362974414602</v>
      </c>
      <c r="L664" s="7">
        <v>1614.3294091713615</v>
      </c>
      <c r="M664" s="7">
        <v>1562.8772207915317</v>
      </c>
      <c r="N664" s="7">
        <v>1507.8466214439832</v>
      </c>
      <c r="O664" s="7">
        <v>1452.7190673359437</v>
      </c>
      <c r="P664" s="7">
        <v>1401.3805225628894</v>
      </c>
      <c r="Q664" s="7">
        <v>1349.1821503811516</v>
      </c>
      <c r="R664" s="7">
        <v>1301.5654751379043</v>
      </c>
      <c r="S664" s="7">
        <v>1257.4866111830343</v>
      </c>
      <c r="T664" s="7">
        <v>1214.5358370548347</v>
      </c>
      <c r="U664" s="7">
        <v>1171.433797179372</v>
      </c>
      <c r="V664" s="7">
        <v>979.02328643761575</v>
      </c>
      <c r="W664" s="7">
        <v>819.8770409784629</v>
      </c>
      <c r="X664" s="7">
        <v>688.21073833014816</v>
      </c>
      <c r="Y664" s="7">
        <v>576.66982100903988</v>
      </c>
      <c r="Z664" s="7">
        <v>480.76039595878683</v>
      </c>
      <c r="AA664" s="7">
        <v>398.03160784119973</v>
      </c>
    </row>
    <row r="665" spans="1:27">
      <c r="A665" s="37">
        <v>53</v>
      </c>
      <c r="B665" s="12"/>
      <c r="C665" s="12"/>
      <c r="D665" s="38" t="s">
        <v>24</v>
      </c>
      <c r="E665" s="13" t="s">
        <v>73</v>
      </c>
      <c r="F665" s="43"/>
      <c r="G665" s="26">
        <v>8690.2340596169233</v>
      </c>
      <c r="H665" s="7">
        <v>8499.4433282762766</v>
      </c>
      <c r="I665" s="7">
        <v>8318.7996526658535</v>
      </c>
      <c r="J665" s="7">
        <v>8126.3192474283278</v>
      </c>
      <c r="K665" s="7">
        <v>7882.4088224060833</v>
      </c>
      <c r="L665" s="7">
        <v>7640.8534601293504</v>
      </c>
      <c r="M665" s="7">
        <v>7313.3679315336049</v>
      </c>
      <c r="N665" s="7">
        <v>6959.6436492651701</v>
      </c>
      <c r="O665" s="7">
        <v>6575.7584782987833</v>
      </c>
      <c r="P665" s="7">
        <v>6189.0647057332098</v>
      </c>
      <c r="Q665" s="7">
        <v>5783.5419433377683</v>
      </c>
      <c r="R665" s="7">
        <v>5388.0347537100315</v>
      </c>
      <c r="S665" s="7">
        <v>5025.5181345976889</v>
      </c>
      <c r="T665" s="7">
        <v>4684.3636756390333</v>
      </c>
      <c r="U665" s="7">
        <v>4360.3330347239971</v>
      </c>
      <c r="V665" s="7">
        <v>3062.0759697370231</v>
      </c>
      <c r="W665" s="7">
        <v>2152.396172169596</v>
      </c>
      <c r="X665" s="7">
        <v>1518.0473867002875</v>
      </c>
      <c r="Y665" s="7">
        <v>1072.1816416811198</v>
      </c>
      <c r="Z665" s="7">
        <v>757.59084018552676</v>
      </c>
      <c r="AA665" s="7">
        <v>534.94339978741482</v>
      </c>
    </row>
    <row r="666" spans="1:27">
      <c r="A666" s="93">
        <v>54</v>
      </c>
      <c r="B666" s="94"/>
      <c r="C666" s="95" t="s">
        <v>74</v>
      </c>
      <c r="D666" s="96" t="s">
        <v>75</v>
      </c>
      <c r="E666" s="97"/>
      <c r="F666" s="98"/>
      <c r="G666" s="100">
        <v>28268.244260363281</v>
      </c>
      <c r="H666" s="101">
        <v>26403.391950927675</v>
      </c>
      <c r="I666" s="101">
        <v>27059.269801184535</v>
      </c>
      <c r="J666" s="101">
        <v>27520.751283407211</v>
      </c>
      <c r="K666" s="101">
        <v>27817.945662379265</v>
      </c>
      <c r="L666" s="101">
        <v>28431.972573883832</v>
      </c>
      <c r="M666" s="101">
        <v>28889.647560544312</v>
      </c>
      <c r="N666" s="101">
        <v>29250.56818638742</v>
      </c>
      <c r="O666" s="101">
        <v>29526.672790534794</v>
      </c>
      <c r="P666" s="101">
        <v>29758.291799269617</v>
      </c>
      <c r="Q666" s="101">
        <v>30278.825958430767</v>
      </c>
      <c r="R666" s="101">
        <v>30662.052201509476</v>
      </c>
      <c r="S666" s="101">
        <v>31004.946644999087</v>
      </c>
      <c r="T666" s="101">
        <v>31388.634269092232</v>
      </c>
      <c r="U666" s="101">
        <v>31881.854329228401</v>
      </c>
      <c r="V666" s="101">
        <v>35514.603704448789</v>
      </c>
      <c r="W666" s="101">
        <v>38153.537111353129</v>
      </c>
      <c r="X666" s="101">
        <v>40211.664767533541</v>
      </c>
      <c r="Y666" s="101">
        <v>41608.224938249215</v>
      </c>
      <c r="Z666" s="101">
        <v>42018.962821017951</v>
      </c>
      <c r="AA666" s="101">
        <v>41790.477332670242</v>
      </c>
    </row>
    <row r="667" spans="1:27">
      <c r="A667" s="37">
        <v>55</v>
      </c>
      <c r="B667" s="17"/>
      <c r="C667" s="16"/>
      <c r="D667" s="38" t="s">
        <v>8</v>
      </c>
      <c r="E667" s="45" t="s">
        <v>76</v>
      </c>
      <c r="F667" s="40"/>
      <c r="G667" s="26">
        <v>15266.196383671137</v>
      </c>
      <c r="H667" s="7">
        <v>13473.716779893031</v>
      </c>
      <c r="I667" s="7">
        <v>13849.179743020271</v>
      </c>
      <c r="J667" s="7">
        <v>14118.09337796527</v>
      </c>
      <c r="K667" s="7">
        <v>14294.129527008976</v>
      </c>
      <c r="L667" s="7">
        <v>14606.217624827754</v>
      </c>
      <c r="M667" s="7">
        <v>14830.93844958581</v>
      </c>
      <c r="N667" s="7">
        <v>15004.35406985681</v>
      </c>
      <c r="O667" s="7">
        <v>15130.8730181008</v>
      </c>
      <c r="P667" s="7">
        <v>15230.387408877374</v>
      </c>
      <c r="Q667" s="7">
        <v>15460.686956965656</v>
      </c>
      <c r="R667" s="7">
        <v>15616.904188261833</v>
      </c>
      <c r="S667" s="7">
        <v>15759.899553667288</v>
      </c>
      <c r="T667" s="7">
        <v>15934.285941869486</v>
      </c>
      <c r="U667" s="7">
        <v>16177.517994724098</v>
      </c>
      <c r="V667" s="7">
        <v>18014.5511579015</v>
      </c>
      <c r="W667" s="7">
        <v>19212.873981912009</v>
      </c>
      <c r="X667" s="7">
        <v>19903.328675816141</v>
      </c>
      <c r="Y667" s="7">
        <v>20238.763213559156</v>
      </c>
      <c r="Z667" s="7">
        <v>20198.833655308372</v>
      </c>
      <c r="AA667" s="7">
        <v>19999.434090073941</v>
      </c>
    </row>
    <row r="668" spans="1:27">
      <c r="A668" s="37">
        <v>56</v>
      </c>
      <c r="B668" s="17"/>
      <c r="C668" s="16"/>
      <c r="D668" s="38" t="s">
        <v>10</v>
      </c>
      <c r="E668" s="45" t="s">
        <v>77</v>
      </c>
      <c r="F668" s="40"/>
      <c r="G668" s="26">
        <v>19.595269175752037</v>
      </c>
      <c r="H668" s="7">
        <v>18.178141890390581</v>
      </c>
      <c r="I668" s="7">
        <v>18.107836028644389</v>
      </c>
      <c r="J668" s="7">
        <v>18.023979591261007</v>
      </c>
      <c r="K668" s="7">
        <v>17.918449210786822</v>
      </c>
      <c r="L668" s="7">
        <v>17.870679925649625</v>
      </c>
      <c r="M668" s="7">
        <v>17.795583130089376</v>
      </c>
      <c r="N668" s="7">
        <v>17.708624251807358</v>
      </c>
      <c r="O668" s="7">
        <v>17.621230562367341</v>
      </c>
      <c r="P668" s="7">
        <v>17.543942036223715</v>
      </c>
      <c r="Q668" s="7">
        <v>17.491051097919126</v>
      </c>
      <c r="R668" s="7">
        <v>17.455638933911942</v>
      </c>
      <c r="S668" s="7">
        <v>17.435497648245203</v>
      </c>
      <c r="T668" s="7">
        <v>17.437699903115355</v>
      </c>
      <c r="U668" s="7">
        <v>17.465891580926112</v>
      </c>
      <c r="V668" s="7">
        <v>17.930500271526427</v>
      </c>
      <c r="W668" s="7">
        <v>18.835122471299417</v>
      </c>
      <c r="X668" s="7">
        <v>20.02474246462203</v>
      </c>
      <c r="Y668" s="7">
        <v>21.278231262827653</v>
      </c>
      <c r="Z668" s="7">
        <v>22.050373972556912</v>
      </c>
      <c r="AA668" s="7">
        <v>22.38172622838696</v>
      </c>
    </row>
    <row r="669" spans="1:27">
      <c r="A669" s="37">
        <v>57</v>
      </c>
      <c r="B669" s="17"/>
      <c r="C669" s="16"/>
      <c r="D669" s="38" t="s">
        <v>22</v>
      </c>
      <c r="E669" s="45" t="s">
        <v>78</v>
      </c>
      <c r="F669" s="40"/>
      <c r="G669" s="26">
        <v>0.33128723502159119</v>
      </c>
      <c r="H669" s="7">
        <v>0.19527831673622131</v>
      </c>
      <c r="I669" s="7">
        <v>0.19711598753929138</v>
      </c>
      <c r="J669" s="7">
        <v>0.19774867594242096</v>
      </c>
      <c r="K669" s="7">
        <v>0.19770605862140656</v>
      </c>
      <c r="L669" s="7">
        <v>0.19553530216217041</v>
      </c>
      <c r="M669" s="7">
        <v>0.19310593605041504</v>
      </c>
      <c r="N669" s="7">
        <v>0.19111976027488708</v>
      </c>
      <c r="O669" s="7">
        <v>0.19066309928894043</v>
      </c>
      <c r="P669" s="7">
        <v>0.19246082007884979</v>
      </c>
      <c r="Q669" s="7">
        <v>0.19459301233291626</v>
      </c>
      <c r="R669" s="7">
        <v>0.19930432736873627</v>
      </c>
      <c r="S669" s="7">
        <v>0.20589263737201691</v>
      </c>
      <c r="T669" s="7">
        <v>0.21279412508010864</v>
      </c>
      <c r="U669" s="7">
        <v>0.21915748715400696</v>
      </c>
      <c r="V669" s="7">
        <v>0.24088525772094727</v>
      </c>
      <c r="W669" s="7">
        <v>0.26413822174072266</v>
      </c>
      <c r="X669" s="7">
        <v>0.25303375720977783</v>
      </c>
      <c r="Y669" s="7">
        <v>0.19107760488986969</v>
      </c>
      <c r="Z669" s="7">
        <v>0.175122931599617</v>
      </c>
      <c r="AA669" s="7">
        <v>0.18485122919082642</v>
      </c>
    </row>
    <row r="670" spans="1:27">
      <c r="A670" s="37">
        <v>58</v>
      </c>
      <c r="B670" s="14"/>
      <c r="C670" s="16"/>
      <c r="D670" s="38" t="s">
        <v>24</v>
      </c>
      <c r="E670" s="45" t="s">
        <v>79</v>
      </c>
      <c r="F670" s="40"/>
      <c r="G670" s="26">
        <v>10772.870886449906</v>
      </c>
      <c r="H670" s="7">
        <v>10862.177688821976</v>
      </c>
      <c r="I670" s="7">
        <v>11108.251799641876</v>
      </c>
      <c r="J670" s="7">
        <v>11274.09733065046</v>
      </c>
      <c r="K670" s="7">
        <v>11372.906015226326</v>
      </c>
      <c r="L670" s="7">
        <v>11625.299914822506</v>
      </c>
      <c r="M670" s="7">
        <v>11814.261799965869</v>
      </c>
      <c r="N670" s="7">
        <v>11961.073308390449</v>
      </c>
      <c r="O670" s="7">
        <v>12071.331707397941</v>
      </c>
      <c r="P670" s="7">
        <v>12162.476082550886</v>
      </c>
      <c r="Q670" s="7">
        <v>12386.533754091535</v>
      </c>
      <c r="R670" s="7">
        <v>12552.26376654979</v>
      </c>
      <c r="S670" s="7">
        <v>12694.777359708241</v>
      </c>
      <c r="T670" s="7">
        <v>12844.70922669064</v>
      </c>
      <c r="U670" s="7">
        <v>13028.700825539592</v>
      </c>
      <c r="V670" s="7">
        <v>14411.679546308689</v>
      </c>
      <c r="W670" s="7">
        <v>15495.034775720895</v>
      </c>
      <c r="X670" s="7">
        <v>16484.570749447848</v>
      </c>
      <c r="Y670" s="7">
        <v>17181.163395903444</v>
      </c>
      <c r="Z670" s="7">
        <v>17325.624457267513</v>
      </c>
      <c r="AA670" s="7">
        <v>17086.112920664244</v>
      </c>
    </row>
    <row r="671" spans="1:27">
      <c r="A671" s="37">
        <v>59</v>
      </c>
      <c r="B671" s="12"/>
      <c r="C671" s="14"/>
      <c r="D671" s="38" t="s">
        <v>26</v>
      </c>
      <c r="E671" s="14" t="s">
        <v>80</v>
      </c>
      <c r="F671" s="48"/>
      <c r="G671" s="26">
        <v>2209.2507367582584</v>
      </c>
      <c r="H671" s="7">
        <v>2049.1232322044552</v>
      </c>
      <c r="I671" s="7">
        <v>2083.5340668392591</v>
      </c>
      <c r="J671" s="7">
        <v>2110.3388289216186</v>
      </c>
      <c r="K671" s="7">
        <v>2132.7939334607113</v>
      </c>
      <c r="L671" s="7">
        <v>2182.389124043897</v>
      </c>
      <c r="M671" s="7">
        <v>2226.4581972482047</v>
      </c>
      <c r="N671" s="7">
        <v>2267.2406006069332</v>
      </c>
      <c r="O671" s="7">
        <v>2306.6556787256141</v>
      </c>
      <c r="P671" s="7">
        <v>2347.6916885385199</v>
      </c>
      <c r="Q671" s="7">
        <v>2413.9197829867398</v>
      </c>
      <c r="R671" s="7">
        <v>2475.2294982259873</v>
      </c>
      <c r="S671" s="7">
        <v>2532.6290119515625</v>
      </c>
      <c r="T671" s="7">
        <v>2591.9880986360718</v>
      </c>
      <c r="U671" s="7">
        <v>2657.9497817364272</v>
      </c>
      <c r="V671" s="7">
        <v>3070.2021725822706</v>
      </c>
      <c r="W671" s="7">
        <v>3426.5293980574806</v>
      </c>
      <c r="X671" s="7">
        <v>3803.487914327221</v>
      </c>
      <c r="Y671" s="7">
        <v>4166.8291261806553</v>
      </c>
      <c r="Z671" s="7">
        <v>4472.2792199532405</v>
      </c>
      <c r="AA671" s="7">
        <v>4682.3637104206791</v>
      </c>
    </row>
    <row r="672" spans="1:27">
      <c r="A672" s="72">
        <v>60</v>
      </c>
      <c r="B672" s="73" t="s">
        <v>81</v>
      </c>
      <c r="C672" s="77" t="s">
        <v>82</v>
      </c>
      <c r="D672" s="78"/>
      <c r="E672" s="78"/>
      <c r="F672" s="79"/>
      <c r="G672" s="75">
        <v>9015126.032043457</v>
      </c>
      <c r="H672" s="76">
        <v>9046082.0093383789</v>
      </c>
      <c r="I672" s="76">
        <v>9165972.6942443848</v>
      </c>
      <c r="J672" s="76">
        <v>9254975.2065734863</v>
      </c>
      <c r="K672" s="76">
        <v>9313983.7837219238</v>
      </c>
      <c r="L672" s="76">
        <v>9448191.1016845703</v>
      </c>
      <c r="M672" s="76">
        <v>9559153.5996704102</v>
      </c>
      <c r="N672" s="76">
        <v>9669054.4613037109</v>
      </c>
      <c r="O672" s="76">
        <v>9765001.9053344727</v>
      </c>
      <c r="P672" s="76">
        <v>9859591.3056335449</v>
      </c>
      <c r="Q672" s="76">
        <v>10010638.16192627</v>
      </c>
      <c r="R672" s="76">
        <v>10143197.614318848</v>
      </c>
      <c r="S672" s="76">
        <v>10265543.736724854</v>
      </c>
      <c r="T672" s="76">
        <v>10390808.084472656</v>
      </c>
      <c r="U672" s="76">
        <v>10530721.960998535</v>
      </c>
      <c r="V672" s="76">
        <v>11453408.629211426</v>
      </c>
      <c r="W672" s="76">
        <v>12227428.577484131</v>
      </c>
      <c r="X672" s="76">
        <v>12867476.083496094</v>
      </c>
      <c r="Y672" s="76">
        <v>13327376.541442871</v>
      </c>
      <c r="Z672" s="76">
        <v>13522591.563110352</v>
      </c>
      <c r="AA672" s="76">
        <v>13559557.56640625</v>
      </c>
    </row>
    <row r="673" spans="1:27">
      <c r="A673" s="93">
        <v>61</v>
      </c>
      <c r="B673" s="94"/>
      <c r="C673" s="95" t="s">
        <v>6</v>
      </c>
      <c r="D673" s="96" t="s">
        <v>83</v>
      </c>
      <c r="E673" s="97"/>
      <c r="F673" s="98"/>
      <c r="G673" s="100">
        <v>2700113.8495979309</v>
      </c>
      <c r="H673" s="101">
        <v>2708609.5410499573</v>
      </c>
      <c r="I673" s="101">
        <v>2740020.4948120117</v>
      </c>
      <c r="J673" s="101">
        <v>2766427.3233909607</v>
      </c>
      <c r="K673" s="101">
        <v>2788884.8311462402</v>
      </c>
      <c r="L673" s="101">
        <v>2819837.1018371582</v>
      </c>
      <c r="M673" s="101">
        <v>2848753.2534599304</v>
      </c>
      <c r="N673" s="101">
        <v>2878320.3032646179</v>
      </c>
      <c r="O673" s="101">
        <v>2906865.1463394165</v>
      </c>
      <c r="P673" s="101">
        <v>2937454.7623558044</v>
      </c>
      <c r="Q673" s="101">
        <v>2969904.5785598755</v>
      </c>
      <c r="R673" s="101">
        <v>3001250.7418899536</v>
      </c>
      <c r="S673" s="101">
        <v>3032067.5012893677</v>
      </c>
      <c r="T673" s="101">
        <v>3064200.8748931885</v>
      </c>
      <c r="U673" s="101">
        <v>3099045.2235183716</v>
      </c>
      <c r="V673" s="101">
        <v>3299861.2135620117</v>
      </c>
      <c r="W673" s="101">
        <v>3469654.5513458252</v>
      </c>
      <c r="X673" s="101">
        <v>3597676.4269332886</v>
      </c>
      <c r="Y673" s="101">
        <v>3684543.1886062622</v>
      </c>
      <c r="Z673" s="101">
        <v>3726983.7390975952</v>
      </c>
      <c r="AA673" s="101">
        <v>3742468.4297561646</v>
      </c>
    </row>
    <row r="674" spans="1:27">
      <c r="A674" s="37">
        <v>62</v>
      </c>
      <c r="B674" s="17"/>
      <c r="C674" s="16"/>
      <c r="D674" s="38" t="s">
        <v>8</v>
      </c>
      <c r="E674" s="49" t="s">
        <v>84</v>
      </c>
      <c r="F674" s="40"/>
      <c r="G674" s="26">
        <v>60762.536526083946</v>
      </c>
      <c r="H674" s="7">
        <v>59357.562646645834</v>
      </c>
      <c r="I674" s="7">
        <v>60401.373522567388</v>
      </c>
      <c r="J674" s="7">
        <v>61344.03882826164</v>
      </c>
      <c r="K674" s="7">
        <v>62186.529940182183</v>
      </c>
      <c r="L674" s="7">
        <v>63028.993641769557</v>
      </c>
      <c r="M674" s="7">
        <v>63773.889458182995</v>
      </c>
      <c r="N674" s="7">
        <v>64481.238558559387</v>
      </c>
      <c r="O674" s="7">
        <v>65115.557734151764</v>
      </c>
      <c r="P674" s="7">
        <v>65706.266854034009</v>
      </c>
      <c r="Q674" s="7">
        <v>66264.190216507093</v>
      </c>
      <c r="R674" s="7">
        <v>66750.061495433358</v>
      </c>
      <c r="S674" s="7">
        <v>67216.979757847934</v>
      </c>
      <c r="T674" s="7">
        <v>67695.503894074078</v>
      </c>
      <c r="U674" s="7">
        <v>68209.470923504632</v>
      </c>
      <c r="V674" s="7">
        <v>70841.233048151204</v>
      </c>
      <c r="W674" s="7">
        <v>72664.403439991351</v>
      </c>
      <c r="X674" s="7">
        <v>73770.676865334593</v>
      </c>
      <c r="Y674" s="7">
        <v>74306.885156830394</v>
      </c>
      <c r="Z674" s="7">
        <v>74273.517916108569</v>
      </c>
      <c r="AA674" s="7">
        <v>73932.241272306186</v>
      </c>
    </row>
    <row r="675" spans="1:27">
      <c r="A675" s="37">
        <v>63</v>
      </c>
      <c r="B675" s="17"/>
      <c r="C675" s="16"/>
      <c r="D675" s="38" t="s">
        <v>10</v>
      </c>
      <c r="E675" s="49" t="s">
        <v>85</v>
      </c>
      <c r="F675" s="40"/>
      <c r="G675" s="26">
        <v>74641.912610590458</v>
      </c>
      <c r="H675" s="7">
        <v>73717.995106309652</v>
      </c>
      <c r="I675" s="7">
        <v>74467.937417685986</v>
      </c>
      <c r="J675" s="7">
        <v>75140.365977197886</v>
      </c>
      <c r="K675" s="7">
        <v>75742.323529183865</v>
      </c>
      <c r="L675" s="7">
        <v>76453.769460439682</v>
      </c>
      <c r="M675" s="7">
        <v>77155.475542128086</v>
      </c>
      <c r="N675" s="7">
        <v>77928.314726114273</v>
      </c>
      <c r="O675" s="7">
        <v>78714.40186548233</v>
      </c>
      <c r="P675" s="7">
        <v>79559.141081869602</v>
      </c>
      <c r="Q675" s="7">
        <v>80416.707810103893</v>
      </c>
      <c r="R675" s="7">
        <v>81284.392123758793</v>
      </c>
      <c r="S675" s="7">
        <v>82131.297716677189</v>
      </c>
      <c r="T675" s="7">
        <v>82985.796559333801</v>
      </c>
      <c r="U675" s="7">
        <v>83873.756157279015</v>
      </c>
      <c r="V675" s="7">
        <v>88327.411982417107</v>
      </c>
      <c r="W675" s="7">
        <v>91937.221150398254</v>
      </c>
      <c r="X675" s="7">
        <v>94694.058131933212</v>
      </c>
      <c r="Y675" s="7">
        <v>96428.604702115059</v>
      </c>
      <c r="Z675" s="7">
        <v>97128.880300402641</v>
      </c>
      <c r="AA675" s="7">
        <v>97452.783859729767</v>
      </c>
    </row>
    <row r="676" spans="1:27">
      <c r="A676" s="37">
        <v>64</v>
      </c>
      <c r="B676" s="17"/>
      <c r="C676" s="16"/>
      <c r="D676" s="38" t="s">
        <v>22</v>
      </c>
      <c r="E676" s="49" t="s">
        <v>86</v>
      </c>
      <c r="F676" s="40"/>
      <c r="G676" s="26">
        <v>152426.8922829628</v>
      </c>
      <c r="H676" s="7">
        <v>150665.39925765991</v>
      </c>
      <c r="I676" s="7">
        <v>149521.74622774124</v>
      </c>
      <c r="J676" s="7">
        <v>148501.85694730282</v>
      </c>
      <c r="K676" s="7">
        <v>147687.6375682354</v>
      </c>
      <c r="L676" s="7">
        <v>147733.06799757481</v>
      </c>
      <c r="M676" s="7">
        <v>147976.31676542759</v>
      </c>
      <c r="N676" s="7">
        <v>148533.81398308277</v>
      </c>
      <c r="O676" s="7">
        <v>149411.97299730778</v>
      </c>
      <c r="P676" s="7">
        <v>150750.74930262566</v>
      </c>
      <c r="Q676" s="7">
        <v>152765.65646064281</v>
      </c>
      <c r="R676" s="7">
        <v>155054.93178772926</v>
      </c>
      <c r="S676" s="7">
        <v>157266.25852108002</v>
      </c>
      <c r="T676" s="7">
        <v>159515.78781437874</v>
      </c>
      <c r="U676" s="7">
        <v>161897.3617939949</v>
      </c>
      <c r="V676" s="7">
        <v>174609.03169894218</v>
      </c>
      <c r="W676" s="7">
        <v>184813.7693464756</v>
      </c>
      <c r="X676" s="7">
        <v>193305.87390899658</v>
      </c>
      <c r="Y676" s="7">
        <v>200180.89154911041</v>
      </c>
      <c r="Z676" s="7">
        <v>204893.97748231888</v>
      </c>
      <c r="AA676" s="7">
        <v>207042.59732866287</v>
      </c>
    </row>
    <row r="677" spans="1:27">
      <c r="A677" s="37">
        <v>65</v>
      </c>
      <c r="B677" s="17"/>
      <c r="C677" s="16"/>
      <c r="D677" s="38" t="s">
        <v>24</v>
      </c>
      <c r="E677" s="49" t="s">
        <v>87</v>
      </c>
      <c r="F677" s="40"/>
      <c r="G677" s="26">
        <v>327925.32875061035</v>
      </c>
      <c r="H677" s="7">
        <v>327956.95986652374</v>
      </c>
      <c r="I677" s="7">
        <v>330718.67419624329</v>
      </c>
      <c r="J677" s="7">
        <v>333004.01702308655</v>
      </c>
      <c r="K677" s="7">
        <v>334971.84856987</v>
      </c>
      <c r="L677" s="7">
        <v>338558.23713874817</v>
      </c>
      <c r="M677" s="7">
        <v>342017.69890499115</v>
      </c>
      <c r="N677" s="7">
        <v>345776.56718158722</v>
      </c>
      <c r="O677" s="7">
        <v>349703.49081993103</v>
      </c>
      <c r="P677" s="7">
        <v>354120.40393543243</v>
      </c>
      <c r="Q677" s="7">
        <v>359675.2974319458</v>
      </c>
      <c r="R677" s="7">
        <v>365237.80543994904</v>
      </c>
      <c r="S677" s="7">
        <v>370635.61020374298</v>
      </c>
      <c r="T677" s="7">
        <v>376153.98907470703</v>
      </c>
      <c r="U677" s="7">
        <v>382030.05158138275</v>
      </c>
      <c r="V677" s="7">
        <v>414439.11747169495</v>
      </c>
      <c r="W677" s="7">
        <v>441821.22905731201</v>
      </c>
      <c r="X677" s="7">
        <v>464292.61724758148</v>
      </c>
      <c r="Y677" s="7">
        <v>481293.09220981598</v>
      </c>
      <c r="Z677" s="7">
        <v>491621.76350593567</v>
      </c>
      <c r="AA677" s="7">
        <v>497123.47070789337</v>
      </c>
    </row>
    <row r="678" spans="1:27">
      <c r="A678" s="37">
        <v>66</v>
      </c>
      <c r="B678" s="17"/>
      <c r="C678" s="16"/>
      <c r="D678" s="38" t="s">
        <v>26</v>
      </c>
      <c r="E678" s="49" t="s">
        <v>88</v>
      </c>
      <c r="F678" s="40"/>
      <c r="G678" s="26">
        <v>142872.39244246483</v>
      </c>
      <c r="H678" s="7">
        <v>141834.98338055611</v>
      </c>
      <c r="I678" s="7">
        <v>144550.79309916496</v>
      </c>
      <c r="J678" s="7">
        <v>147178.27149200439</v>
      </c>
      <c r="K678" s="7">
        <v>149701.55659127235</v>
      </c>
      <c r="L678" s="7">
        <v>152299.87574982643</v>
      </c>
      <c r="M678" s="7">
        <v>154757.8285497427</v>
      </c>
      <c r="N678" s="7">
        <v>157236.61840367317</v>
      </c>
      <c r="O678" s="7">
        <v>159640.2760322094</v>
      </c>
      <c r="P678" s="7">
        <v>162048.80673766136</v>
      </c>
      <c r="Q678" s="7">
        <v>164406.64087688923</v>
      </c>
      <c r="R678" s="7">
        <v>166665.68795752525</v>
      </c>
      <c r="S678" s="7">
        <v>168874.21174025536</v>
      </c>
      <c r="T678" s="7">
        <v>171073.52670836449</v>
      </c>
      <c r="U678" s="7">
        <v>173316.39506042004</v>
      </c>
      <c r="V678" s="7">
        <v>183833.28718018532</v>
      </c>
      <c r="W678" s="7">
        <v>192493.63246250153</v>
      </c>
      <c r="X678" s="7">
        <v>199191.0887825489</v>
      </c>
      <c r="Y678" s="7">
        <v>204126.89484524727</v>
      </c>
      <c r="Z678" s="7">
        <v>206939.5198674202</v>
      </c>
      <c r="AA678" s="7">
        <v>207293.56900310516</v>
      </c>
    </row>
    <row r="679" spans="1:27">
      <c r="A679" s="37">
        <v>67</v>
      </c>
      <c r="B679" s="17"/>
      <c r="C679" s="16"/>
      <c r="D679" s="38" t="s">
        <v>32</v>
      </c>
      <c r="E679" s="49" t="s">
        <v>89</v>
      </c>
      <c r="F679" s="40"/>
      <c r="G679" s="26">
        <v>183390.24844694138</v>
      </c>
      <c r="H679" s="7">
        <v>184631.79965901375</v>
      </c>
      <c r="I679" s="7">
        <v>189324.35190200806</v>
      </c>
      <c r="J679" s="7">
        <v>193632.45818543434</v>
      </c>
      <c r="K679" s="7">
        <v>197574.15029036999</v>
      </c>
      <c r="L679" s="7">
        <v>201515.2666156292</v>
      </c>
      <c r="M679" s="7">
        <v>205139.07027065754</v>
      </c>
      <c r="N679" s="7">
        <v>208712.84999263287</v>
      </c>
      <c r="O679" s="7">
        <v>212110.31798684597</v>
      </c>
      <c r="P679" s="7">
        <v>215488.65146684647</v>
      </c>
      <c r="Q679" s="7">
        <v>218663.1109803915</v>
      </c>
      <c r="R679" s="7">
        <v>221627.60007238388</v>
      </c>
      <c r="S679" s="7">
        <v>224564.73101067543</v>
      </c>
      <c r="T679" s="7">
        <v>227551.54616355896</v>
      </c>
      <c r="U679" s="7">
        <v>230667.13027977943</v>
      </c>
      <c r="V679" s="7">
        <v>245692.77950119972</v>
      </c>
      <c r="W679" s="7">
        <v>257641.06728363037</v>
      </c>
      <c r="X679" s="7">
        <v>266065.12004876137</v>
      </c>
      <c r="Y679" s="7">
        <v>271071.30642127991</v>
      </c>
      <c r="Z679" s="7">
        <v>273477.09495782852</v>
      </c>
      <c r="AA679" s="7">
        <v>274334.74152290821</v>
      </c>
    </row>
    <row r="680" spans="1:27">
      <c r="A680" s="37">
        <v>68</v>
      </c>
      <c r="B680" s="17"/>
      <c r="C680" s="16"/>
      <c r="D680" s="38" t="s">
        <v>34</v>
      </c>
      <c r="E680" s="49" t="s">
        <v>90</v>
      </c>
      <c r="F680" s="40"/>
      <c r="G680" s="26">
        <v>580002.73646974564</v>
      </c>
      <c r="H680" s="7">
        <v>590452.82014358044</v>
      </c>
      <c r="I680" s="7">
        <v>595920.65370154381</v>
      </c>
      <c r="J680" s="7">
        <v>599422.06688547134</v>
      </c>
      <c r="K680" s="7">
        <v>601532.44073033333</v>
      </c>
      <c r="L680" s="7">
        <v>603687.53713965416</v>
      </c>
      <c r="M680" s="7">
        <v>605142.73900914192</v>
      </c>
      <c r="N680" s="7">
        <v>605496.92112231255</v>
      </c>
      <c r="O680" s="7">
        <v>604719.75217485428</v>
      </c>
      <c r="P680" s="7">
        <v>604031.01797699928</v>
      </c>
      <c r="Q680" s="7">
        <v>599458.40262913704</v>
      </c>
      <c r="R680" s="7">
        <v>594307.66029810905</v>
      </c>
      <c r="S680" s="7">
        <v>589801.78641319275</v>
      </c>
      <c r="T680" s="7">
        <v>586306.6054046154</v>
      </c>
      <c r="U680" s="7">
        <v>583925.9446144104</v>
      </c>
      <c r="V680" s="7">
        <v>585016.43616771698</v>
      </c>
      <c r="W680" s="7">
        <v>586182.01900053024</v>
      </c>
      <c r="X680" s="7">
        <v>577401.51551580429</v>
      </c>
      <c r="Y680" s="7">
        <v>562650.09799671173</v>
      </c>
      <c r="Z680" s="7">
        <v>543900.74272680283</v>
      </c>
      <c r="AA680" s="7">
        <v>525561.73219060898</v>
      </c>
    </row>
    <row r="681" spans="1:27">
      <c r="A681" s="37">
        <v>69</v>
      </c>
      <c r="B681" s="17"/>
      <c r="C681" s="16"/>
      <c r="D681" s="38" t="s">
        <v>36</v>
      </c>
      <c r="E681" s="49" t="s">
        <v>91</v>
      </c>
      <c r="F681" s="40"/>
      <c r="G681" s="26">
        <v>49269.994026452303</v>
      </c>
      <c r="H681" s="7">
        <v>50865.921191185713</v>
      </c>
      <c r="I681" s="7">
        <v>52302.866360545158</v>
      </c>
      <c r="J681" s="7">
        <v>53542.15103110671</v>
      </c>
      <c r="K681" s="7">
        <v>54595.030776798725</v>
      </c>
      <c r="L681" s="7">
        <v>55916.319324314594</v>
      </c>
      <c r="M681" s="7">
        <v>57099.017707705498</v>
      </c>
      <c r="N681" s="7">
        <v>58222.527191162109</v>
      </c>
      <c r="O681" s="7">
        <v>59241.339119076729</v>
      </c>
      <c r="P681" s="7">
        <v>60205.062198400497</v>
      </c>
      <c r="Q681" s="7">
        <v>61372.971598565578</v>
      </c>
      <c r="R681" s="7">
        <v>62411.789732098579</v>
      </c>
      <c r="S681" s="7">
        <v>63401.036132574081</v>
      </c>
      <c r="T681" s="7">
        <v>64396.132033228874</v>
      </c>
      <c r="U681" s="7">
        <v>65443.736314296722</v>
      </c>
      <c r="V681" s="7">
        <v>71653.675016105175</v>
      </c>
      <c r="W681" s="7">
        <v>77369.977259159088</v>
      </c>
      <c r="X681" s="7">
        <v>82269.214022636414</v>
      </c>
      <c r="Y681" s="7">
        <v>85917.493492126465</v>
      </c>
      <c r="Z681" s="7">
        <v>88246.028148651123</v>
      </c>
      <c r="AA681" s="7">
        <v>90064.293390750885</v>
      </c>
    </row>
    <row r="682" spans="1:27">
      <c r="A682" s="37">
        <v>70</v>
      </c>
      <c r="B682" s="17"/>
      <c r="C682" s="16"/>
      <c r="D682" s="38" t="s">
        <v>38</v>
      </c>
      <c r="E682" s="49" t="s">
        <v>92</v>
      </c>
      <c r="F682" s="40"/>
      <c r="G682" s="26">
        <v>187500.472892344</v>
      </c>
      <c r="H682" s="7">
        <v>188656.06999392435</v>
      </c>
      <c r="I682" s="7">
        <v>189709.36469613761</v>
      </c>
      <c r="J682" s="7">
        <v>190669.81102685258</v>
      </c>
      <c r="K682" s="7">
        <v>191470.02583289519</v>
      </c>
      <c r="L682" s="7">
        <v>192668.98991282284</v>
      </c>
      <c r="M682" s="7">
        <v>193899.86396701634</v>
      </c>
      <c r="N682" s="7">
        <v>195817.90748308599</v>
      </c>
      <c r="O682" s="7">
        <v>197886.42130576447</v>
      </c>
      <c r="P682" s="7">
        <v>200279.00744244829</v>
      </c>
      <c r="Q682" s="7">
        <v>202931.62348775193</v>
      </c>
      <c r="R682" s="7">
        <v>205794.96266914159</v>
      </c>
      <c r="S682" s="7">
        <v>208649.74244655296</v>
      </c>
      <c r="T682" s="7">
        <v>211625.52707348764</v>
      </c>
      <c r="U682" s="7">
        <v>214814.30990879238</v>
      </c>
      <c r="V682" s="7">
        <v>231396.2858139053</v>
      </c>
      <c r="W682" s="7">
        <v>245029.65648785233</v>
      </c>
      <c r="X682" s="7">
        <v>255300.61920043081</v>
      </c>
      <c r="Y682" s="7">
        <v>262527.72507182509</v>
      </c>
      <c r="Z682" s="7">
        <v>267234.56871219724</v>
      </c>
      <c r="AA682" s="7">
        <v>270665.41412235051</v>
      </c>
    </row>
    <row r="683" spans="1:27">
      <c r="A683" s="37">
        <v>71</v>
      </c>
      <c r="B683" s="17"/>
      <c r="C683" s="16"/>
      <c r="D683" s="38" t="s">
        <v>40</v>
      </c>
      <c r="E683" s="49" t="s">
        <v>93</v>
      </c>
      <c r="F683" s="40"/>
      <c r="G683" s="26">
        <v>29965.316184043884</v>
      </c>
      <c r="H683" s="7">
        <v>29572.673537015915</v>
      </c>
      <c r="I683" s="7">
        <v>29792.967803955078</v>
      </c>
      <c r="J683" s="7">
        <v>29989.522656440735</v>
      </c>
      <c r="K683" s="7">
        <v>30164.789070606232</v>
      </c>
      <c r="L683" s="7">
        <v>30343.581321001053</v>
      </c>
      <c r="M683" s="7">
        <v>30526.330569028854</v>
      </c>
      <c r="N683" s="7">
        <v>30763.135199546814</v>
      </c>
      <c r="O683" s="7">
        <v>31015.828131437302</v>
      </c>
      <c r="P683" s="7">
        <v>31298.3335916996</v>
      </c>
      <c r="Q683" s="7">
        <v>31573.609912395477</v>
      </c>
      <c r="R683" s="7">
        <v>31865.122064828873</v>
      </c>
      <c r="S683" s="7">
        <v>32156.118765115738</v>
      </c>
      <c r="T683" s="7">
        <v>32454.913065910339</v>
      </c>
      <c r="U683" s="7">
        <v>32773.238933801651</v>
      </c>
      <c r="V683" s="7">
        <v>34213.379528045654</v>
      </c>
      <c r="W683" s="7">
        <v>35301.815719127655</v>
      </c>
      <c r="X683" s="7">
        <v>36009.666150808334</v>
      </c>
      <c r="Y683" s="7">
        <v>36430.420019865036</v>
      </c>
      <c r="Z683" s="7">
        <v>36713.964655160904</v>
      </c>
      <c r="AA683" s="7">
        <v>36886.490128040314</v>
      </c>
    </row>
    <row r="684" spans="1:27">
      <c r="A684" s="37">
        <v>72</v>
      </c>
      <c r="B684" s="17"/>
      <c r="C684" s="16"/>
      <c r="D684" s="38" t="s">
        <v>54</v>
      </c>
      <c r="E684" s="49" t="s">
        <v>94</v>
      </c>
      <c r="F684" s="40"/>
      <c r="G684" s="26">
        <v>32579.500429451466</v>
      </c>
      <c r="H684" s="7">
        <v>32552.854038774967</v>
      </c>
      <c r="I684" s="7">
        <v>33214.487326085567</v>
      </c>
      <c r="J684" s="7">
        <v>33806.441024422646</v>
      </c>
      <c r="K684" s="7">
        <v>34331.455407738686</v>
      </c>
      <c r="L684" s="7">
        <v>34809.743728637695</v>
      </c>
      <c r="M684" s="7">
        <v>35244.270398616791</v>
      </c>
      <c r="N684" s="7">
        <v>35692.538936793804</v>
      </c>
      <c r="O684" s="7">
        <v>36116.982550382614</v>
      </c>
      <c r="P684" s="7">
        <v>36534.177273392677</v>
      </c>
      <c r="Q684" s="7">
        <v>36899.156643509865</v>
      </c>
      <c r="R684" s="7">
        <v>37243.523966550827</v>
      </c>
      <c r="S684" s="7">
        <v>37588.311148166656</v>
      </c>
      <c r="T684" s="7">
        <v>37943.872835934162</v>
      </c>
      <c r="U684" s="7">
        <v>38323.630114197731</v>
      </c>
      <c r="V684" s="7">
        <v>40032.219700098038</v>
      </c>
      <c r="W684" s="7">
        <v>41321.348170757294</v>
      </c>
      <c r="X684" s="7">
        <v>42149.551052212715</v>
      </c>
      <c r="Y684" s="7">
        <v>42604.001084804535</v>
      </c>
      <c r="Z684" s="7">
        <v>42871.547985672951</v>
      </c>
      <c r="AA684" s="7">
        <v>43028.212058782578</v>
      </c>
    </row>
    <row r="685" spans="1:27">
      <c r="A685" s="37">
        <v>73</v>
      </c>
      <c r="B685" s="17"/>
      <c r="C685" s="16"/>
      <c r="D685" s="38" t="s">
        <v>59</v>
      </c>
      <c r="E685" s="49" t="s">
        <v>95</v>
      </c>
      <c r="F685" s="40"/>
      <c r="G685" s="26">
        <v>56035.036917924881</v>
      </c>
      <c r="H685" s="7">
        <v>56382.789061069489</v>
      </c>
      <c r="I685" s="7">
        <v>56608.37021112442</v>
      </c>
      <c r="J685" s="7">
        <v>56823.458248615265</v>
      </c>
      <c r="K685" s="7">
        <v>57034.71196436882</v>
      </c>
      <c r="L685" s="7">
        <v>57260.114904880524</v>
      </c>
      <c r="M685" s="7">
        <v>57532.481082677841</v>
      </c>
      <c r="N685" s="7">
        <v>57947.002225399017</v>
      </c>
      <c r="O685" s="7">
        <v>58429.346825361252</v>
      </c>
      <c r="P685" s="7">
        <v>59003.356646299362</v>
      </c>
      <c r="Q685" s="7">
        <v>59560.046770334244</v>
      </c>
      <c r="R685" s="7">
        <v>60185.473714590073</v>
      </c>
      <c r="S685" s="7">
        <v>60822.166651010513</v>
      </c>
      <c r="T685" s="7">
        <v>61476.2927069664</v>
      </c>
      <c r="U685" s="7">
        <v>62161.944919586182</v>
      </c>
      <c r="V685" s="7">
        <v>65105.522802829742</v>
      </c>
      <c r="W685" s="7">
        <v>67116.94375038147</v>
      </c>
      <c r="X685" s="7">
        <v>68088.999294281006</v>
      </c>
      <c r="Y685" s="7">
        <v>68299.277111530304</v>
      </c>
      <c r="Z685" s="7">
        <v>68291.963570594788</v>
      </c>
      <c r="AA685" s="7">
        <v>68214.772404193878</v>
      </c>
    </row>
    <row r="686" spans="1:27">
      <c r="A686" s="37">
        <v>74</v>
      </c>
      <c r="B686" s="17"/>
      <c r="C686" s="16"/>
      <c r="D686" s="38" t="s">
        <v>96</v>
      </c>
      <c r="E686" s="49" t="s">
        <v>97</v>
      </c>
      <c r="F686" s="40"/>
      <c r="G686" s="26">
        <v>149887.51157951355</v>
      </c>
      <c r="H686" s="7">
        <v>151182.2015838623</v>
      </c>
      <c r="I686" s="7">
        <v>153138.20463752747</v>
      </c>
      <c r="J686" s="7">
        <v>154498.9365272522</v>
      </c>
      <c r="K686" s="7">
        <v>155389.27578926086</v>
      </c>
      <c r="L686" s="7">
        <v>158619.8953666687</v>
      </c>
      <c r="M686" s="7">
        <v>161592.278673172</v>
      </c>
      <c r="N686" s="7">
        <v>164460.12374687195</v>
      </c>
      <c r="O686" s="7">
        <v>167155.68802070618</v>
      </c>
      <c r="P686" s="7">
        <v>169892.22672843933</v>
      </c>
      <c r="Q686" s="7">
        <v>174506.3864364624</v>
      </c>
      <c r="R686" s="7">
        <v>178851.13695907593</v>
      </c>
      <c r="S686" s="7">
        <v>182812.28994369507</v>
      </c>
      <c r="T686" s="7">
        <v>186625.45575523376</v>
      </c>
      <c r="U686" s="7">
        <v>190474.52575111389</v>
      </c>
      <c r="V686" s="7">
        <v>215487.84748458862</v>
      </c>
      <c r="W686" s="7">
        <v>238625.7112121582</v>
      </c>
      <c r="X686" s="7">
        <v>260889.3370475769</v>
      </c>
      <c r="Y686" s="7">
        <v>279791.5330657959</v>
      </c>
      <c r="Z686" s="7">
        <v>291455.69225692749</v>
      </c>
      <c r="AA686" s="7">
        <v>298192.72759246826</v>
      </c>
    </row>
    <row r="687" spans="1:27">
      <c r="A687" s="37">
        <v>75</v>
      </c>
      <c r="B687" s="17"/>
      <c r="C687" s="16"/>
      <c r="D687" s="38" t="s">
        <v>98</v>
      </c>
      <c r="E687" s="49" t="s">
        <v>99</v>
      </c>
      <c r="F687" s="40"/>
      <c r="G687" s="26">
        <v>84104.574041008949</v>
      </c>
      <c r="H687" s="7">
        <v>84561.777282118797</v>
      </c>
      <c r="I687" s="7">
        <v>86103.9966340065</v>
      </c>
      <c r="J687" s="7">
        <v>87375.286454916</v>
      </c>
      <c r="K687" s="7">
        <v>88420.721614837646</v>
      </c>
      <c r="L687" s="7">
        <v>90325.578187823296</v>
      </c>
      <c r="M687" s="7">
        <v>92085.780708193779</v>
      </c>
      <c r="N687" s="7">
        <v>93798.538271784782</v>
      </c>
      <c r="O687" s="7">
        <v>95436.632031321526</v>
      </c>
      <c r="P687" s="7">
        <v>97101.738907814026</v>
      </c>
      <c r="Q687" s="7">
        <v>99482.156818151474</v>
      </c>
      <c r="R687" s="7">
        <v>101714.32061874866</v>
      </c>
      <c r="S687" s="7">
        <v>103819.13577270508</v>
      </c>
      <c r="T687" s="7">
        <v>105912.96493291855</v>
      </c>
      <c r="U687" s="7">
        <v>108090.33272922039</v>
      </c>
      <c r="V687" s="7">
        <v>121170.82558894157</v>
      </c>
      <c r="W687" s="7">
        <v>132848.62465023994</v>
      </c>
      <c r="X687" s="7">
        <v>143214.56883096695</v>
      </c>
      <c r="Y687" s="7">
        <v>151706.58857250214</v>
      </c>
      <c r="Z687" s="7">
        <v>157341.4111571312</v>
      </c>
      <c r="AA687" s="7">
        <v>161050.55978107452</v>
      </c>
    </row>
    <row r="688" spans="1:27">
      <c r="A688" s="37">
        <v>76</v>
      </c>
      <c r="B688" s="17"/>
      <c r="C688" s="16"/>
      <c r="D688" s="38" t="s">
        <v>100</v>
      </c>
      <c r="E688" s="49" t="s">
        <v>101</v>
      </c>
      <c r="F688" s="40"/>
      <c r="G688" s="26">
        <v>144160.28532195091</v>
      </c>
      <c r="H688" s="7">
        <v>144486.75374102592</v>
      </c>
      <c r="I688" s="7">
        <v>146936.505600214</v>
      </c>
      <c r="J688" s="7">
        <v>149189.93954706192</v>
      </c>
      <c r="K688" s="7">
        <v>151262.17025208473</v>
      </c>
      <c r="L688" s="7">
        <v>153874.34493708611</v>
      </c>
      <c r="M688" s="7">
        <v>156393.04708385468</v>
      </c>
      <c r="N688" s="7">
        <v>159041.48587322235</v>
      </c>
      <c r="O688" s="7">
        <v>161708.61002779007</v>
      </c>
      <c r="P688" s="7">
        <v>164528.6214287281</v>
      </c>
      <c r="Q688" s="7">
        <v>167670.01017689705</v>
      </c>
      <c r="R688" s="7">
        <v>170749.99413013458</v>
      </c>
      <c r="S688" s="7">
        <v>173770.44165205956</v>
      </c>
      <c r="T688" s="7">
        <v>176813.76749110222</v>
      </c>
      <c r="U688" s="7">
        <v>179963.60137844086</v>
      </c>
      <c r="V688" s="7">
        <v>196248.1121878624</v>
      </c>
      <c r="W688" s="7">
        <v>210120.09846973419</v>
      </c>
      <c r="X688" s="7">
        <v>220945.3187379837</v>
      </c>
      <c r="Y688" s="7">
        <v>228562.34334850311</v>
      </c>
      <c r="Z688" s="7">
        <v>233108.76731061935</v>
      </c>
      <c r="AA688" s="7">
        <v>236145.89685535431</v>
      </c>
    </row>
    <row r="689" spans="1:27">
      <c r="A689" s="37">
        <v>77</v>
      </c>
      <c r="B689" s="10"/>
      <c r="C689" s="16"/>
      <c r="D689" s="38" t="s">
        <v>102</v>
      </c>
      <c r="E689" s="49" t="s">
        <v>103</v>
      </c>
      <c r="F689" s="40"/>
      <c r="G689" s="26">
        <v>96323.57587826252</v>
      </c>
      <c r="H689" s="7">
        <v>96550.774133443832</v>
      </c>
      <c r="I689" s="7">
        <v>97871.610060334206</v>
      </c>
      <c r="J689" s="7">
        <v>99018.957638502121</v>
      </c>
      <c r="K689" s="7">
        <v>100013.79914355278</v>
      </c>
      <c r="L689" s="7">
        <v>101472.55363094807</v>
      </c>
      <c r="M689" s="7">
        <v>102888.03040504456</v>
      </c>
      <c r="N689" s="7">
        <v>104406.85321521759</v>
      </c>
      <c r="O689" s="7">
        <v>105949.94297003746</v>
      </c>
      <c r="P689" s="7">
        <v>107596.34049201012</v>
      </c>
      <c r="Q689" s="7">
        <v>109537.24150466919</v>
      </c>
      <c r="R689" s="7">
        <v>111445.79928231239</v>
      </c>
      <c r="S689" s="7">
        <v>113305.94494593143</v>
      </c>
      <c r="T689" s="7">
        <v>115181.42743945122</v>
      </c>
      <c r="U689" s="7">
        <v>117132.35248661041</v>
      </c>
      <c r="V689" s="7">
        <v>127587.26898479462</v>
      </c>
      <c r="W689" s="7">
        <v>136734.42864203453</v>
      </c>
      <c r="X689" s="7">
        <v>144035.6437690258</v>
      </c>
      <c r="Y689" s="7">
        <v>149105.61546516418</v>
      </c>
      <c r="Z689" s="7">
        <v>151833.09280312061</v>
      </c>
      <c r="AA689" s="7">
        <v>153564.51188218594</v>
      </c>
    </row>
    <row r="690" spans="1:27">
      <c r="A690" s="37">
        <v>78</v>
      </c>
      <c r="B690" s="12"/>
      <c r="C690" s="11"/>
      <c r="D690" s="50"/>
      <c r="E690" s="9" t="s">
        <v>104</v>
      </c>
      <c r="F690" s="46"/>
      <c r="G690" s="26">
        <v>348265.50120210648</v>
      </c>
      <c r="H690" s="7">
        <v>345180.12482500076</v>
      </c>
      <c r="I690" s="7">
        <v>349436.6135468483</v>
      </c>
      <c r="J690" s="7">
        <v>353289.76421070099</v>
      </c>
      <c r="K690" s="7">
        <v>356806.3363494873</v>
      </c>
      <c r="L690" s="7">
        <v>361269.23404359818</v>
      </c>
      <c r="M690" s="7">
        <v>365529.16228294373</v>
      </c>
      <c r="N690" s="7">
        <v>370003.8944067955</v>
      </c>
      <c r="O690" s="7">
        <v>374508.58474779129</v>
      </c>
      <c r="P690" s="7">
        <v>379310.87137079239</v>
      </c>
      <c r="Q690" s="7">
        <v>384721.36814212799</v>
      </c>
      <c r="R690" s="7">
        <v>390060.50529289246</v>
      </c>
      <c r="S690" s="7">
        <v>395251.43590736389</v>
      </c>
      <c r="T690" s="7">
        <v>400487.78060102463</v>
      </c>
      <c r="U690" s="7">
        <v>405947.42134380341</v>
      </c>
      <c r="V690" s="7">
        <v>434206.7174243927</v>
      </c>
      <c r="W690" s="7">
        <v>457632.5875005722</v>
      </c>
      <c r="X690" s="7">
        <v>476052.55457305908</v>
      </c>
      <c r="Y690" s="7">
        <v>489540.45685577393</v>
      </c>
      <c r="Z690" s="7">
        <v>497651.22356414795</v>
      </c>
      <c r="AA690" s="7">
        <v>501914.43645858765</v>
      </c>
    </row>
    <row r="691" spans="1:27">
      <c r="A691" s="93">
        <v>79</v>
      </c>
      <c r="B691" s="94"/>
      <c r="C691" s="95" t="s">
        <v>61</v>
      </c>
      <c r="D691" s="96" t="s">
        <v>105</v>
      </c>
      <c r="E691" s="97"/>
      <c r="F691" s="98"/>
      <c r="G691" s="100">
        <v>85523.929670572281</v>
      </c>
      <c r="H691" s="101">
        <v>87795.795080989599</v>
      </c>
      <c r="I691" s="101">
        <v>89955.154052436352</v>
      </c>
      <c r="J691" s="101">
        <v>91811.625545889139</v>
      </c>
      <c r="K691" s="101">
        <v>93403.419421479106</v>
      </c>
      <c r="L691" s="101">
        <v>95724.366650536656</v>
      </c>
      <c r="M691" s="101">
        <v>97773.590293005109</v>
      </c>
      <c r="N691" s="101">
        <v>99687.040945619345</v>
      </c>
      <c r="O691" s="101">
        <v>101460.59833823144</v>
      </c>
      <c r="P691" s="101">
        <v>103216.50923017412</v>
      </c>
      <c r="Q691" s="101">
        <v>105612.80929118395</v>
      </c>
      <c r="R691" s="101">
        <v>107796.35653245449</v>
      </c>
      <c r="S691" s="101">
        <v>109869.48322783411</v>
      </c>
      <c r="T691" s="101">
        <v>111979.05817337334</v>
      </c>
      <c r="U691" s="101">
        <v>114242.02285961807</v>
      </c>
      <c r="V691" s="101">
        <v>127848.67876377702</v>
      </c>
      <c r="W691" s="101">
        <v>139539.34796902537</v>
      </c>
      <c r="X691" s="101">
        <v>149723.52147549391</v>
      </c>
      <c r="Y691" s="101">
        <v>158315.70623236895</v>
      </c>
      <c r="Z691" s="101">
        <v>164370.94433540106</v>
      </c>
      <c r="AA691" s="101">
        <v>168302.46781551838</v>
      </c>
    </row>
    <row r="692" spans="1:27">
      <c r="A692" s="93">
        <v>80</v>
      </c>
      <c r="B692" s="94"/>
      <c r="C692" s="95" t="s">
        <v>66</v>
      </c>
      <c r="D692" s="96" t="s">
        <v>106</v>
      </c>
      <c r="E692" s="97"/>
      <c r="F692" s="98"/>
      <c r="G692" s="100">
        <v>271946.97356033325</v>
      </c>
      <c r="H692" s="101">
        <v>271812.02183246613</v>
      </c>
      <c r="I692" s="101">
        <v>275153.24461269379</v>
      </c>
      <c r="J692" s="101">
        <v>277963.76627731323</v>
      </c>
      <c r="K692" s="101">
        <v>280314.35414791107</v>
      </c>
      <c r="L692" s="101">
        <v>284975.50642299652</v>
      </c>
      <c r="M692" s="101">
        <v>289543.67736721039</v>
      </c>
      <c r="N692" s="101">
        <v>294372.84881305695</v>
      </c>
      <c r="O692" s="101">
        <v>299327.3110294342</v>
      </c>
      <c r="P692" s="101">
        <v>304607.52766418457</v>
      </c>
      <c r="Q692" s="101">
        <v>311932.92184352875</v>
      </c>
      <c r="R692" s="101">
        <v>319256.32858848572</v>
      </c>
      <c r="S692" s="101">
        <v>326344.45471763611</v>
      </c>
      <c r="T692" s="101">
        <v>333454.95875263214</v>
      </c>
      <c r="U692" s="101">
        <v>340887.16643238068</v>
      </c>
      <c r="V692" s="101">
        <v>383505.1624250412</v>
      </c>
      <c r="W692" s="101">
        <v>425235.32452964783</v>
      </c>
      <c r="X692" s="101">
        <v>464872.02183532715</v>
      </c>
      <c r="Y692" s="101">
        <v>498955.81712913513</v>
      </c>
      <c r="Z692" s="101">
        <v>524047.54698944092</v>
      </c>
      <c r="AA692" s="101">
        <v>542275.09650421143</v>
      </c>
    </row>
    <row r="693" spans="1:27">
      <c r="A693" s="93">
        <v>81</v>
      </c>
      <c r="B693" s="94"/>
      <c r="C693" s="95" t="s">
        <v>68</v>
      </c>
      <c r="D693" s="96" t="s">
        <v>107</v>
      </c>
      <c r="E693" s="97"/>
      <c r="F693" s="98"/>
      <c r="G693" s="100">
        <v>112244.65053367615</v>
      </c>
      <c r="H693" s="101">
        <v>111995.47640013695</v>
      </c>
      <c r="I693" s="101">
        <v>115470.81864213943</v>
      </c>
      <c r="J693" s="101">
        <v>118375.74602842331</v>
      </c>
      <c r="K693" s="101">
        <v>120718.40205717087</v>
      </c>
      <c r="L693" s="101">
        <v>123617.56212759018</v>
      </c>
      <c r="M693" s="101">
        <v>126124.35015559196</v>
      </c>
      <c r="N693" s="101">
        <v>128460.68141031265</v>
      </c>
      <c r="O693" s="101">
        <v>130518.65409493446</v>
      </c>
      <c r="P693" s="101">
        <v>132408.42811179161</v>
      </c>
      <c r="Q693" s="101">
        <v>134798.13859534264</v>
      </c>
      <c r="R693" s="101">
        <v>136846.69988417625</v>
      </c>
      <c r="S693" s="101">
        <v>138786.96255397797</v>
      </c>
      <c r="T693" s="101">
        <v>140741.5177321434</v>
      </c>
      <c r="U693" s="101">
        <v>142858.03710460663</v>
      </c>
      <c r="V693" s="101">
        <v>155435.70654010773</v>
      </c>
      <c r="W693" s="101">
        <v>166399.84515428543</v>
      </c>
      <c r="X693" s="101">
        <v>175934.03848981857</v>
      </c>
      <c r="Y693" s="101">
        <v>183637.66289043427</v>
      </c>
      <c r="Z693" s="101">
        <v>188313.16666603088</v>
      </c>
      <c r="AA693" s="101">
        <v>191134.02116394043</v>
      </c>
    </row>
    <row r="694" spans="1:27">
      <c r="A694" s="93">
        <v>82</v>
      </c>
      <c r="B694" s="94"/>
      <c r="C694" s="95" t="s">
        <v>74</v>
      </c>
      <c r="D694" s="96" t="s">
        <v>108</v>
      </c>
      <c r="E694" s="97"/>
      <c r="F694" s="98"/>
      <c r="G694" s="100">
        <v>94213.359406292439</v>
      </c>
      <c r="H694" s="101">
        <v>98088.727087557316</v>
      </c>
      <c r="I694" s="101">
        <v>99972.065673053265</v>
      </c>
      <c r="J694" s="101">
        <v>100896.09401470423</v>
      </c>
      <c r="K694" s="101">
        <v>100849.19282901287</v>
      </c>
      <c r="L694" s="101">
        <v>100681.827016294</v>
      </c>
      <c r="M694" s="101">
        <v>100443.5019530654</v>
      </c>
      <c r="N694" s="101">
        <v>100416.46415859461</v>
      </c>
      <c r="O694" s="101">
        <v>100290.80735945702</v>
      </c>
      <c r="P694" s="101">
        <v>100115.22707867622</v>
      </c>
      <c r="Q694" s="101">
        <v>99878.008041143417</v>
      </c>
      <c r="R694" s="101">
        <v>99603.290347397327</v>
      </c>
      <c r="S694" s="101">
        <v>99315.283601164818</v>
      </c>
      <c r="T694" s="101">
        <v>99013.455040752888</v>
      </c>
      <c r="U694" s="101">
        <v>98740.80759781599</v>
      </c>
      <c r="V694" s="101">
        <v>97668.259798049927</v>
      </c>
      <c r="W694" s="101">
        <v>96238.35886991024</v>
      </c>
      <c r="X694" s="101">
        <v>94567.622996807098</v>
      </c>
      <c r="Y694" s="101">
        <v>92645.249995052814</v>
      </c>
      <c r="Z694" s="101">
        <v>90339.980697512627</v>
      </c>
      <c r="AA694" s="101">
        <v>88061.93744468689</v>
      </c>
    </row>
    <row r="695" spans="1:27">
      <c r="A695" s="37">
        <v>83</v>
      </c>
      <c r="B695" s="17"/>
      <c r="C695" s="16"/>
      <c r="D695" s="38" t="s">
        <v>8</v>
      </c>
      <c r="E695" s="49" t="s">
        <v>109</v>
      </c>
      <c r="F695" s="40"/>
      <c r="G695" s="26">
        <v>0</v>
      </c>
      <c r="H695" s="7">
        <v>0</v>
      </c>
      <c r="I695" s="7">
        <v>0</v>
      </c>
      <c r="J695" s="7">
        <v>0</v>
      </c>
      <c r="K695" s="7">
        <v>0</v>
      </c>
      <c r="L695" s="7">
        <v>0</v>
      </c>
      <c r="M695" s="7">
        <v>0</v>
      </c>
      <c r="N695" s="7">
        <v>0</v>
      </c>
      <c r="O695" s="7">
        <v>0</v>
      </c>
      <c r="P695" s="7">
        <v>0</v>
      </c>
      <c r="Q695" s="7">
        <v>0</v>
      </c>
      <c r="R695" s="7">
        <v>0</v>
      </c>
      <c r="S695" s="7">
        <v>0</v>
      </c>
      <c r="T695" s="7">
        <v>0</v>
      </c>
      <c r="U695" s="7">
        <v>0</v>
      </c>
      <c r="V695" s="7">
        <v>0</v>
      </c>
      <c r="W695" s="7">
        <v>0</v>
      </c>
      <c r="X695" s="7">
        <v>0</v>
      </c>
      <c r="Y695" s="7">
        <v>0</v>
      </c>
      <c r="Z695" s="7">
        <v>0</v>
      </c>
      <c r="AA695" s="7">
        <v>0</v>
      </c>
    </row>
    <row r="696" spans="1:27">
      <c r="A696" s="37">
        <v>84</v>
      </c>
      <c r="B696" s="17"/>
      <c r="C696" s="16"/>
      <c r="D696" s="38" t="s">
        <v>10</v>
      </c>
      <c r="E696" s="49" t="s">
        <v>110</v>
      </c>
      <c r="F696" s="40"/>
      <c r="G696" s="26">
        <v>699.95557683706284</v>
      </c>
      <c r="H696" s="7">
        <v>570.92063468694687</v>
      </c>
      <c r="I696" s="7">
        <v>580.48124581575394</v>
      </c>
      <c r="J696" s="7">
        <v>589.27573535218835</v>
      </c>
      <c r="K696" s="7">
        <v>597.69130428507924</v>
      </c>
      <c r="L696" s="7">
        <v>606.90751292929053</v>
      </c>
      <c r="M696" s="7">
        <v>615.45426124706864</v>
      </c>
      <c r="N696" s="7">
        <v>624.25634920597076</v>
      </c>
      <c r="O696" s="7">
        <v>632.92758384346962</v>
      </c>
      <c r="P696" s="7">
        <v>641.53529537841678</v>
      </c>
      <c r="Q696" s="7">
        <v>650.12922824546695</v>
      </c>
      <c r="R696" s="7">
        <v>658.15412927418947</v>
      </c>
      <c r="S696" s="7">
        <v>666.1318790577352</v>
      </c>
      <c r="T696" s="7">
        <v>674.54347882419825</v>
      </c>
      <c r="U696" s="7">
        <v>683.93809296563268</v>
      </c>
      <c r="V696" s="7">
        <v>729.69681830704212</v>
      </c>
      <c r="W696" s="7">
        <v>763.12551641464233</v>
      </c>
      <c r="X696" s="7">
        <v>783.42219077795744</v>
      </c>
      <c r="Y696" s="7">
        <v>795.69042879343033</v>
      </c>
      <c r="Z696" s="7">
        <v>800.60435152053833</v>
      </c>
      <c r="AA696" s="7">
        <v>801.5753920674324</v>
      </c>
    </row>
    <row r="697" spans="1:27">
      <c r="A697" s="37">
        <v>85</v>
      </c>
      <c r="B697" s="17"/>
      <c r="C697" s="16"/>
      <c r="D697" s="38" t="s">
        <v>22</v>
      </c>
      <c r="E697" s="49" t="s">
        <v>111</v>
      </c>
      <c r="F697" s="40"/>
      <c r="G697" s="26">
        <v>3866.6227970719337</v>
      </c>
      <c r="H697" s="7">
        <v>3655.4481662884355</v>
      </c>
      <c r="I697" s="7">
        <v>3788.845003284514</v>
      </c>
      <c r="J697" s="7">
        <v>3915.2043282538652</v>
      </c>
      <c r="K697" s="7">
        <v>4033.74566283077</v>
      </c>
      <c r="L697" s="7">
        <v>4142.3557934984565</v>
      </c>
      <c r="M697" s="7">
        <v>4233.9015960693359</v>
      </c>
      <c r="N697" s="7">
        <v>4313.1364631056786</v>
      </c>
      <c r="O697" s="7">
        <v>4379.8275344595313</v>
      </c>
      <c r="P697" s="7">
        <v>4436.8457813560963</v>
      </c>
      <c r="Q697" s="7">
        <v>4484.1089370325208</v>
      </c>
      <c r="R697" s="7">
        <v>4519.4749245643616</v>
      </c>
      <c r="S697" s="7">
        <v>4553.6364901214838</v>
      </c>
      <c r="T697" s="7">
        <v>4589.4969545230269</v>
      </c>
      <c r="U697" s="7">
        <v>4630.3636271879077</v>
      </c>
      <c r="V697" s="7">
        <v>4809.4370431378484</v>
      </c>
      <c r="W697" s="7">
        <v>4886.5398960411549</v>
      </c>
      <c r="X697" s="7">
        <v>4925.7689106464386</v>
      </c>
      <c r="Y697" s="7">
        <v>4944.0681099072099</v>
      </c>
      <c r="Z697" s="7">
        <v>4946.8147579804063</v>
      </c>
      <c r="AA697" s="7">
        <v>4915.8168571293354</v>
      </c>
    </row>
    <row r="698" spans="1:27">
      <c r="A698" s="37">
        <v>86</v>
      </c>
      <c r="B698" s="17"/>
      <c r="C698" s="16"/>
      <c r="D698" s="38" t="s">
        <v>24</v>
      </c>
      <c r="E698" s="49" t="s">
        <v>112</v>
      </c>
      <c r="F698" s="40"/>
      <c r="G698" s="26">
        <v>34872.998668193817</v>
      </c>
      <c r="H698" s="7">
        <v>35157.051326520741</v>
      </c>
      <c r="I698" s="7">
        <v>35149.956202819943</v>
      </c>
      <c r="J698" s="7">
        <v>35109.861408017576</v>
      </c>
      <c r="K698" s="7">
        <v>34971.908550329506</v>
      </c>
      <c r="L698" s="7">
        <v>34795.507508054376</v>
      </c>
      <c r="M698" s="7">
        <v>34614.848731406033</v>
      </c>
      <c r="N698" s="7">
        <v>34488.590832233429</v>
      </c>
      <c r="O698" s="7">
        <v>34356.483036756516</v>
      </c>
      <c r="P698" s="7">
        <v>34227.668220736086</v>
      </c>
      <c r="Q698" s="7">
        <v>34078.796959087253</v>
      </c>
      <c r="R698" s="7">
        <v>33938.603179514408</v>
      </c>
      <c r="S698" s="7">
        <v>33795.511217214167</v>
      </c>
      <c r="T698" s="7">
        <v>33647.856890000403</v>
      </c>
      <c r="U698" s="7">
        <v>33506.955496281385</v>
      </c>
      <c r="V698" s="7">
        <v>32769.168665453792</v>
      </c>
      <c r="W698" s="7">
        <v>31984.867704108357</v>
      </c>
      <c r="X698" s="7">
        <v>31145.394086174667</v>
      </c>
      <c r="Y698" s="7">
        <v>30165.305022530258</v>
      </c>
      <c r="Z698" s="7">
        <v>29036.950752027333</v>
      </c>
      <c r="AA698" s="7">
        <v>27952.783720590174</v>
      </c>
    </row>
    <row r="699" spans="1:27">
      <c r="A699" s="37">
        <v>87</v>
      </c>
      <c r="B699" s="17"/>
      <c r="C699" s="16"/>
      <c r="D699" s="38" t="s">
        <v>26</v>
      </c>
      <c r="E699" s="49" t="s">
        <v>113</v>
      </c>
      <c r="F699" s="40"/>
      <c r="G699" s="26">
        <v>52540.086601376534</v>
      </c>
      <c r="H699" s="7">
        <v>56614.382109731436</v>
      </c>
      <c r="I699" s="7">
        <v>58329.79604524374</v>
      </c>
      <c r="J699" s="7">
        <v>59138.065230935812</v>
      </c>
      <c r="K699" s="7">
        <v>59092.225288957357</v>
      </c>
      <c r="L699" s="7">
        <v>58978.899257957935</v>
      </c>
      <c r="M699" s="7">
        <v>58819.806059539318</v>
      </c>
      <c r="N699" s="7">
        <v>58828.179965913296</v>
      </c>
      <c r="O699" s="7">
        <v>58758.885118275881</v>
      </c>
      <c r="P699" s="7">
        <v>58647.559939563274</v>
      </c>
      <c r="Q699" s="7">
        <v>58506.484997034073</v>
      </c>
      <c r="R699" s="7">
        <v>58332.210856854916</v>
      </c>
      <c r="S699" s="7">
        <v>58148.700072228909</v>
      </c>
      <c r="T699" s="7">
        <v>57954.106884121895</v>
      </c>
      <c r="U699" s="7">
        <v>57775.970036238432</v>
      </c>
      <c r="V699" s="7">
        <v>57241.733709514141</v>
      </c>
      <c r="W699" s="7">
        <v>56524.14017778635</v>
      </c>
      <c r="X699" s="7">
        <v>55679.834746778011</v>
      </c>
      <c r="Y699" s="7">
        <v>54750.003393352032</v>
      </c>
      <c r="Z699" s="7">
        <v>53613.763860404491</v>
      </c>
      <c r="AA699" s="7">
        <v>52502.374661207199</v>
      </c>
    </row>
    <row r="700" spans="1:27">
      <c r="A700" s="37">
        <v>88</v>
      </c>
      <c r="B700" s="17"/>
      <c r="C700" s="16"/>
      <c r="D700" s="38" t="s">
        <v>32</v>
      </c>
      <c r="E700" s="49" t="s">
        <v>114</v>
      </c>
      <c r="F700" s="40"/>
      <c r="G700" s="26">
        <v>0</v>
      </c>
      <c r="H700" s="7">
        <v>0</v>
      </c>
      <c r="I700" s="7">
        <v>0</v>
      </c>
      <c r="J700" s="7">
        <v>0</v>
      </c>
      <c r="K700" s="7">
        <v>0</v>
      </c>
      <c r="L700" s="7">
        <v>0</v>
      </c>
      <c r="M700" s="7">
        <v>0</v>
      </c>
      <c r="N700" s="7">
        <v>0</v>
      </c>
      <c r="O700" s="7">
        <v>0</v>
      </c>
      <c r="P700" s="7">
        <v>0</v>
      </c>
      <c r="Q700" s="7">
        <v>0</v>
      </c>
      <c r="R700" s="7">
        <v>0</v>
      </c>
      <c r="S700" s="7">
        <v>0</v>
      </c>
      <c r="T700" s="7">
        <v>0</v>
      </c>
      <c r="U700" s="7">
        <v>0</v>
      </c>
      <c r="V700" s="7">
        <v>0</v>
      </c>
      <c r="W700" s="7">
        <v>0</v>
      </c>
      <c r="X700" s="7">
        <v>0</v>
      </c>
      <c r="Y700" s="7">
        <v>0</v>
      </c>
      <c r="Z700" s="7">
        <v>0</v>
      </c>
      <c r="AA700" s="7">
        <v>0</v>
      </c>
    </row>
    <row r="701" spans="1:27">
      <c r="A701" s="37">
        <v>89</v>
      </c>
      <c r="B701" s="17"/>
      <c r="C701" s="16"/>
      <c r="D701" s="38" t="s">
        <v>34</v>
      </c>
      <c r="E701" s="49" t="s">
        <v>115</v>
      </c>
      <c r="F701" s="40"/>
      <c r="G701" s="26">
        <v>714.64173878985457</v>
      </c>
      <c r="H701" s="7">
        <v>694.99433353285349</v>
      </c>
      <c r="I701" s="7">
        <v>714.69170431626844</v>
      </c>
      <c r="J701" s="7">
        <v>726.82552371984821</v>
      </c>
      <c r="K701" s="7">
        <v>731.49953573065795</v>
      </c>
      <c r="L701" s="7">
        <v>733.06753950604798</v>
      </c>
      <c r="M701" s="7">
        <v>732.27925507084728</v>
      </c>
      <c r="N701" s="7">
        <v>731.41077499327912</v>
      </c>
      <c r="O701" s="7">
        <v>728.56823866496779</v>
      </c>
      <c r="P701" s="7">
        <v>724.30528389341453</v>
      </c>
      <c r="Q701" s="7">
        <v>719.136358013875</v>
      </c>
      <c r="R701" s="7">
        <v>713.23957428202266</v>
      </c>
      <c r="S701" s="7">
        <v>707.50840448887175</v>
      </c>
      <c r="T701" s="7">
        <v>701.62036366902976</v>
      </c>
      <c r="U701" s="7">
        <v>695.55198548987391</v>
      </c>
      <c r="V701" s="7">
        <v>667.62707443210638</v>
      </c>
      <c r="W701" s="7">
        <v>639.48474118924423</v>
      </c>
      <c r="X701" s="7">
        <v>613.86629454590366</v>
      </c>
      <c r="Y701" s="7">
        <v>592.19298887683726</v>
      </c>
      <c r="Z701" s="7">
        <v>570.88037854178765</v>
      </c>
      <c r="AA701" s="7">
        <v>549.38936051941346</v>
      </c>
    </row>
    <row r="702" spans="1:27">
      <c r="A702" s="37">
        <v>90</v>
      </c>
      <c r="B702" s="17"/>
      <c r="C702" s="16"/>
      <c r="D702" s="38" t="s">
        <v>36</v>
      </c>
      <c r="E702" s="49" t="s">
        <v>116</v>
      </c>
      <c r="F702" s="40"/>
      <c r="G702" s="26">
        <v>0</v>
      </c>
      <c r="H702" s="7">
        <v>0</v>
      </c>
      <c r="I702" s="7">
        <v>0</v>
      </c>
      <c r="J702" s="7">
        <v>0</v>
      </c>
      <c r="K702" s="7">
        <v>0</v>
      </c>
      <c r="L702" s="7">
        <v>0</v>
      </c>
      <c r="M702" s="7">
        <v>0</v>
      </c>
      <c r="N702" s="7">
        <v>0</v>
      </c>
      <c r="O702" s="7">
        <v>0</v>
      </c>
      <c r="P702" s="7">
        <v>0</v>
      </c>
      <c r="Q702" s="7">
        <v>0</v>
      </c>
      <c r="R702" s="7">
        <v>0</v>
      </c>
      <c r="S702" s="7">
        <v>0</v>
      </c>
      <c r="T702" s="7">
        <v>0</v>
      </c>
      <c r="U702" s="7">
        <v>0</v>
      </c>
      <c r="V702" s="7">
        <v>0</v>
      </c>
      <c r="W702" s="7">
        <v>0</v>
      </c>
      <c r="X702" s="7">
        <v>0</v>
      </c>
      <c r="Y702" s="7">
        <v>0</v>
      </c>
      <c r="Z702" s="7">
        <v>0</v>
      </c>
      <c r="AA702" s="7">
        <v>0</v>
      </c>
    </row>
    <row r="703" spans="1:27">
      <c r="A703" s="37">
        <v>91</v>
      </c>
      <c r="B703" s="17"/>
      <c r="C703" s="16"/>
      <c r="D703" s="38" t="s">
        <v>38</v>
      </c>
      <c r="E703" s="49" t="s">
        <v>117</v>
      </c>
      <c r="F703" s="40"/>
      <c r="G703" s="26">
        <v>0</v>
      </c>
      <c r="H703" s="7">
        <v>0</v>
      </c>
      <c r="I703" s="7">
        <v>0</v>
      </c>
      <c r="J703" s="7">
        <v>0</v>
      </c>
      <c r="K703" s="7">
        <v>0</v>
      </c>
      <c r="L703" s="7">
        <v>0</v>
      </c>
      <c r="M703" s="7">
        <v>0</v>
      </c>
      <c r="N703" s="7">
        <v>0</v>
      </c>
      <c r="O703" s="7">
        <v>0</v>
      </c>
      <c r="P703" s="7">
        <v>0</v>
      </c>
      <c r="Q703" s="7">
        <v>0</v>
      </c>
      <c r="R703" s="7">
        <v>0</v>
      </c>
      <c r="S703" s="7">
        <v>0</v>
      </c>
      <c r="T703" s="7">
        <v>0</v>
      </c>
      <c r="U703" s="7">
        <v>0</v>
      </c>
      <c r="V703" s="7">
        <v>0</v>
      </c>
      <c r="W703" s="7">
        <v>0</v>
      </c>
      <c r="X703" s="7">
        <v>0</v>
      </c>
      <c r="Y703" s="7">
        <v>0</v>
      </c>
      <c r="Z703" s="7">
        <v>0</v>
      </c>
      <c r="AA703" s="7">
        <v>0</v>
      </c>
    </row>
    <row r="704" spans="1:27">
      <c r="A704" s="37">
        <v>92</v>
      </c>
      <c r="B704" s="17"/>
      <c r="C704" s="16"/>
      <c r="D704" s="38" t="s">
        <v>40</v>
      </c>
      <c r="E704" s="49" t="s">
        <v>118</v>
      </c>
      <c r="F704" s="40"/>
      <c r="G704" s="26">
        <v>1519.0537357479334</v>
      </c>
      <c r="H704" s="7">
        <v>1395.9260233268142</v>
      </c>
      <c r="I704" s="7">
        <v>1408.2984495088458</v>
      </c>
      <c r="J704" s="7">
        <v>1416.8642269074917</v>
      </c>
      <c r="K704" s="7">
        <v>1422.1235067844391</v>
      </c>
      <c r="L704" s="7">
        <v>1425.0850142985582</v>
      </c>
      <c r="M704" s="7">
        <v>1427.2140925973654</v>
      </c>
      <c r="N704" s="7">
        <v>1430.8862297534943</v>
      </c>
      <c r="O704" s="7">
        <v>1434.1153547912836</v>
      </c>
      <c r="P704" s="7">
        <v>1437.3118258118629</v>
      </c>
      <c r="Q704" s="7">
        <v>1439.3498712256551</v>
      </c>
      <c r="R704" s="7">
        <v>1441.6036323420703</v>
      </c>
      <c r="S704" s="7">
        <v>1443.8022947721183</v>
      </c>
      <c r="T704" s="7">
        <v>1445.8266622871161</v>
      </c>
      <c r="U704" s="7">
        <v>1448.034138739109</v>
      </c>
      <c r="V704" s="7">
        <v>1450.5858418978751</v>
      </c>
      <c r="W704" s="7">
        <v>1440.2064704485238</v>
      </c>
      <c r="X704" s="7">
        <v>1419.33575733006</v>
      </c>
      <c r="Y704" s="7">
        <v>1397.9898943565786</v>
      </c>
      <c r="Z704" s="7">
        <v>1370.9600773788989</v>
      </c>
      <c r="AA704" s="7">
        <v>1339.9928710497916</v>
      </c>
    </row>
    <row r="705" spans="1:27">
      <c r="A705" s="37">
        <v>93</v>
      </c>
      <c r="B705" s="17"/>
      <c r="C705" s="16"/>
      <c r="D705" s="38" t="s">
        <v>54</v>
      </c>
      <c r="E705" s="49" t="s">
        <v>119</v>
      </c>
      <c r="F705" s="40"/>
      <c r="G705" s="26">
        <v>0</v>
      </c>
      <c r="H705" s="7">
        <v>0</v>
      </c>
      <c r="I705" s="7">
        <v>0</v>
      </c>
      <c r="J705" s="7">
        <v>0</v>
      </c>
      <c r="K705" s="7">
        <v>0</v>
      </c>
      <c r="L705" s="7">
        <v>0</v>
      </c>
      <c r="M705" s="7">
        <v>0</v>
      </c>
      <c r="N705" s="7">
        <v>0</v>
      </c>
      <c r="O705" s="7">
        <v>0</v>
      </c>
      <c r="P705" s="7">
        <v>0</v>
      </c>
      <c r="Q705" s="7">
        <v>0</v>
      </c>
      <c r="R705" s="7">
        <v>0</v>
      </c>
      <c r="S705" s="7">
        <v>0</v>
      </c>
      <c r="T705" s="7">
        <v>0</v>
      </c>
      <c r="U705" s="7">
        <v>0</v>
      </c>
      <c r="V705" s="7">
        <v>0</v>
      </c>
      <c r="W705" s="7">
        <v>0</v>
      </c>
      <c r="X705" s="7">
        <v>0</v>
      </c>
      <c r="Y705" s="7">
        <v>0</v>
      </c>
      <c r="Z705" s="7">
        <v>0</v>
      </c>
      <c r="AA705" s="7">
        <v>0</v>
      </c>
    </row>
    <row r="706" spans="1:27">
      <c r="A706" s="93">
        <v>94</v>
      </c>
      <c r="B706" s="102"/>
      <c r="C706" s="95" t="s">
        <v>120</v>
      </c>
      <c r="D706" s="96" t="s">
        <v>121</v>
      </c>
      <c r="E706" s="97"/>
      <c r="F706" s="98"/>
      <c r="G706" s="100">
        <v>940120.73884773254</v>
      </c>
      <c r="H706" s="101">
        <v>1000681.4161720276</v>
      </c>
      <c r="I706" s="101">
        <v>1060561.7418613434</v>
      </c>
      <c r="J706" s="101">
        <v>1112749.5808033943</v>
      </c>
      <c r="K706" s="101">
        <v>1157213.3773770332</v>
      </c>
      <c r="L706" s="101">
        <v>1213202.4583077431</v>
      </c>
      <c r="M706" s="101">
        <v>1260909.4704589844</v>
      </c>
      <c r="N706" s="101">
        <v>1302311.8251290321</v>
      </c>
      <c r="O706" s="101">
        <v>1338003.2284398079</v>
      </c>
      <c r="P706" s="101">
        <v>1369956.033659935</v>
      </c>
      <c r="Q706" s="101">
        <v>1413769.3393325806</v>
      </c>
      <c r="R706" s="101">
        <v>1450234.81524086</v>
      </c>
      <c r="S706" s="101">
        <v>1485211.5566596985</v>
      </c>
      <c r="T706" s="101">
        <v>1521558.1700305939</v>
      </c>
      <c r="U706" s="101">
        <v>1561879.6711950302</v>
      </c>
      <c r="V706" s="101">
        <v>1819086.8156528473</v>
      </c>
      <c r="W706" s="101">
        <v>2055334.7959213257</v>
      </c>
      <c r="X706" s="101">
        <v>2278674.4973144531</v>
      </c>
      <c r="Y706" s="101">
        <v>2460539.0360403061</v>
      </c>
      <c r="Z706" s="101">
        <v>2565544.5747070313</v>
      </c>
      <c r="AA706" s="101">
        <v>2627342.2605457306</v>
      </c>
    </row>
    <row r="707" spans="1:27">
      <c r="A707" s="37">
        <v>95</v>
      </c>
      <c r="B707" s="10"/>
      <c r="C707" s="11"/>
      <c r="D707" s="38" t="s">
        <v>8</v>
      </c>
      <c r="E707" s="49" t="s">
        <v>122</v>
      </c>
      <c r="F707" s="51"/>
      <c r="G707" s="26">
        <v>718641.26210594177</v>
      </c>
      <c r="H707" s="7">
        <v>772549.54229450226</v>
      </c>
      <c r="I707" s="7">
        <v>822935.66158497334</v>
      </c>
      <c r="J707" s="7">
        <v>866662.80656433105</v>
      </c>
      <c r="K707" s="7">
        <v>903728.43590974808</v>
      </c>
      <c r="L707" s="7">
        <v>951524.29079532623</v>
      </c>
      <c r="M707" s="7">
        <v>992055.58987510204</v>
      </c>
      <c r="N707" s="7">
        <v>1026916.063904047</v>
      </c>
      <c r="O707" s="7">
        <v>1056793.3235085011</v>
      </c>
      <c r="P707" s="7">
        <v>1083437.9096088409</v>
      </c>
      <c r="Q707" s="7">
        <v>1121144.8005583286</v>
      </c>
      <c r="R707" s="7">
        <v>1152343.6694953442</v>
      </c>
      <c r="S707" s="7">
        <v>1182250.1077871323</v>
      </c>
      <c r="T707" s="7">
        <v>1213537.7286715508</v>
      </c>
      <c r="U707" s="7">
        <v>1248546.8753840923</v>
      </c>
      <c r="V707" s="7">
        <v>1476073.3942985535</v>
      </c>
      <c r="W707" s="7">
        <v>1685242.8463904858</v>
      </c>
      <c r="X707" s="7">
        <v>1885237.7740716934</v>
      </c>
      <c r="Y707" s="7">
        <v>2050631.6948695183</v>
      </c>
      <c r="Z707" s="7">
        <v>2147814.1995286942</v>
      </c>
      <c r="AA707" s="7">
        <v>2206199.1122407913</v>
      </c>
    </row>
    <row r="708" spans="1:27">
      <c r="A708" s="37">
        <v>96</v>
      </c>
      <c r="B708" s="10"/>
      <c r="C708" s="11"/>
      <c r="D708" s="38" t="s">
        <v>10</v>
      </c>
      <c r="E708" s="49" t="s">
        <v>123</v>
      </c>
      <c r="F708" s="51"/>
      <c r="G708" s="26">
        <v>101245.31971898675</v>
      </c>
      <c r="H708" s="7">
        <v>105282.24129213393</v>
      </c>
      <c r="I708" s="7">
        <v>110693.92897111177</v>
      </c>
      <c r="J708" s="7">
        <v>115592.05420857668</v>
      </c>
      <c r="K708" s="7">
        <v>119976.50377446413</v>
      </c>
      <c r="L708" s="7">
        <v>125263.71949583292</v>
      </c>
      <c r="M708" s="7">
        <v>129943.44734966755</v>
      </c>
      <c r="N708" s="7">
        <v>134201.32180936635</v>
      </c>
      <c r="O708" s="7">
        <v>138055.80275499821</v>
      </c>
      <c r="P708" s="7">
        <v>141649.34557007253</v>
      </c>
      <c r="Q708" s="7">
        <v>146103.55556708574</v>
      </c>
      <c r="R708" s="7">
        <v>150023.13993304968</v>
      </c>
      <c r="S708" s="7">
        <v>153803.90448789299</v>
      </c>
      <c r="T708" s="7">
        <v>157580.45035430789</v>
      </c>
      <c r="U708" s="7">
        <v>161531.26900069416</v>
      </c>
      <c r="V708" s="7">
        <v>184357.47392934561</v>
      </c>
      <c r="W708" s="7">
        <v>206305.45797154307</v>
      </c>
      <c r="X708" s="7">
        <v>226167.8629399538</v>
      </c>
      <c r="Y708" s="7">
        <v>240836.08820998669</v>
      </c>
      <c r="Z708" s="7">
        <v>248509.20075827837</v>
      </c>
      <c r="AA708" s="7">
        <v>252482.74896711111</v>
      </c>
    </row>
    <row r="709" spans="1:27">
      <c r="A709" s="37">
        <v>97</v>
      </c>
      <c r="B709" s="10"/>
      <c r="C709" s="11"/>
      <c r="D709" s="38" t="s">
        <v>22</v>
      </c>
      <c r="E709" s="49" t="s">
        <v>124</v>
      </c>
      <c r="F709" s="51"/>
      <c r="G709" s="26">
        <v>17925.417966410518</v>
      </c>
      <c r="H709" s="7">
        <v>17769.523788154125</v>
      </c>
      <c r="I709" s="7">
        <v>18412.149215586483</v>
      </c>
      <c r="J709" s="7">
        <v>18984.11009837687</v>
      </c>
      <c r="K709" s="7">
        <v>19475.372206389904</v>
      </c>
      <c r="L709" s="7">
        <v>19978.655641019344</v>
      </c>
      <c r="M709" s="7">
        <v>20389.447387486696</v>
      </c>
      <c r="N709" s="7">
        <v>20730.985543057323</v>
      </c>
      <c r="O709" s="7">
        <v>20999.022578015924</v>
      </c>
      <c r="P709" s="7">
        <v>21209.218506477773</v>
      </c>
      <c r="Q709" s="7">
        <v>21448.958704687655</v>
      </c>
      <c r="R709" s="7">
        <v>21622.767738454044</v>
      </c>
      <c r="S709" s="7">
        <v>21779.998973868787</v>
      </c>
      <c r="T709" s="7">
        <v>21936.19920694828</v>
      </c>
      <c r="U709" s="7">
        <v>22108.56054456532</v>
      </c>
      <c r="V709" s="7">
        <v>23229.603701800108</v>
      </c>
      <c r="W709" s="7">
        <v>24257.852933436632</v>
      </c>
      <c r="X709" s="7">
        <v>25163.290173560381</v>
      </c>
      <c r="Y709" s="7">
        <v>25805.227722197771</v>
      </c>
      <c r="Z709" s="7">
        <v>26012.170960247517</v>
      </c>
      <c r="AA709" s="7">
        <v>25868.502780929208</v>
      </c>
    </row>
    <row r="710" spans="1:27">
      <c r="A710" s="37">
        <v>98</v>
      </c>
      <c r="B710" s="17"/>
      <c r="C710" s="11"/>
      <c r="D710" s="38" t="s">
        <v>24</v>
      </c>
      <c r="E710" s="49" t="s">
        <v>125</v>
      </c>
      <c r="F710" s="51"/>
      <c r="G710" s="26">
        <v>12355.989760495722</v>
      </c>
      <c r="H710" s="7">
        <v>12742.587142325938</v>
      </c>
      <c r="I710" s="7">
        <v>13135.027639575303</v>
      </c>
      <c r="J710" s="7">
        <v>13485.238257318735</v>
      </c>
      <c r="K710" s="7">
        <v>13789.44399766624</v>
      </c>
      <c r="L710" s="7">
        <v>14032.455730713904</v>
      </c>
      <c r="M710" s="7">
        <v>14239.730247616768</v>
      </c>
      <c r="N710" s="7">
        <v>14429.397325828671</v>
      </c>
      <c r="O710" s="7">
        <v>14589.224414497614</v>
      </c>
      <c r="P710" s="7">
        <v>14724.458800047636</v>
      </c>
      <c r="Q710" s="7">
        <v>14812.582772128284</v>
      </c>
      <c r="R710" s="7">
        <v>14880.687709785998</v>
      </c>
      <c r="S710" s="7">
        <v>14947.818777009845</v>
      </c>
      <c r="T710" s="7">
        <v>15010.948144204915</v>
      </c>
      <c r="U710" s="7">
        <v>15072.378579638898</v>
      </c>
      <c r="V710" s="7">
        <v>15211.264032773674</v>
      </c>
      <c r="W710" s="7">
        <v>15161.831756092608</v>
      </c>
      <c r="X710" s="7">
        <v>14972.377862155437</v>
      </c>
      <c r="Y710" s="7">
        <v>14739.895730435848</v>
      </c>
      <c r="Z710" s="7">
        <v>14519.194848701358</v>
      </c>
      <c r="AA710" s="7">
        <v>14345.380860924721</v>
      </c>
    </row>
    <row r="711" spans="1:27">
      <c r="A711" s="37">
        <v>99</v>
      </c>
      <c r="B711" s="12"/>
      <c r="C711" s="12"/>
      <c r="D711" s="38" t="s">
        <v>26</v>
      </c>
      <c r="E711" s="49" t="s">
        <v>126</v>
      </c>
      <c r="F711" s="43"/>
      <c r="G711" s="26">
        <v>13.842046588659286</v>
      </c>
      <c r="H711" s="7">
        <v>8.9583106935024261</v>
      </c>
      <c r="I711" s="7">
        <v>8.9623336046934128</v>
      </c>
      <c r="J711" s="7">
        <v>8.9481974393129349</v>
      </c>
      <c r="K711" s="7">
        <v>8.9210238009691238</v>
      </c>
      <c r="L711" s="7">
        <v>8.9071923196315765</v>
      </c>
      <c r="M711" s="7">
        <v>8.9021147340536118</v>
      </c>
      <c r="N711" s="7">
        <v>8.9030537754297256</v>
      </c>
      <c r="O711" s="7">
        <v>8.8970592021942139</v>
      </c>
      <c r="P711" s="7">
        <v>8.8809828460216522</v>
      </c>
      <c r="Q711" s="7">
        <v>8.861575573682785</v>
      </c>
      <c r="R711" s="7">
        <v>8.8320318311452866</v>
      </c>
      <c r="S711" s="7">
        <v>8.7924654632806778</v>
      </c>
      <c r="T711" s="7">
        <v>8.7531304955482483</v>
      </c>
      <c r="U711" s="7">
        <v>8.7212070226669312</v>
      </c>
      <c r="V711" s="7">
        <v>8.630104199051857</v>
      </c>
      <c r="W711" s="7">
        <v>8.7586291432380676</v>
      </c>
      <c r="X711" s="7">
        <v>8.9106870591640472</v>
      </c>
      <c r="Y711" s="7">
        <v>8.8470849096775055</v>
      </c>
      <c r="Z711" s="7">
        <v>8.7258738875389099</v>
      </c>
      <c r="AA711" s="7">
        <v>8.6617220714688301</v>
      </c>
    </row>
    <row r="712" spans="1:27">
      <c r="A712" s="37">
        <v>100</v>
      </c>
      <c r="B712" s="12"/>
      <c r="C712" s="12"/>
      <c r="D712" s="38" t="s">
        <v>32</v>
      </c>
      <c r="E712" s="15" t="s">
        <v>127</v>
      </c>
      <c r="F712" s="43"/>
      <c r="G712" s="26">
        <v>0</v>
      </c>
      <c r="H712" s="7">
        <v>0</v>
      </c>
      <c r="I712" s="7">
        <v>0</v>
      </c>
      <c r="J712" s="7">
        <v>0</v>
      </c>
      <c r="K712" s="7">
        <v>0</v>
      </c>
      <c r="L712" s="7">
        <v>0</v>
      </c>
      <c r="M712" s="7">
        <v>0</v>
      </c>
      <c r="N712" s="7">
        <v>0</v>
      </c>
      <c r="O712" s="7">
        <v>0</v>
      </c>
      <c r="P712" s="7">
        <v>0</v>
      </c>
      <c r="Q712" s="7">
        <v>0</v>
      </c>
      <c r="R712" s="7">
        <v>0</v>
      </c>
      <c r="S712" s="7">
        <v>0</v>
      </c>
      <c r="T712" s="7">
        <v>0</v>
      </c>
      <c r="U712" s="7">
        <v>0</v>
      </c>
      <c r="V712" s="7">
        <v>0</v>
      </c>
      <c r="W712" s="7">
        <v>0</v>
      </c>
      <c r="X712" s="7">
        <v>0</v>
      </c>
      <c r="Y712" s="7">
        <v>0</v>
      </c>
      <c r="Z712" s="7">
        <v>0</v>
      </c>
      <c r="AA712" s="7">
        <v>0</v>
      </c>
    </row>
    <row r="713" spans="1:27">
      <c r="A713" s="37">
        <v>101</v>
      </c>
      <c r="B713" s="12"/>
      <c r="C713" s="12"/>
      <c r="D713" s="38" t="s">
        <v>34</v>
      </c>
      <c r="E713" s="15" t="s">
        <v>128</v>
      </c>
      <c r="F713" s="43"/>
      <c r="G713" s="26">
        <v>89938.898682773113</v>
      </c>
      <c r="H713" s="7">
        <v>92328.574273169041</v>
      </c>
      <c r="I713" s="7">
        <v>95375.997228980064</v>
      </c>
      <c r="J713" s="7">
        <v>98016.397939950228</v>
      </c>
      <c r="K713" s="7">
        <v>100234.69232231379</v>
      </c>
      <c r="L713" s="7">
        <v>102394.45192745328</v>
      </c>
      <c r="M713" s="7">
        <v>104272.36329057813</v>
      </c>
      <c r="N713" s="7">
        <v>106025.12708073854</v>
      </c>
      <c r="O713" s="7">
        <v>107556.99788701534</v>
      </c>
      <c r="P713" s="7">
        <v>108926.19798526168</v>
      </c>
      <c r="Q713" s="7">
        <v>110250.57404091954</v>
      </c>
      <c r="R713" s="7">
        <v>111355.72801226377</v>
      </c>
      <c r="S713" s="7">
        <v>112420.91649907827</v>
      </c>
      <c r="T713" s="7">
        <v>113484.05570200086</v>
      </c>
      <c r="U713" s="7">
        <v>114611.85102397203</v>
      </c>
      <c r="V713" s="7">
        <v>120206.47533136606</v>
      </c>
      <c r="W713" s="7">
        <v>124358.01868405938</v>
      </c>
      <c r="X713" s="7">
        <v>127124.27061054111</v>
      </c>
      <c r="Y713" s="7">
        <v>128517.26299339533</v>
      </c>
      <c r="Z713" s="7">
        <v>128681.07353177667</v>
      </c>
      <c r="AA713" s="7">
        <v>128437.8739631474</v>
      </c>
    </row>
    <row r="714" spans="1:27">
      <c r="A714" s="93">
        <v>102</v>
      </c>
      <c r="B714" s="94"/>
      <c r="C714" s="95" t="s">
        <v>129</v>
      </c>
      <c r="D714" s="96" t="s">
        <v>130</v>
      </c>
      <c r="E714" s="97"/>
      <c r="F714" s="98"/>
      <c r="G714" s="100">
        <v>409.70326176285744</v>
      </c>
      <c r="H714" s="101">
        <v>324.81289511919022</v>
      </c>
      <c r="I714" s="101">
        <v>328.95637358725071</v>
      </c>
      <c r="J714" s="101">
        <v>331.67157815396786</v>
      </c>
      <c r="K714" s="101">
        <v>333.16435119509697</v>
      </c>
      <c r="L714" s="101">
        <v>338.53109006583691</v>
      </c>
      <c r="M714" s="101">
        <v>342.79684580862522</v>
      </c>
      <c r="N714" s="101">
        <v>346.55560567975044</v>
      </c>
      <c r="O714" s="101">
        <v>349.85496556758881</v>
      </c>
      <c r="P714" s="101">
        <v>353.06652992963791</v>
      </c>
      <c r="Q714" s="101">
        <v>359.50814969837666</v>
      </c>
      <c r="R714" s="101">
        <v>364.97619606554508</v>
      </c>
      <c r="S714" s="101">
        <v>370.1034372895956</v>
      </c>
      <c r="T714" s="101">
        <v>376.02471621334553</v>
      </c>
      <c r="U714" s="101">
        <v>383.57193838059902</v>
      </c>
      <c r="V714" s="101">
        <v>437.849888920784</v>
      </c>
      <c r="W714" s="101">
        <v>484.02499364316463</v>
      </c>
      <c r="X714" s="101">
        <v>527.87865552306175</v>
      </c>
      <c r="Y714" s="101">
        <v>568.08083246648312</v>
      </c>
      <c r="Z714" s="101">
        <v>593.58953639864922</v>
      </c>
      <c r="AA714" s="101">
        <v>604.82417649030685</v>
      </c>
    </row>
    <row r="715" spans="1:27">
      <c r="A715" s="93">
        <v>110</v>
      </c>
      <c r="B715" s="94"/>
      <c r="C715" s="95" t="s">
        <v>131</v>
      </c>
      <c r="D715" s="96" t="s">
        <v>132</v>
      </c>
      <c r="E715" s="97"/>
      <c r="F715" s="98"/>
      <c r="G715" s="100">
        <v>3189776.9404296875</v>
      </c>
      <c r="H715" s="101">
        <v>3137276.8806152344</v>
      </c>
      <c r="I715" s="101">
        <v>3125934.198928833</v>
      </c>
      <c r="J715" s="101">
        <v>3105203.9301681519</v>
      </c>
      <c r="K715" s="101">
        <v>3074146.9549942017</v>
      </c>
      <c r="L715" s="101">
        <v>3081549.8815307617</v>
      </c>
      <c r="M715" s="101">
        <v>3081144.6143722534</v>
      </c>
      <c r="N715" s="101">
        <v>3086881.4494857788</v>
      </c>
      <c r="O715" s="101">
        <v>3088130.2024917603</v>
      </c>
      <c r="P715" s="101">
        <v>3089978.3593292236</v>
      </c>
      <c r="Q715" s="101">
        <v>3120772.5017852783</v>
      </c>
      <c r="R715" s="101">
        <v>3145823.3231048584</v>
      </c>
      <c r="S715" s="101">
        <v>3164895.9349517822</v>
      </c>
      <c r="T715" s="101">
        <v>3183604.5256347656</v>
      </c>
      <c r="U715" s="101">
        <v>3206723.0820617676</v>
      </c>
      <c r="V715" s="101">
        <v>3412742.8286132813</v>
      </c>
      <c r="W715" s="101">
        <v>3552387.1652374268</v>
      </c>
      <c r="X715" s="101">
        <v>3635684.1792907715</v>
      </c>
      <c r="Y715" s="101">
        <v>3654768.3912963867</v>
      </c>
      <c r="Z715" s="101">
        <v>3587964.7938079834</v>
      </c>
      <c r="AA715" s="101">
        <v>3472780.9923858643</v>
      </c>
    </row>
    <row r="716" spans="1:27">
      <c r="A716" s="37">
        <v>111</v>
      </c>
      <c r="B716" s="10"/>
      <c r="C716" s="16"/>
      <c r="D716" s="38" t="s">
        <v>8</v>
      </c>
      <c r="E716" s="49" t="s">
        <v>133</v>
      </c>
      <c r="F716" s="40"/>
      <c r="G716" s="26">
        <v>21589.411751511972</v>
      </c>
      <c r="H716" s="7">
        <v>21217.866436267737</v>
      </c>
      <c r="I716" s="7">
        <v>21483.170834039338</v>
      </c>
      <c r="J716" s="7">
        <v>21685.372268442996</v>
      </c>
      <c r="K716" s="7">
        <v>21813.634281099774</v>
      </c>
      <c r="L716" s="7">
        <v>22112.250904418528</v>
      </c>
      <c r="M716" s="7">
        <v>22321.928159317002</v>
      </c>
      <c r="N716" s="7">
        <v>22518.679228868335</v>
      </c>
      <c r="O716" s="7">
        <v>22657.97768867854</v>
      </c>
      <c r="P716" s="7">
        <v>22771.19611209631</v>
      </c>
      <c r="Q716" s="7">
        <v>23028.753026600927</v>
      </c>
      <c r="R716" s="7">
        <v>23217.221200283617</v>
      </c>
      <c r="S716" s="7">
        <v>23370.638696536422</v>
      </c>
      <c r="T716" s="7">
        <v>23521.561468515545</v>
      </c>
      <c r="U716" s="7">
        <v>23698.513535408303</v>
      </c>
      <c r="V716" s="7">
        <v>25027.408461233601</v>
      </c>
      <c r="W716" s="7">
        <v>25922.590739245061</v>
      </c>
      <c r="X716" s="7">
        <v>26416.948897010181</v>
      </c>
      <c r="Y716" s="7">
        <v>26397.287430806085</v>
      </c>
      <c r="Z716" s="7">
        <v>25654.940410105046</v>
      </c>
      <c r="AA716" s="7">
        <v>24389.431173179299</v>
      </c>
    </row>
    <row r="717" spans="1:27">
      <c r="A717" s="37">
        <v>112</v>
      </c>
      <c r="B717" s="17"/>
      <c r="C717" s="11"/>
      <c r="D717" s="52" t="s">
        <v>10</v>
      </c>
      <c r="E717" s="49" t="s">
        <v>134</v>
      </c>
      <c r="F717" s="51"/>
      <c r="G717" s="26">
        <v>147594.31766366959</v>
      </c>
      <c r="H717" s="7">
        <v>145871.43903970718</v>
      </c>
      <c r="I717" s="7">
        <v>149711.03717803955</v>
      </c>
      <c r="J717" s="7">
        <v>152643.80798530579</v>
      </c>
      <c r="K717" s="7">
        <v>154492.37454938889</v>
      </c>
      <c r="L717" s="7">
        <v>158143.35577726364</v>
      </c>
      <c r="M717" s="7">
        <v>160749.45271062851</v>
      </c>
      <c r="N717" s="7">
        <v>163170.08937692642</v>
      </c>
      <c r="O717" s="7">
        <v>164648.92720603943</v>
      </c>
      <c r="P717" s="7">
        <v>165499.62372541428</v>
      </c>
      <c r="Q717" s="7">
        <v>167665.89835929871</v>
      </c>
      <c r="R717" s="7">
        <v>168888.35607481003</v>
      </c>
      <c r="S717" s="7">
        <v>169681.12252426147</v>
      </c>
      <c r="T717" s="7">
        <v>170351.52795791626</v>
      </c>
      <c r="U717" s="7">
        <v>171211.61248636246</v>
      </c>
      <c r="V717" s="7">
        <v>181808.37467861176</v>
      </c>
      <c r="W717" s="7">
        <v>190841.79462146759</v>
      </c>
      <c r="X717" s="7">
        <v>198689.77342128754</v>
      </c>
      <c r="Y717" s="7">
        <v>202793.26113128662</v>
      </c>
      <c r="Z717" s="7">
        <v>199605.95462226868</v>
      </c>
      <c r="AA717" s="7">
        <v>190628.17336273193</v>
      </c>
    </row>
    <row r="718" spans="1:27">
      <c r="A718" s="37">
        <v>113</v>
      </c>
      <c r="B718" s="17"/>
      <c r="C718" s="16"/>
      <c r="D718" s="38" t="s">
        <v>22</v>
      </c>
      <c r="E718" s="49" t="s">
        <v>135</v>
      </c>
      <c r="F718" s="40"/>
      <c r="G718" s="26">
        <v>1724964.261844635</v>
      </c>
      <c r="H718" s="7">
        <v>1699754.2031288147</v>
      </c>
      <c r="I718" s="7">
        <v>1687667.8957214355</v>
      </c>
      <c r="J718" s="7">
        <v>1670736.3300628662</v>
      </c>
      <c r="K718" s="7">
        <v>1648115.6587257385</v>
      </c>
      <c r="L718" s="7">
        <v>1647825.4588012695</v>
      </c>
      <c r="M718" s="7">
        <v>1643769.8001747131</v>
      </c>
      <c r="N718" s="7">
        <v>1643867.5131340027</v>
      </c>
      <c r="O718" s="7">
        <v>1641571.6714897156</v>
      </c>
      <c r="P718" s="7">
        <v>1639617.8927536011</v>
      </c>
      <c r="Q718" s="7">
        <v>1654197.6956710815</v>
      </c>
      <c r="R718" s="7">
        <v>1666015.1590461731</v>
      </c>
      <c r="S718" s="7">
        <v>1674347.8066978455</v>
      </c>
      <c r="T718" s="7">
        <v>1682082.2205581665</v>
      </c>
      <c r="U718" s="7">
        <v>1691730.4263343811</v>
      </c>
      <c r="V718" s="7">
        <v>1791375.3658065796</v>
      </c>
      <c r="W718" s="7">
        <v>1859492.2103042603</v>
      </c>
      <c r="X718" s="7">
        <v>1896497.1103363037</v>
      </c>
      <c r="Y718" s="7">
        <v>1897808.3015670776</v>
      </c>
      <c r="Z718" s="7">
        <v>1856158.8659210205</v>
      </c>
      <c r="AA718" s="7">
        <v>1794160.7135009766</v>
      </c>
    </row>
    <row r="719" spans="1:27">
      <c r="A719" s="37">
        <v>114</v>
      </c>
      <c r="B719" s="17"/>
      <c r="C719" s="16"/>
      <c r="D719" s="38" t="s">
        <v>24</v>
      </c>
      <c r="E719" s="49" t="s">
        <v>136</v>
      </c>
      <c r="F719" s="40"/>
      <c r="G719" s="26">
        <v>741424.89628410339</v>
      </c>
      <c r="H719" s="7">
        <v>716011.33351707458</v>
      </c>
      <c r="I719" s="7">
        <v>704433.82396697998</v>
      </c>
      <c r="J719" s="7">
        <v>692111.23335075378</v>
      </c>
      <c r="K719" s="7">
        <v>679312.85593414307</v>
      </c>
      <c r="L719" s="7">
        <v>675373.64701652527</v>
      </c>
      <c r="M719" s="7">
        <v>671103.01428985596</v>
      </c>
      <c r="N719" s="7">
        <v>668991.82089424133</v>
      </c>
      <c r="O719" s="7">
        <v>667632.80764389038</v>
      </c>
      <c r="P719" s="7">
        <v>668026.99931335449</v>
      </c>
      <c r="Q719" s="7">
        <v>675369.37886428833</v>
      </c>
      <c r="R719" s="7">
        <v>682941.60232162476</v>
      </c>
      <c r="S719" s="7">
        <v>689511.49185371399</v>
      </c>
      <c r="T719" s="7">
        <v>696277.19402694702</v>
      </c>
      <c r="U719" s="7">
        <v>704214.38439750671</v>
      </c>
      <c r="V719" s="7">
        <v>760499.31344032288</v>
      </c>
      <c r="W719" s="7">
        <v>801060.5873298645</v>
      </c>
      <c r="X719" s="7">
        <v>830043.17847442627</v>
      </c>
      <c r="Y719" s="7">
        <v>846547.39789962769</v>
      </c>
      <c r="Z719" s="7">
        <v>845071.48480606079</v>
      </c>
      <c r="AA719" s="7">
        <v>831393.0827255249</v>
      </c>
    </row>
    <row r="720" spans="1:27">
      <c r="A720" s="37">
        <v>115</v>
      </c>
      <c r="B720" s="14"/>
      <c r="C720" s="16"/>
      <c r="D720" s="38" t="s">
        <v>26</v>
      </c>
      <c r="E720" s="49" t="s">
        <v>137</v>
      </c>
      <c r="F720" s="40"/>
      <c r="G720" s="26">
        <v>95414.117108106613</v>
      </c>
      <c r="H720" s="7">
        <v>96284.546204566956</v>
      </c>
      <c r="I720" s="7">
        <v>97262.503363013268</v>
      </c>
      <c r="J720" s="7">
        <v>97902.074931621552</v>
      </c>
      <c r="K720" s="7">
        <v>98065.395005941391</v>
      </c>
      <c r="L720" s="7">
        <v>98730.326768875122</v>
      </c>
      <c r="M720" s="7">
        <v>99066.913877725601</v>
      </c>
      <c r="N720" s="7">
        <v>99606.712152481079</v>
      </c>
      <c r="O720" s="7">
        <v>99896.98699259758</v>
      </c>
      <c r="P720" s="7">
        <v>100095.46043682098</v>
      </c>
      <c r="Q720" s="7">
        <v>100666.01239132881</v>
      </c>
      <c r="R720" s="7">
        <v>101016.57324695587</v>
      </c>
      <c r="S720" s="7">
        <v>101255.14561700821</v>
      </c>
      <c r="T720" s="7">
        <v>101485.1351852417</v>
      </c>
      <c r="U720" s="7">
        <v>101818.19954895973</v>
      </c>
      <c r="V720" s="7">
        <v>105305.04056763649</v>
      </c>
      <c r="W720" s="7">
        <v>107265.09844899178</v>
      </c>
      <c r="X720" s="7">
        <v>107764.40900421143</v>
      </c>
      <c r="Y720" s="7">
        <v>106309.28166174889</v>
      </c>
      <c r="Z720" s="7">
        <v>102401.03353214264</v>
      </c>
      <c r="AA720" s="7">
        <v>97457.1285405159</v>
      </c>
    </row>
    <row r="721" spans="1:27">
      <c r="A721" s="37">
        <v>116</v>
      </c>
      <c r="B721" s="17"/>
      <c r="C721" s="12"/>
      <c r="D721" s="38" t="s">
        <v>32</v>
      </c>
      <c r="E721" s="14" t="s">
        <v>138</v>
      </c>
      <c r="F721" s="43"/>
      <c r="G721" s="26">
        <v>458789.92425251007</v>
      </c>
      <c r="H721" s="7">
        <v>458137.52689552307</v>
      </c>
      <c r="I721" s="7">
        <v>465375.71182250977</v>
      </c>
      <c r="J721" s="7">
        <v>470125.13018083572</v>
      </c>
      <c r="K721" s="7">
        <v>472347.01805305481</v>
      </c>
      <c r="L721" s="7">
        <v>479364.80158185959</v>
      </c>
      <c r="M721" s="7">
        <v>484133.4988360405</v>
      </c>
      <c r="N721" s="7">
        <v>488726.63790655136</v>
      </c>
      <c r="O721" s="7">
        <v>491721.86547040939</v>
      </c>
      <c r="P721" s="7">
        <v>493967.18522405624</v>
      </c>
      <c r="Q721" s="7">
        <v>499844.77115058899</v>
      </c>
      <c r="R721" s="7">
        <v>503744.43410015106</v>
      </c>
      <c r="S721" s="7">
        <v>506729.68587017059</v>
      </c>
      <c r="T721" s="7">
        <v>509886.84510707855</v>
      </c>
      <c r="U721" s="7">
        <v>514049.95144414902</v>
      </c>
      <c r="V721" s="7">
        <v>548727.31644916534</v>
      </c>
      <c r="W721" s="7">
        <v>567804.87231826782</v>
      </c>
      <c r="X721" s="7">
        <v>576272.76841640472</v>
      </c>
      <c r="Y721" s="7">
        <v>574912.84911251068</v>
      </c>
      <c r="Z721" s="7">
        <v>559072.48229980469</v>
      </c>
      <c r="AA721" s="7">
        <v>534752.43773269653</v>
      </c>
    </row>
    <row r="722" spans="1:27">
      <c r="A722" s="93">
        <v>117</v>
      </c>
      <c r="B722" s="94"/>
      <c r="C722" s="95" t="s">
        <v>4</v>
      </c>
      <c r="D722" s="96" t="s">
        <v>139</v>
      </c>
      <c r="E722" s="97"/>
      <c r="F722" s="98"/>
      <c r="G722" s="100">
        <v>761343.24484920502</v>
      </c>
      <c r="H722" s="101">
        <v>773012.69861507416</v>
      </c>
      <c r="I722" s="101">
        <v>788817.5039358139</v>
      </c>
      <c r="J722" s="101">
        <v>801021.47564792633</v>
      </c>
      <c r="K722" s="101">
        <v>810175.59625530243</v>
      </c>
      <c r="L722" s="101">
        <v>826213.68371772766</v>
      </c>
      <c r="M722" s="101">
        <v>840075.44435214996</v>
      </c>
      <c r="N722" s="101">
        <v>852803.92866706848</v>
      </c>
      <c r="O722" s="101">
        <v>864232.91722774506</v>
      </c>
      <c r="P722" s="101">
        <v>875457.3950881958</v>
      </c>
      <c r="Q722" s="101">
        <v>891734.87250900269</v>
      </c>
      <c r="R722" s="101">
        <v>905925.78000545502</v>
      </c>
      <c r="S722" s="101">
        <v>919320.47034454346</v>
      </c>
      <c r="T722" s="101">
        <v>933118.54811668396</v>
      </c>
      <c r="U722" s="101">
        <v>948517.92020893097</v>
      </c>
      <c r="V722" s="101">
        <v>1047916.534954071</v>
      </c>
      <c r="W722" s="101">
        <v>1132375.6282463074</v>
      </c>
      <c r="X722" s="101">
        <v>1205388.4358615875</v>
      </c>
      <c r="Y722" s="101">
        <v>1265896.0903720856</v>
      </c>
      <c r="Z722" s="101">
        <v>1308145.8341846466</v>
      </c>
      <c r="AA722" s="101">
        <v>1340736.2218647003</v>
      </c>
    </row>
    <row r="723" spans="1:27">
      <c r="A723" s="37">
        <v>118</v>
      </c>
      <c r="B723" s="17"/>
      <c r="C723" s="16"/>
      <c r="D723" s="38" t="s">
        <v>8</v>
      </c>
      <c r="E723" s="49" t="s">
        <v>140</v>
      </c>
      <c r="F723" s="40"/>
      <c r="G723" s="26">
        <v>554554.50584793091</v>
      </c>
      <c r="H723" s="7">
        <v>562504.19396066666</v>
      </c>
      <c r="I723" s="7">
        <v>572486.304708004</v>
      </c>
      <c r="J723" s="7">
        <v>579861.33929347992</v>
      </c>
      <c r="K723" s="7">
        <v>585057.0992641449</v>
      </c>
      <c r="L723" s="7">
        <v>595320.87727642059</v>
      </c>
      <c r="M723" s="7">
        <v>604199.14639520645</v>
      </c>
      <c r="N723" s="7">
        <v>612381.55711603165</v>
      </c>
      <c r="O723" s="7">
        <v>619652.11380815506</v>
      </c>
      <c r="P723" s="7">
        <v>626786.84171772003</v>
      </c>
      <c r="Q723" s="7">
        <v>637259.47128486633</v>
      </c>
      <c r="R723" s="7">
        <v>646360.92661952972</v>
      </c>
      <c r="S723" s="7">
        <v>654946.76638031006</v>
      </c>
      <c r="T723" s="7">
        <v>663803.5062713623</v>
      </c>
      <c r="U723" s="7">
        <v>673720.96928977966</v>
      </c>
      <c r="V723" s="7">
        <v>740427.02447032928</v>
      </c>
      <c r="W723" s="7">
        <v>799992.76614379883</v>
      </c>
      <c r="X723" s="7">
        <v>851792.44269752502</v>
      </c>
      <c r="Y723" s="7">
        <v>892866.23884010315</v>
      </c>
      <c r="Z723" s="7">
        <v>919214.98828315735</v>
      </c>
      <c r="AA723" s="7">
        <v>938427.53682327271</v>
      </c>
    </row>
    <row r="724" spans="1:27">
      <c r="A724" s="37">
        <v>119</v>
      </c>
      <c r="B724" s="10"/>
      <c r="C724" s="16"/>
      <c r="D724" s="38" t="s">
        <v>10</v>
      </c>
      <c r="E724" s="49" t="s">
        <v>141</v>
      </c>
      <c r="F724" s="40"/>
      <c r="G724" s="26">
        <v>21133.990115445456</v>
      </c>
      <c r="H724" s="7">
        <v>20574.772789716721</v>
      </c>
      <c r="I724" s="7">
        <v>20376.125935941935</v>
      </c>
      <c r="J724" s="7">
        <v>20160.049186259508</v>
      </c>
      <c r="K724" s="7">
        <v>19939.695861011744</v>
      </c>
      <c r="L724" s="7">
        <v>19916.515569806099</v>
      </c>
      <c r="M724" s="7">
        <v>19906.725293293595</v>
      </c>
      <c r="N724" s="7">
        <v>19944.873592659831</v>
      </c>
      <c r="O724" s="7">
        <v>20032.079116940498</v>
      </c>
      <c r="P724" s="7">
        <v>20191.83993974328</v>
      </c>
      <c r="Q724" s="7">
        <v>20532.416145548224</v>
      </c>
      <c r="R724" s="7">
        <v>20905.438087701797</v>
      </c>
      <c r="S724" s="7">
        <v>21267.794213831425</v>
      </c>
      <c r="T724" s="7">
        <v>21649.497851908207</v>
      </c>
      <c r="U724" s="7">
        <v>22081.366114497185</v>
      </c>
      <c r="V724" s="7">
        <v>24765.409510210156</v>
      </c>
      <c r="W724" s="7">
        <v>27359.546264380217</v>
      </c>
      <c r="X724" s="7">
        <v>30050.856882452965</v>
      </c>
      <c r="Y724" s="7">
        <v>32489.163764625788</v>
      </c>
      <c r="Z724" s="7">
        <v>34416.180234327912</v>
      </c>
      <c r="AA724" s="7">
        <v>35833.836094290018</v>
      </c>
    </row>
    <row r="725" spans="1:27">
      <c r="A725" s="37">
        <v>120</v>
      </c>
      <c r="B725" s="17"/>
      <c r="C725" s="11"/>
      <c r="D725" s="38" t="s">
        <v>22</v>
      </c>
      <c r="E725" s="9" t="s">
        <v>142</v>
      </c>
      <c r="F725" s="46"/>
      <c r="G725" s="26">
        <v>185654.74914312363</v>
      </c>
      <c r="H725" s="7">
        <v>189933.72570586205</v>
      </c>
      <c r="I725" s="7">
        <v>195955.07962727547</v>
      </c>
      <c r="J725" s="7">
        <v>201000.09710109234</v>
      </c>
      <c r="K725" s="7">
        <v>205178.82524901628</v>
      </c>
      <c r="L725" s="7">
        <v>210976.2746348381</v>
      </c>
      <c r="M725" s="7">
        <v>215969.57495588064</v>
      </c>
      <c r="N725" s="7">
        <v>220477.51397353411</v>
      </c>
      <c r="O725" s="7">
        <v>224548.7071018219</v>
      </c>
      <c r="P725" s="7">
        <v>228478.72046196461</v>
      </c>
      <c r="Q725" s="7">
        <v>233942.99771887064</v>
      </c>
      <c r="R725" s="7">
        <v>238659.42518770695</v>
      </c>
      <c r="S725" s="7">
        <v>243105.90333807468</v>
      </c>
      <c r="T725" s="7">
        <v>247665.54155278206</v>
      </c>
      <c r="U725" s="7">
        <v>252715.60268473625</v>
      </c>
      <c r="V725" s="7">
        <v>282724.09039676189</v>
      </c>
      <c r="W725" s="7">
        <v>305023.29628753662</v>
      </c>
      <c r="X725" s="7">
        <v>323545.10798573494</v>
      </c>
      <c r="Y725" s="7">
        <v>340540.67933797836</v>
      </c>
      <c r="Z725" s="7">
        <v>354514.65699112415</v>
      </c>
      <c r="AA725" s="7">
        <v>366474.83650481701</v>
      </c>
    </row>
    <row r="726" spans="1:27">
      <c r="A726" s="93">
        <v>121</v>
      </c>
      <c r="B726" s="94"/>
      <c r="C726" s="95" t="s">
        <v>143</v>
      </c>
      <c r="D726" s="96" t="s">
        <v>144</v>
      </c>
      <c r="E726" s="97"/>
      <c r="F726" s="98"/>
      <c r="G726" s="100">
        <v>449583.64721012115</v>
      </c>
      <c r="H726" s="101">
        <v>448303.40207576752</v>
      </c>
      <c r="I726" s="101">
        <v>452734.12153434753</v>
      </c>
      <c r="J726" s="101">
        <v>455906.20689105988</v>
      </c>
      <c r="K726" s="101">
        <v>457872.43250751495</v>
      </c>
      <c r="L726" s="101">
        <v>461858.10346126556</v>
      </c>
      <c r="M726" s="101">
        <v>465057.39576721191</v>
      </c>
      <c r="N726" s="101">
        <v>468371.61694431305</v>
      </c>
      <c r="O726" s="101">
        <v>471372.61857509613</v>
      </c>
      <c r="P726" s="101">
        <v>474438.49929237366</v>
      </c>
      <c r="Q726" s="101">
        <v>479293.11472511292</v>
      </c>
      <c r="R726" s="101">
        <v>483621.33095932007</v>
      </c>
      <c r="S726" s="101">
        <v>487609.44242763519</v>
      </c>
      <c r="T726" s="101">
        <v>491653.98434734344</v>
      </c>
      <c r="U726" s="101">
        <v>496220.0044298172</v>
      </c>
      <c r="V726" s="101">
        <v>523717.55896282196</v>
      </c>
      <c r="W726" s="101">
        <v>544615.45796394348</v>
      </c>
      <c r="X726" s="101">
        <v>561051.19005203247</v>
      </c>
      <c r="Y726" s="101">
        <v>571590.32892036438</v>
      </c>
      <c r="Z726" s="101">
        <v>573416.89855289459</v>
      </c>
      <c r="AA726" s="101">
        <v>569164.48182106018</v>
      </c>
    </row>
    <row r="727" spans="1:27">
      <c r="A727" s="37">
        <v>122</v>
      </c>
      <c r="B727" s="17"/>
      <c r="C727" s="16"/>
      <c r="D727" s="38" t="s">
        <v>8</v>
      </c>
      <c r="E727" s="49" t="s">
        <v>145</v>
      </c>
      <c r="F727" s="40"/>
      <c r="G727" s="26">
        <v>22610.818496793509</v>
      </c>
      <c r="H727" s="7">
        <v>21878.796648658812</v>
      </c>
      <c r="I727" s="7">
        <v>21579.038678698242</v>
      </c>
      <c r="J727" s="7">
        <v>21282.025753870606</v>
      </c>
      <c r="K727" s="7">
        <v>21001.393000323325</v>
      </c>
      <c r="L727" s="7">
        <v>20966.766091194004</v>
      </c>
      <c r="M727" s="7">
        <v>20940.686675023288</v>
      </c>
      <c r="N727" s="7">
        <v>20944.438913702965</v>
      </c>
      <c r="O727" s="7">
        <v>20978.494544580579</v>
      </c>
      <c r="P727" s="7">
        <v>21059.340045336634</v>
      </c>
      <c r="Q727" s="7">
        <v>21349.667796250433</v>
      </c>
      <c r="R727" s="7">
        <v>21660.325465332717</v>
      </c>
      <c r="S727" s="7">
        <v>21944.337816044688</v>
      </c>
      <c r="T727" s="7">
        <v>22227.967297431082</v>
      </c>
      <c r="U727" s="7">
        <v>22534.777535766363</v>
      </c>
      <c r="V727" s="7">
        <v>24531.769394375384</v>
      </c>
      <c r="W727" s="7">
        <v>26320.796643383801</v>
      </c>
      <c r="X727" s="7">
        <v>27834.414965901524</v>
      </c>
      <c r="Y727" s="7">
        <v>28909.079771287739</v>
      </c>
      <c r="Z727" s="7">
        <v>29510.997936241329</v>
      </c>
      <c r="AA727" s="7">
        <v>29812.556982547045</v>
      </c>
    </row>
    <row r="728" spans="1:27">
      <c r="A728" s="37">
        <v>123</v>
      </c>
      <c r="B728" s="17"/>
      <c r="C728" s="16"/>
      <c r="D728" s="38" t="s">
        <v>10</v>
      </c>
      <c r="E728" s="49" t="s">
        <v>146</v>
      </c>
      <c r="F728" s="40"/>
      <c r="G728" s="26">
        <v>163182.39385175705</v>
      </c>
      <c r="H728" s="7">
        <v>162942.98247408867</v>
      </c>
      <c r="I728" s="7">
        <v>164522.46758675575</v>
      </c>
      <c r="J728" s="7">
        <v>165758.5324318409</v>
      </c>
      <c r="K728" s="7">
        <v>166542.36718130112</v>
      </c>
      <c r="L728" s="7">
        <v>167033.30198049545</v>
      </c>
      <c r="M728" s="7">
        <v>167330.61531591415</v>
      </c>
      <c r="N728" s="7">
        <v>167785.32066488266</v>
      </c>
      <c r="O728" s="7">
        <v>168058.10704112053</v>
      </c>
      <c r="P728" s="7">
        <v>168217.48764967918</v>
      </c>
      <c r="Q728" s="7">
        <v>168140.21347141266</v>
      </c>
      <c r="R728" s="7">
        <v>167966.82831168175</v>
      </c>
      <c r="S728" s="7">
        <v>167776.18516373634</v>
      </c>
      <c r="T728" s="7">
        <v>167564.76064348221</v>
      </c>
      <c r="U728" s="7">
        <v>167409.79478049278</v>
      </c>
      <c r="V728" s="7">
        <v>166412.08669376373</v>
      </c>
      <c r="W728" s="7">
        <v>165135.81812763214</v>
      </c>
      <c r="X728" s="7">
        <v>163586.65692400932</v>
      </c>
      <c r="Y728" s="7">
        <v>161028.48687410355</v>
      </c>
      <c r="Z728" s="7">
        <v>157164.97415733337</v>
      </c>
      <c r="AA728" s="7">
        <v>152372.38544344902</v>
      </c>
    </row>
    <row r="729" spans="1:27">
      <c r="A729" s="37">
        <v>124</v>
      </c>
      <c r="B729" s="10"/>
      <c r="C729" s="16"/>
      <c r="D729" s="38" t="s">
        <v>22</v>
      </c>
      <c r="E729" s="49" t="s">
        <v>147</v>
      </c>
      <c r="F729" s="40"/>
      <c r="G729" s="26">
        <v>1668.31579673136</v>
      </c>
      <c r="H729" s="7">
        <v>1490.3727169942285</v>
      </c>
      <c r="I729" s="7">
        <v>1489.2273697964993</v>
      </c>
      <c r="J729" s="7">
        <v>1485.7678286449955</v>
      </c>
      <c r="K729" s="7">
        <v>1480.5720813420485</v>
      </c>
      <c r="L729" s="7">
        <v>1488.8118593330364</v>
      </c>
      <c r="M729" s="7">
        <v>1496.6499972311212</v>
      </c>
      <c r="N729" s="7">
        <v>1506.4863649798572</v>
      </c>
      <c r="O729" s="7">
        <v>1517.6269040549523</v>
      </c>
      <c r="P729" s="7">
        <v>1531.4498821093948</v>
      </c>
      <c r="Q729" s="7">
        <v>1557.3791856106363</v>
      </c>
      <c r="R729" s="7">
        <v>1584.2090030873796</v>
      </c>
      <c r="S729" s="7">
        <v>1610.0386318319452</v>
      </c>
      <c r="T729" s="7">
        <v>1636.2722687271153</v>
      </c>
      <c r="U729" s="7">
        <v>1664.3967335829057</v>
      </c>
      <c r="V729" s="7">
        <v>1837.8500782814572</v>
      </c>
      <c r="W729" s="7">
        <v>2006.7579736579837</v>
      </c>
      <c r="X729" s="7">
        <v>2166.8985363591146</v>
      </c>
      <c r="Y729" s="7">
        <v>2292.3844442964191</v>
      </c>
      <c r="Z729" s="7">
        <v>2373.2374211031074</v>
      </c>
      <c r="AA729" s="7">
        <v>2427.5938969243398</v>
      </c>
    </row>
    <row r="730" spans="1:27">
      <c r="A730" s="37">
        <v>125</v>
      </c>
      <c r="B730" s="17"/>
      <c r="C730" s="11"/>
      <c r="D730" s="50"/>
      <c r="E730" s="9" t="s">
        <v>148</v>
      </c>
      <c r="F730" s="46"/>
      <c r="G730" s="26">
        <v>262122.12239360809</v>
      </c>
      <c r="H730" s="7">
        <v>261991.25235080719</v>
      </c>
      <c r="I730" s="7">
        <v>265143.38732099533</v>
      </c>
      <c r="J730" s="7">
        <v>267379.8876376152</v>
      </c>
      <c r="K730" s="7">
        <v>268848.09892129898</v>
      </c>
      <c r="L730" s="7">
        <v>272369.2265586853</v>
      </c>
      <c r="M730" s="7">
        <v>275289.43934440613</v>
      </c>
      <c r="N730" s="7">
        <v>278135.37327241898</v>
      </c>
      <c r="O730" s="7">
        <v>280818.39066076279</v>
      </c>
      <c r="P730" s="7">
        <v>283630.21951723099</v>
      </c>
      <c r="Q730" s="7">
        <v>288245.85452461243</v>
      </c>
      <c r="R730" s="7">
        <v>292409.96879720688</v>
      </c>
      <c r="S730" s="7">
        <v>296278.88620662689</v>
      </c>
      <c r="T730" s="7">
        <v>300224.98663330078</v>
      </c>
      <c r="U730" s="7">
        <v>304611.02528953552</v>
      </c>
      <c r="V730" s="7">
        <v>330935.84911060333</v>
      </c>
      <c r="W730" s="7">
        <v>351152.08276748657</v>
      </c>
      <c r="X730" s="7">
        <v>367463.20443439484</v>
      </c>
      <c r="Y730" s="7">
        <v>379360.37429332733</v>
      </c>
      <c r="Z730" s="7">
        <v>384367.70032691956</v>
      </c>
      <c r="AA730" s="7">
        <v>384551.93587779999</v>
      </c>
    </row>
    <row r="731" spans="1:27">
      <c r="A731" s="93">
        <v>126</v>
      </c>
      <c r="B731" s="94"/>
      <c r="C731" s="95" t="s">
        <v>149</v>
      </c>
      <c r="D731" s="96" t="s">
        <v>150</v>
      </c>
      <c r="E731" s="97"/>
      <c r="F731" s="98"/>
      <c r="G731" s="100">
        <v>292786.07314968109</v>
      </c>
      <c r="H731" s="101">
        <v>294354.93831634521</v>
      </c>
      <c r="I731" s="101">
        <v>302243.2861289978</v>
      </c>
      <c r="J731" s="101">
        <v>308698.84647274017</v>
      </c>
      <c r="K731" s="101">
        <v>313914.71437168121</v>
      </c>
      <c r="L731" s="101">
        <v>322731.83428764343</v>
      </c>
      <c r="M731" s="101">
        <v>330489.14406299591</v>
      </c>
      <c r="N731" s="101">
        <v>337597.74337482452</v>
      </c>
      <c r="O731" s="101">
        <v>344020.49613189697</v>
      </c>
      <c r="P731" s="101">
        <v>350138.08412837982</v>
      </c>
      <c r="Q731" s="101">
        <v>359480.70120620728</v>
      </c>
      <c r="R731" s="101">
        <v>367799.81231117249</v>
      </c>
      <c r="S731" s="101">
        <v>375565.44284820557</v>
      </c>
      <c r="T731" s="101">
        <v>383364.15470981598</v>
      </c>
      <c r="U731" s="101">
        <v>391776.667096138</v>
      </c>
      <c r="V731" s="101">
        <v>445334.12569332123</v>
      </c>
      <c r="W731" s="101">
        <v>496043.76069831848</v>
      </c>
      <c r="X731" s="101">
        <v>545296.17491149902</v>
      </c>
      <c r="Y731" s="101">
        <v>589779.22759437561</v>
      </c>
      <c r="Z731" s="101">
        <v>621165.78458213806</v>
      </c>
      <c r="AA731" s="101">
        <v>641432.58978271484</v>
      </c>
    </row>
    <row r="732" spans="1:27">
      <c r="A732" s="37">
        <v>127</v>
      </c>
      <c r="B732" s="12"/>
      <c r="C732" s="12"/>
      <c r="D732" s="38" t="s">
        <v>8</v>
      </c>
      <c r="E732" s="49" t="s">
        <v>151</v>
      </c>
      <c r="F732" s="40"/>
      <c r="G732" s="26">
        <v>220813.23514080048</v>
      </c>
      <c r="H732" s="7">
        <v>222253.44183158875</v>
      </c>
      <c r="I732" s="7">
        <v>227447.03765153885</v>
      </c>
      <c r="J732" s="7">
        <v>231600.58906841278</v>
      </c>
      <c r="K732" s="7">
        <v>234883.69714784622</v>
      </c>
      <c r="L732" s="7">
        <v>240916.65052938461</v>
      </c>
      <c r="M732" s="7">
        <v>246302.39200401306</v>
      </c>
      <c r="N732" s="7">
        <v>251344.97519350052</v>
      </c>
      <c r="O732" s="7">
        <v>255975.92581415176</v>
      </c>
      <c r="P732" s="7">
        <v>260456.71756076813</v>
      </c>
      <c r="Q732" s="7">
        <v>267328.31310176849</v>
      </c>
      <c r="R732" s="7">
        <v>273524.44030666351</v>
      </c>
      <c r="S732" s="7">
        <v>279312.71234893799</v>
      </c>
      <c r="T732" s="7">
        <v>285102.65707969666</v>
      </c>
      <c r="U732" s="7">
        <v>291311.9328584671</v>
      </c>
      <c r="V732" s="7">
        <v>330556.16897201538</v>
      </c>
      <c r="W732" s="7">
        <v>367814.3062620163</v>
      </c>
      <c r="X732" s="7">
        <v>403908.65219497681</v>
      </c>
      <c r="Y732" s="7">
        <v>436373.24695968628</v>
      </c>
      <c r="Z732" s="7">
        <v>458915.86007118225</v>
      </c>
      <c r="AA732" s="7">
        <v>472940.66737937927</v>
      </c>
    </row>
    <row r="733" spans="1:27">
      <c r="A733" s="37">
        <v>128</v>
      </c>
      <c r="B733" s="17"/>
      <c r="C733" s="16"/>
      <c r="D733" s="52" t="s">
        <v>10</v>
      </c>
      <c r="E733" s="49" t="s">
        <v>152</v>
      </c>
      <c r="F733" s="40"/>
      <c r="G733" s="26">
        <v>2525.1797444224358</v>
      </c>
      <c r="H733" s="7">
        <v>2494.1023365259171</v>
      </c>
      <c r="I733" s="7">
        <v>2539.3226026892662</v>
      </c>
      <c r="J733" s="7">
        <v>2564.9776732027531</v>
      </c>
      <c r="K733" s="7">
        <v>2573.9330114722252</v>
      </c>
      <c r="L733" s="7">
        <v>2657.6189569234848</v>
      </c>
      <c r="M733" s="7">
        <v>2728.7712238729</v>
      </c>
      <c r="N733" s="7">
        <v>2789.1420466601849</v>
      </c>
      <c r="O733" s="7">
        <v>2836.7413897812366</v>
      </c>
      <c r="P733" s="7">
        <v>2875.0593492388725</v>
      </c>
      <c r="Q733" s="7">
        <v>2982.0540133118629</v>
      </c>
      <c r="R733" s="7">
        <v>3074.9393245279789</v>
      </c>
      <c r="S733" s="7">
        <v>3154.0477131009102</v>
      </c>
      <c r="T733" s="7">
        <v>3226.1004197895527</v>
      </c>
      <c r="U733" s="7">
        <v>3297.6164027452469</v>
      </c>
      <c r="V733" s="7">
        <v>3871.4888027310371</v>
      </c>
      <c r="W733" s="7">
        <v>4426.7259480953217</v>
      </c>
      <c r="X733" s="7">
        <v>5025.2944009304047</v>
      </c>
      <c r="Y733" s="7">
        <v>5560.1575271487236</v>
      </c>
      <c r="Z733" s="7">
        <v>5871.444146156311</v>
      </c>
      <c r="AA733" s="7">
        <v>6026.605689227581</v>
      </c>
    </row>
    <row r="734" spans="1:27">
      <c r="A734" s="37">
        <v>129</v>
      </c>
      <c r="B734" s="10"/>
      <c r="C734" s="16"/>
      <c r="D734" s="38" t="s">
        <v>22</v>
      </c>
      <c r="E734" s="15" t="s">
        <v>153</v>
      </c>
      <c r="F734" s="43"/>
      <c r="G734" s="26">
        <v>2997.7948772534728</v>
      </c>
      <c r="H734" s="7">
        <v>2884.7480124458671</v>
      </c>
      <c r="I734" s="7">
        <v>3004.9774112701416</v>
      </c>
      <c r="J734" s="7">
        <v>3113.3951506856829</v>
      </c>
      <c r="K734" s="7">
        <v>3210.9767222013324</v>
      </c>
      <c r="L734" s="7">
        <v>3324.2267936132848</v>
      </c>
      <c r="M734" s="7">
        <v>3422.0895215049386</v>
      </c>
      <c r="N734" s="7">
        <v>3508.8427053876221</v>
      </c>
      <c r="O734" s="7">
        <v>3587.1760735437274</v>
      </c>
      <c r="P734" s="7">
        <v>3661.8324373289943</v>
      </c>
      <c r="Q734" s="7">
        <v>3752.1919327750802</v>
      </c>
      <c r="R734" s="7">
        <v>3830.9265255425125</v>
      </c>
      <c r="S734" s="7">
        <v>3906.6152417641133</v>
      </c>
      <c r="T734" s="7">
        <v>3985.1934997420758</v>
      </c>
      <c r="U734" s="7">
        <v>4071.7101455740631</v>
      </c>
      <c r="V734" s="7">
        <v>4563.6058932393789</v>
      </c>
      <c r="W734" s="7">
        <v>4998.7351422421634</v>
      </c>
      <c r="X734" s="7">
        <v>5354.6707060039043</v>
      </c>
      <c r="Y734" s="7">
        <v>5670.1789587028325</v>
      </c>
      <c r="Z734" s="7">
        <v>5921.4206901453435</v>
      </c>
      <c r="AA734" s="7">
        <v>6103.2187090069056</v>
      </c>
    </row>
    <row r="735" spans="1:27">
      <c r="A735" s="37">
        <v>130</v>
      </c>
      <c r="B735" s="17"/>
      <c r="C735" s="11"/>
      <c r="D735" s="38" t="s">
        <v>24</v>
      </c>
      <c r="E735" s="9" t="s">
        <v>408</v>
      </c>
      <c r="F735" s="46"/>
      <c r="G735" s="26">
        <v>66060.92603969574</v>
      </c>
      <c r="H735" s="7">
        <v>66394.652218818665</v>
      </c>
      <c r="I735" s="7">
        <v>68919.66180729866</v>
      </c>
      <c r="J735" s="7">
        <v>71084.443634033203</v>
      </c>
      <c r="K735" s="7">
        <v>72908.480889558792</v>
      </c>
      <c r="L735" s="7">
        <v>75492.094504594803</v>
      </c>
      <c r="M735" s="7">
        <v>77691.544893980026</v>
      </c>
      <c r="N735" s="7">
        <v>79607.104465484619</v>
      </c>
      <c r="O735" s="7">
        <v>81269.678890228271</v>
      </c>
      <c r="P735" s="7">
        <v>82789.885271549225</v>
      </c>
      <c r="Q735" s="7">
        <v>85058.858061552048</v>
      </c>
      <c r="R735" s="7">
        <v>87005.8518679142</v>
      </c>
      <c r="S735" s="7">
        <v>88824.092426776886</v>
      </c>
      <c r="T735" s="7">
        <v>90677.485673189163</v>
      </c>
      <c r="U735" s="7">
        <v>92717.092145681381</v>
      </c>
      <c r="V735" s="7">
        <v>105932.4525437355</v>
      </c>
      <c r="W735" s="7">
        <v>118369.14546060562</v>
      </c>
      <c r="X735" s="7">
        <v>130554.03559398651</v>
      </c>
      <c r="Y735" s="7">
        <v>141706.30302810669</v>
      </c>
      <c r="Z735" s="7">
        <v>149976.39286088943</v>
      </c>
      <c r="AA735" s="7">
        <v>155873.13192987442</v>
      </c>
    </row>
    <row r="736" spans="1:27">
      <c r="A736" s="37">
        <v>131</v>
      </c>
      <c r="B736" s="12"/>
      <c r="C736" s="12"/>
      <c r="D736" s="38" t="s">
        <v>26</v>
      </c>
      <c r="E736" s="15" t="s">
        <v>154</v>
      </c>
      <c r="F736" s="43"/>
      <c r="G736" s="26">
        <v>0</v>
      </c>
      <c r="H736" s="7">
        <v>0</v>
      </c>
      <c r="I736" s="7">
        <v>0</v>
      </c>
      <c r="J736" s="7">
        <v>0</v>
      </c>
      <c r="K736" s="7">
        <v>0</v>
      </c>
      <c r="L736" s="7">
        <v>0</v>
      </c>
      <c r="M736" s="7">
        <v>0</v>
      </c>
      <c r="N736" s="7">
        <v>0</v>
      </c>
      <c r="O736" s="7">
        <v>0</v>
      </c>
      <c r="P736" s="7">
        <v>0</v>
      </c>
      <c r="Q736" s="7">
        <v>0</v>
      </c>
      <c r="R736" s="7">
        <v>0</v>
      </c>
      <c r="S736" s="7">
        <v>0</v>
      </c>
      <c r="T736" s="7">
        <v>0</v>
      </c>
      <c r="U736" s="7">
        <v>0</v>
      </c>
      <c r="V736" s="7">
        <v>0</v>
      </c>
      <c r="W736" s="7">
        <v>0</v>
      </c>
      <c r="X736" s="7">
        <v>0</v>
      </c>
      <c r="Y736" s="7">
        <v>0</v>
      </c>
      <c r="Z736" s="7">
        <v>0</v>
      </c>
      <c r="AA736" s="7">
        <v>0</v>
      </c>
    </row>
    <row r="737" spans="1:27">
      <c r="A737" s="37">
        <v>132</v>
      </c>
      <c r="B737" s="12"/>
      <c r="C737" s="12"/>
      <c r="D737" s="38" t="s">
        <v>32</v>
      </c>
      <c r="E737" s="15" t="s">
        <v>155</v>
      </c>
      <c r="F737" s="43"/>
      <c r="G737" s="26">
        <v>388.93722776626237</v>
      </c>
      <c r="H737" s="7">
        <v>327.99450097279623</v>
      </c>
      <c r="I737" s="7">
        <v>332.28830637456849</v>
      </c>
      <c r="J737" s="7">
        <v>335.44057479826733</v>
      </c>
      <c r="K737" s="7">
        <v>337.63222833862528</v>
      </c>
      <c r="L737" s="7">
        <v>341.2376365927048</v>
      </c>
      <c r="M737" s="7">
        <v>344.34800675790757</v>
      </c>
      <c r="N737" s="7">
        <v>347.66820132615976</v>
      </c>
      <c r="O737" s="7">
        <v>350.97185645950958</v>
      </c>
      <c r="P737" s="7">
        <v>354.58866717782803</v>
      </c>
      <c r="Q737" s="7">
        <v>359.29201274970546</v>
      </c>
      <c r="R737" s="7">
        <v>363.65257047908381</v>
      </c>
      <c r="S737" s="7">
        <v>367.97243273514323</v>
      </c>
      <c r="T737" s="7">
        <v>372.71672278898768</v>
      </c>
      <c r="U737" s="7">
        <v>378.32588686561212</v>
      </c>
      <c r="V737" s="7">
        <v>410.41370552172884</v>
      </c>
      <c r="W737" s="7">
        <v>434.84692774061114</v>
      </c>
      <c r="X737" s="7">
        <v>453.51892293337733</v>
      </c>
      <c r="Y737" s="7">
        <v>469.35244707763195</v>
      </c>
      <c r="Z737" s="7">
        <v>480.66867320332676</v>
      </c>
      <c r="AA737" s="7">
        <v>488.965237098746</v>
      </c>
    </row>
    <row r="738" spans="1:27">
      <c r="A738" s="93">
        <v>133</v>
      </c>
      <c r="B738" s="94"/>
      <c r="C738" s="95" t="s">
        <v>156</v>
      </c>
      <c r="D738" s="96" t="s">
        <v>157</v>
      </c>
      <c r="E738" s="97"/>
      <c r="F738" s="98"/>
      <c r="G738" s="100">
        <v>22208.746699512005</v>
      </c>
      <c r="H738" s="101">
        <v>21916.779457420111</v>
      </c>
      <c r="I738" s="101">
        <v>22447.162672430277</v>
      </c>
      <c r="J738" s="101">
        <v>22891.55825099349</v>
      </c>
      <c r="K738" s="101">
        <v>23261.909843564034</v>
      </c>
      <c r="L738" s="101">
        <v>23852.296769976616</v>
      </c>
      <c r="M738" s="101">
        <v>24365.298922538757</v>
      </c>
      <c r="N738" s="101">
        <v>24837.265408337116</v>
      </c>
      <c r="O738" s="101">
        <v>25275.477454274893</v>
      </c>
      <c r="P738" s="101">
        <v>25707.441201627254</v>
      </c>
      <c r="Q738" s="101">
        <v>26352.058711230755</v>
      </c>
      <c r="R738" s="101">
        <v>26940.753610551357</v>
      </c>
      <c r="S738" s="101">
        <v>27504.833615124226</v>
      </c>
      <c r="T738" s="101">
        <v>28085.840537965298</v>
      </c>
      <c r="U738" s="101">
        <v>28722.317305982113</v>
      </c>
      <c r="V738" s="101">
        <v>32754.427420467138</v>
      </c>
      <c r="W738" s="101">
        <v>36692.046836793423</v>
      </c>
      <c r="X738" s="101">
        <v>40614.132622182369</v>
      </c>
      <c r="Y738" s="101">
        <v>44402.671622157097</v>
      </c>
      <c r="Z738" s="101">
        <v>47595.594666242599</v>
      </c>
      <c r="AA738" s="101">
        <v>50349.315729498863</v>
      </c>
    </row>
    <row r="739" spans="1:27">
      <c r="A739" s="93">
        <v>134</v>
      </c>
      <c r="B739" s="94"/>
      <c r="C739" s="95" t="s">
        <v>158</v>
      </c>
      <c r="D739" s="96" t="s">
        <v>159</v>
      </c>
      <c r="E739" s="97"/>
      <c r="F739" s="98"/>
      <c r="G739" s="100">
        <v>56729.465444043279</v>
      </c>
      <c r="H739" s="101">
        <v>56082.660615697503</v>
      </c>
      <c r="I739" s="101">
        <v>56842.839779019356</v>
      </c>
      <c r="J739" s="101">
        <v>57438.218233555555</v>
      </c>
      <c r="K739" s="101">
        <v>57904.97243000567</v>
      </c>
      <c r="L739" s="101">
        <v>58765.500764489174</v>
      </c>
      <c r="M739" s="101">
        <v>59518.31481090188</v>
      </c>
      <c r="N739" s="101">
        <v>60258.472754731774</v>
      </c>
      <c r="O739" s="101">
        <v>60987.475404515862</v>
      </c>
      <c r="P739" s="101">
        <v>61761.967182442546</v>
      </c>
      <c r="Q739" s="101">
        <v>62893.817298933864</v>
      </c>
      <c r="R739" s="101">
        <v>63957.474392533302</v>
      </c>
      <c r="S739" s="101">
        <v>64974.885080203414</v>
      </c>
      <c r="T739" s="101">
        <v>66019.51941332221</v>
      </c>
      <c r="U739" s="101">
        <v>67168.646139383316</v>
      </c>
      <c r="V739" s="101">
        <v>73810.353480994701</v>
      </c>
      <c r="W739" s="101">
        <v>79417.142829537392</v>
      </c>
      <c r="X739" s="101">
        <v>84710.816591709852</v>
      </c>
      <c r="Y739" s="101">
        <v>89285.576825529337</v>
      </c>
      <c r="Z739" s="101">
        <v>92111.575462043285</v>
      </c>
      <c r="AA739" s="101">
        <v>93482.995761573315</v>
      </c>
    </row>
    <row r="740" spans="1:27">
      <c r="A740" s="37">
        <v>135</v>
      </c>
      <c r="B740" s="17"/>
      <c r="C740" s="16"/>
      <c r="D740" s="38" t="s">
        <v>8</v>
      </c>
      <c r="E740" s="49" t="s">
        <v>160</v>
      </c>
      <c r="F740" s="40"/>
      <c r="G740" s="26">
        <v>9495.6466329272953</v>
      </c>
      <c r="H740" s="7">
        <v>9374.3849294477259</v>
      </c>
      <c r="I740" s="7">
        <v>9416.9367556702346</v>
      </c>
      <c r="J740" s="7">
        <v>9459.4354547394323</v>
      </c>
      <c r="K740" s="7">
        <v>9505.7200996768079</v>
      </c>
      <c r="L740" s="7">
        <v>9591.0607982715592</v>
      </c>
      <c r="M740" s="7">
        <v>9679.975921522011</v>
      </c>
      <c r="N740" s="7">
        <v>9784.4576348398696</v>
      </c>
      <c r="O740" s="7">
        <v>9906.2304394219536</v>
      </c>
      <c r="P740" s="7">
        <v>10052.264254299866</v>
      </c>
      <c r="Q740" s="7">
        <v>10230.773729676381</v>
      </c>
      <c r="R740" s="7">
        <v>10416.572566849005</v>
      </c>
      <c r="S740" s="7">
        <v>10601.250736863934</v>
      </c>
      <c r="T740" s="7">
        <v>10790.514045327844</v>
      </c>
      <c r="U740" s="7">
        <v>10991.860934280267</v>
      </c>
      <c r="V740" s="7">
        <v>11946.284364431573</v>
      </c>
      <c r="W740" s="7">
        <v>12652.71132045961</v>
      </c>
      <c r="X740" s="7">
        <v>13199.718683347979</v>
      </c>
      <c r="Y740" s="7">
        <v>13653.219653966837</v>
      </c>
      <c r="Z740" s="7">
        <v>13952.420927252504</v>
      </c>
      <c r="AA740" s="7">
        <v>14110.591842124122</v>
      </c>
    </row>
    <row r="741" spans="1:27">
      <c r="A741" s="37">
        <v>136</v>
      </c>
      <c r="B741" s="10"/>
      <c r="C741" s="16"/>
      <c r="D741" s="38" t="s">
        <v>10</v>
      </c>
      <c r="E741" s="49" t="s">
        <v>161</v>
      </c>
      <c r="F741" s="40"/>
      <c r="G741" s="26">
        <v>3164.8534137308598</v>
      </c>
      <c r="H741" s="7">
        <v>3099.3245068490505</v>
      </c>
      <c r="I741" s="7">
        <v>3120.0443459749222</v>
      </c>
      <c r="J741" s="7">
        <v>3129.4368295073509</v>
      </c>
      <c r="K741" s="7">
        <v>3131.8076827824116</v>
      </c>
      <c r="L741" s="7">
        <v>3189.3914550244808</v>
      </c>
      <c r="M741" s="7">
        <v>3238.0545980483294</v>
      </c>
      <c r="N741" s="7">
        <v>3282.4418036192656</v>
      </c>
      <c r="O741" s="7">
        <v>3324.4999143779278</v>
      </c>
      <c r="P741" s="7">
        <v>3368.9547435194254</v>
      </c>
      <c r="Q741" s="7">
        <v>3460.09762583673</v>
      </c>
      <c r="R741" s="7">
        <v>3543.270208850503</v>
      </c>
      <c r="S741" s="7">
        <v>3620.372733399272</v>
      </c>
      <c r="T741" s="7">
        <v>3700.4187829345465</v>
      </c>
      <c r="U741" s="7">
        <v>3791.0178131759167</v>
      </c>
      <c r="V741" s="7">
        <v>4409.4249773025513</v>
      </c>
      <c r="W741" s="7">
        <v>5002.7871163189411</v>
      </c>
      <c r="X741" s="7">
        <v>5646.7612092792988</v>
      </c>
      <c r="Y741" s="7">
        <v>6247.0425900369883</v>
      </c>
      <c r="Z741" s="7">
        <v>6630.3859200775623</v>
      </c>
      <c r="AA741" s="7">
        <v>6792.6362719535828</v>
      </c>
    </row>
    <row r="742" spans="1:27">
      <c r="A742" s="37">
        <v>137</v>
      </c>
      <c r="B742" s="10"/>
      <c r="C742" s="11"/>
      <c r="D742" s="52" t="s">
        <v>22</v>
      </c>
      <c r="E742" s="49" t="s">
        <v>162</v>
      </c>
      <c r="F742" s="51"/>
      <c r="G742" s="26">
        <v>392.53539592027664</v>
      </c>
      <c r="H742" s="7">
        <v>315.00886453688145</v>
      </c>
      <c r="I742" s="7">
        <v>315.37706761062145</v>
      </c>
      <c r="J742" s="7">
        <v>315.17896327376366</v>
      </c>
      <c r="K742" s="7">
        <v>314.4903412759304</v>
      </c>
      <c r="L742" s="7">
        <v>318.59785029292107</v>
      </c>
      <c r="M742" s="7">
        <v>322.15026465058327</v>
      </c>
      <c r="N742" s="7">
        <v>325.71286122500896</v>
      </c>
      <c r="O742" s="7">
        <v>329.45702658593655</v>
      </c>
      <c r="P742" s="7">
        <v>333.84283554553986</v>
      </c>
      <c r="Q742" s="7">
        <v>342.68096521496773</v>
      </c>
      <c r="R742" s="7">
        <v>351.42694813013077</v>
      </c>
      <c r="S742" s="7">
        <v>359.73801863193512</v>
      </c>
      <c r="T742" s="7">
        <v>368.15200996398926</v>
      </c>
      <c r="U742" s="7">
        <v>377.1813639998436</v>
      </c>
      <c r="V742" s="7">
        <v>433.25868940353394</v>
      </c>
      <c r="W742" s="7">
        <v>480.18780276179314</v>
      </c>
      <c r="X742" s="7">
        <v>525.68193276226521</v>
      </c>
      <c r="Y742" s="7">
        <v>563.77787232398987</v>
      </c>
      <c r="Z742" s="7">
        <v>585.47555336356163</v>
      </c>
      <c r="AA742" s="7">
        <v>597.27971817553043</v>
      </c>
    </row>
    <row r="743" spans="1:27">
      <c r="A743" s="37">
        <v>138</v>
      </c>
      <c r="B743" s="10"/>
      <c r="C743" s="11"/>
      <c r="D743" s="52" t="s">
        <v>24</v>
      </c>
      <c r="E743" s="49" t="s">
        <v>163</v>
      </c>
      <c r="F743" s="51"/>
      <c r="G743" s="26">
        <v>4150.3389556705952</v>
      </c>
      <c r="H743" s="7">
        <v>4031.2040134966373</v>
      </c>
      <c r="I743" s="7">
        <v>4240.2352098971605</v>
      </c>
      <c r="J743" s="7">
        <v>4429.8196016475558</v>
      </c>
      <c r="K743" s="7">
        <v>4597.5232411362231</v>
      </c>
      <c r="L743" s="7">
        <v>4783.1067048721015</v>
      </c>
      <c r="M743" s="7">
        <v>4940.5795717611909</v>
      </c>
      <c r="N743" s="7">
        <v>5077.6422754563391</v>
      </c>
      <c r="O743" s="7">
        <v>5195.4648819640279</v>
      </c>
      <c r="P743" s="7">
        <v>5300.0379967689514</v>
      </c>
      <c r="Q743" s="7">
        <v>5426.8015685528517</v>
      </c>
      <c r="R743" s="7">
        <v>5531.6057274006307</v>
      </c>
      <c r="S743" s="7">
        <v>5631.9786659553647</v>
      </c>
      <c r="T743" s="7">
        <v>5735.3227737247944</v>
      </c>
      <c r="U743" s="7">
        <v>5849.2656140699983</v>
      </c>
      <c r="V743" s="7">
        <v>6530.7369835078716</v>
      </c>
      <c r="W743" s="7">
        <v>7103.4243210926652</v>
      </c>
      <c r="X743" s="7">
        <v>7603.242845505476</v>
      </c>
      <c r="Y743" s="7">
        <v>7976.723685439676</v>
      </c>
      <c r="Z743" s="7">
        <v>8145.0775320380926</v>
      </c>
      <c r="AA743" s="7">
        <v>8202.9771965108812</v>
      </c>
    </row>
    <row r="744" spans="1:27">
      <c r="A744" s="37">
        <v>139</v>
      </c>
      <c r="B744" s="17"/>
      <c r="C744" s="11"/>
      <c r="D744" s="50"/>
      <c r="E744" s="9" t="s">
        <v>164</v>
      </c>
      <c r="F744" s="46"/>
      <c r="G744" s="26">
        <v>39526.091337621212</v>
      </c>
      <c r="H744" s="7">
        <v>39262.738512665033</v>
      </c>
      <c r="I744" s="7">
        <v>39750.247019320726</v>
      </c>
      <c r="J744" s="7">
        <v>40104.346976205707</v>
      </c>
      <c r="K744" s="7">
        <v>40355.430462032557</v>
      </c>
      <c r="L744" s="7">
        <v>40883.344155862927</v>
      </c>
      <c r="M744" s="7">
        <v>41337.556243881583</v>
      </c>
      <c r="N744" s="7">
        <v>41788.218296229839</v>
      </c>
      <c r="O744" s="7">
        <v>42231.822813615203</v>
      </c>
      <c r="P744" s="7">
        <v>42706.865790471435</v>
      </c>
      <c r="Q744" s="7">
        <v>43433.46367777884</v>
      </c>
      <c r="R744" s="7">
        <v>44114.600174695253</v>
      </c>
      <c r="S744" s="7">
        <v>44761.54499438405</v>
      </c>
      <c r="T744" s="7">
        <v>45425.112773016095</v>
      </c>
      <c r="U744" s="7">
        <v>46159.320673763752</v>
      </c>
      <c r="V744" s="7">
        <v>50490.649384111166</v>
      </c>
      <c r="W744" s="7">
        <v>54178.031677246094</v>
      </c>
      <c r="X744" s="7">
        <v>57735.41297096014</v>
      </c>
      <c r="Y744" s="7">
        <v>60844.812943935394</v>
      </c>
      <c r="Z744" s="7">
        <v>62798.216947764158</v>
      </c>
      <c r="AA744" s="7">
        <v>63779.509976863861</v>
      </c>
    </row>
    <row r="745" spans="1:27">
      <c r="A745" s="93">
        <v>140</v>
      </c>
      <c r="B745" s="94"/>
      <c r="C745" s="95" t="s">
        <v>165</v>
      </c>
      <c r="D745" s="96" t="s">
        <v>166</v>
      </c>
      <c r="E745" s="97"/>
      <c r="F745" s="98"/>
      <c r="G745" s="100">
        <v>38064.700814008713</v>
      </c>
      <c r="H745" s="101">
        <v>35775.330343723297</v>
      </c>
      <c r="I745" s="101">
        <v>35439.429419517517</v>
      </c>
      <c r="J745" s="101">
        <v>35207.384213209152</v>
      </c>
      <c r="K745" s="101">
        <v>34938.640406608582</v>
      </c>
      <c r="L745" s="101">
        <v>34790.32341003418</v>
      </c>
      <c r="M745" s="101">
        <v>34560.053097724915</v>
      </c>
      <c r="N745" s="101">
        <v>34334.893871545792</v>
      </c>
      <c r="O745" s="101">
        <v>34113.412910938263</v>
      </c>
      <c r="P745" s="101">
        <v>33943.498559951782</v>
      </c>
      <c r="Q745" s="101">
        <v>33800.296830177307</v>
      </c>
      <c r="R745" s="101">
        <v>33719.25474357605</v>
      </c>
      <c r="S745" s="101">
        <v>33649.842587947845</v>
      </c>
      <c r="T745" s="101">
        <v>33578.785315275192</v>
      </c>
      <c r="U745" s="101">
        <v>33497.111461162567</v>
      </c>
      <c r="V745" s="101">
        <v>33223.098457336426</v>
      </c>
      <c r="W745" s="101">
        <v>32939.796585559845</v>
      </c>
      <c r="X745" s="101">
        <v>32679.305104017258</v>
      </c>
      <c r="Y745" s="101">
        <v>32370.064298868179</v>
      </c>
      <c r="Z745" s="101">
        <v>31916.214807748795</v>
      </c>
      <c r="AA745" s="101">
        <v>31339.501950263977</v>
      </c>
    </row>
    <row r="746" spans="1:27">
      <c r="A746" s="37">
        <v>141</v>
      </c>
      <c r="B746" s="17"/>
      <c r="C746" s="16"/>
      <c r="D746" s="38" t="s">
        <v>8</v>
      </c>
      <c r="E746" s="45" t="s">
        <v>167</v>
      </c>
      <c r="F746" s="53"/>
      <c r="G746" s="26">
        <v>1182.1575130722485</v>
      </c>
      <c r="H746" s="7">
        <v>1078.0946519267745</v>
      </c>
      <c r="I746" s="7">
        <v>1064.545853224583</v>
      </c>
      <c r="J746" s="7">
        <v>1054.5192517391406</v>
      </c>
      <c r="K746" s="7">
        <v>1042.2121250887867</v>
      </c>
      <c r="L746" s="7">
        <v>1034.2796220092569</v>
      </c>
      <c r="M746" s="7">
        <v>1023.2113374671899</v>
      </c>
      <c r="N746" s="7">
        <v>1012.9818700861651</v>
      </c>
      <c r="O746" s="7">
        <v>1002.7727514645085</v>
      </c>
      <c r="P746" s="7">
        <v>994.54936734237708</v>
      </c>
      <c r="Q746" s="7">
        <v>986.59233201760799</v>
      </c>
      <c r="R746" s="7">
        <v>981.10377562930807</v>
      </c>
      <c r="S746" s="7">
        <v>976.1134034844581</v>
      </c>
      <c r="T746" s="7">
        <v>970.92286515701562</v>
      </c>
      <c r="U746" s="7">
        <v>965.01905445801094</v>
      </c>
      <c r="V746" s="7">
        <v>940.14746971498244</v>
      </c>
      <c r="W746" s="7">
        <v>917.37168815382756</v>
      </c>
      <c r="X746" s="7">
        <v>896.95711913891137</v>
      </c>
      <c r="Y746" s="7">
        <v>879.29862235928886</v>
      </c>
      <c r="Z746" s="7">
        <v>861.84751762729138</v>
      </c>
      <c r="AA746" s="7">
        <v>841.11071904818527</v>
      </c>
    </row>
    <row r="747" spans="1:27">
      <c r="A747" s="37">
        <v>142</v>
      </c>
      <c r="B747" s="17"/>
      <c r="C747" s="16"/>
      <c r="D747" s="38" t="s">
        <v>10</v>
      </c>
      <c r="E747" s="45" t="s">
        <v>168</v>
      </c>
      <c r="F747" s="53"/>
      <c r="G747" s="26">
        <v>19.040163365338231</v>
      </c>
      <c r="H747" s="7">
        <v>17.240098366310121</v>
      </c>
      <c r="I747" s="7">
        <v>16.80903397363727</v>
      </c>
      <c r="J747" s="7">
        <v>16.511866059940076</v>
      </c>
      <c r="K747" s="7">
        <v>16.265802946058102</v>
      </c>
      <c r="L747" s="7">
        <v>16.131753936337191</v>
      </c>
      <c r="M747" s="7">
        <v>15.940935035818256</v>
      </c>
      <c r="N747" s="7">
        <v>15.742116781737423</v>
      </c>
      <c r="O747" s="7">
        <v>15.552462270410615</v>
      </c>
      <c r="P747" s="7">
        <v>15.404680063234991</v>
      </c>
      <c r="Q747" s="7">
        <v>15.290515449945815</v>
      </c>
      <c r="R747" s="7">
        <v>15.228142555366503</v>
      </c>
      <c r="S747" s="7">
        <v>15.17886306620494</v>
      </c>
      <c r="T747" s="7">
        <v>15.136365342885256</v>
      </c>
      <c r="U747" s="7">
        <v>15.092295694776112</v>
      </c>
      <c r="V747" s="7">
        <v>15.100691819723579</v>
      </c>
      <c r="W747" s="7">
        <v>15.083264817410964</v>
      </c>
      <c r="X747" s="7">
        <v>15.191468095348682</v>
      </c>
      <c r="Y747" s="7">
        <v>15.252751192936557</v>
      </c>
      <c r="Z747" s="7">
        <v>15.163746918311517</v>
      </c>
      <c r="AA747" s="7">
        <v>14.935876774536155</v>
      </c>
    </row>
    <row r="748" spans="1:27">
      <c r="A748" s="37">
        <v>143</v>
      </c>
      <c r="B748" s="17"/>
      <c r="C748" s="16"/>
      <c r="D748" s="38" t="s">
        <v>22</v>
      </c>
      <c r="E748" s="45" t="s">
        <v>169</v>
      </c>
      <c r="F748" s="53"/>
      <c r="G748" s="26">
        <v>5125.529351580888</v>
      </c>
      <c r="H748" s="7">
        <v>4912.4172021336854</v>
      </c>
      <c r="I748" s="7">
        <v>5067.8400542326272</v>
      </c>
      <c r="J748" s="7">
        <v>5205.2349753566086</v>
      </c>
      <c r="K748" s="7">
        <v>5316.9249813891947</v>
      </c>
      <c r="L748" s="7">
        <v>5398.2686312235892</v>
      </c>
      <c r="M748" s="7">
        <v>5450.4622253552079</v>
      </c>
      <c r="N748" s="7">
        <v>5483.1543192081153</v>
      </c>
      <c r="O748" s="7">
        <v>5491.2942413538694</v>
      </c>
      <c r="P748" s="7">
        <v>5478.3771682269871</v>
      </c>
      <c r="Q748" s="7">
        <v>5441.6790966875851</v>
      </c>
      <c r="R748" s="7">
        <v>5391.5530798509717</v>
      </c>
      <c r="S748" s="7">
        <v>5339.5992189273238</v>
      </c>
      <c r="T748" s="7">
        <v>5285.2944288514555</v>
      </c>
      <c r="U748" s="7">
        <v>5229.0914440453053</v>
      </c>
      <c r="V748" s="7">
        <v>4946.034542132169</v>
      </c>
      <c r="W748" s="7">
        <v>4717.8466518707573</v>
      </c>
      <c r="X748" s="7">
        <v>4545.7685187011957</v>
      </c>
      <c r="Y748" s="7">
        <v>4390.1010583378375</v>
      </c>
      <c r="Z748" s="7">
        <v>4202.7917263843119</v>
      </c>
      <c r="AA748" s="7">
        <v>3999.369796037674</v>
      </c>
    </row>
    <row r="749" spans="1:27">
      <c r="A749" s="37">
        <v>144</v>
      </c>
      <c r="B749" s="17"/>
      <c r="C749" s="16"/>
      <c r="D749" s="38" t="s">
        <v>24</v>
      </c>
      <c r="E749" s="45" t="s">
        <v>170</v>
      </c>
      <c r="F749" s="53"/>
      <c r="G749" s="26">
        <v>12806.206668257713</v>
      </c>
      <c r="H749" s="7">
        <v>11981.622687876225</v>
      </c>
      <c r="I749" s="7">
        <v>11719.993900597095</v>
      </c>
      <c r="J749" s="7">
        <v>11511.003071933985</v>
      </c>
      <c r="K749" s="7">
        <v>11305.866960167885</v>
      </c>
      <c r="L749" s="7">
        <v>11159.633279919624</v>
      </c>
      <c r="M749" s="7">
        <v>11006.229987204075</v>
      </c>
      <c r="N749" s="7">
        <v>10872.424037143588</v>
      </c>
      <c r="O749" s="7">
        <v>10756.32554538548</v>
      </c>
      <c r="P749" s="7">
        <v>10672.467248633504</v>
      </c>
      <c r="Q749" s="7">
        <v>10611.361899003386</v>
      </c>
      <c r="R749" s="7">
        <v>10582.980286106467</v>
      </c>
      <c r="S749" s="7">
        <v>10559.473230779171</v>
      </c>
      <c r="T749" s="7">
        <v>10536.687319815159</v>
      </c>
      <c r="U749" s="7">
        <v>10511.599371433258</v>
      </c>
      <c r="V749" s="7">
        <v>10436.613777950406</v>
      </c>
      <c r="W749" s="7">
        <v>10337.369032934308</v>
      </c>
      <c r="X749" s="7">
        <v>10231.483408346772</v>
      </c>
      <c r="Y749" s="7">
        <v>10121.132365077734</v>
      </c>
      <c r="Z749" s="7">
        <v>9988.8024369180202</v>
      </c>
      <c r="AA749" s="7">
        <v>9833.2768762856722</v>
      </c>
    </row>
    <row r="750" spans="1:27">
      <c r="A750" s="37">
        <v>145</v>
      </c>
      <c r="B750" s="17"/>
      <c r="C750" s="16"/>
      <c r="D750" s="38" t="s">
        <v>26</v>
      </c>
      <c r="E750" s="45" t="s">
        <v>171</v>
      </c>
      <c r="F750" s="53"/>
      <c r="G750" s="26">
        <v>5992.6852706074715</v>
      </c>
      <c r="H750" s="7">
        <v>5598.9577978923917</v>
      </c>
      <c r="I750" s="7">
        <v>5585.2070730775595</v>
      </c>
      <c r="J750" s="7">
        <v>5582.6714614406228</v>
      </c>
      <c r="K750" s="7">
        <v>5567.4880681857467</v>
      </c>
      <c r="L750" s="7">
        <v>5576.5384635850787</v>
      </c>
      <c r="M750" s="7">
        <v>5568.704327903688</v>
      </c>
      <c r="N750" s="7">
        <v>5560.0242173373699</v>
      </c>
      <c r="O750" s="7">
        <v>5551.4292768836021</v>
      </c>
      <c r="P750" s="7">
        <v>5552.7096394300461</v>
      </c>
      <c r="Q750" s="7">
        <v>5564.8773606196046</v>
      </c>
      <c r="R750" s="7">
        <v>5585.6232869029045</v>
      </c>
      <c r="S750" s="7">
        <v>5608.0841998010874</v>
      </c>
      <c r="T750" s="7">
        <v>5631.0520984381437</v>
      </c>
      <c r="U750" s="7">
        <v>5653.4739157110453</v>
      </c>
      <c r="V750" s="7">
        <v>5791.7495782896876</v>
      </c>
      <c r="W750" s="7">
        <v>5886.7947301417589</v>
      </c>
      <c r="X750" s="7">
        <v>5949.4464053139091</v>
      </c>
      <c r="Y750" s="7">
        <v>5973.096073679626</v>
      </c>
      <c r="Z750" s="7">
        <v>5963.8164820596576</v>
      </c>
      <c r="AA750" s="7">
        <v>5932.4505180865526</v>
      </c>
    </row>
    <row r="751" spans="1:27">
      <c r="A751" s="37">
        <v>146</v>
      </c>
      <c r="B751" s="17"/>
      <c r="C751" s="16"/>
      <c r="D751" s="38" t="s">
        <v>32</v>
      </c>
      <c r="E751" s="54" t="s">
        <v>172</v>
      </c>
      <c r="F751" s="53"/>
      <c r="G751" s="26">
        <v>12939.081318318844</v>
      </c>
      <c r="H751" s="7">
        <v>12186.99798732996</v>
      </c>
      <c r="I751" s="7">
        <v>11985.032325148582</v>
      </c>
      <c r="J751" s="7">
        <v>11837.44303637743</v>
      </c>
      <c r="K751" s="7">
        <v>11689.882266819477</v>
      </c>
      <c r="L751" s="7">
        <v>11605.471870541573</v>
      </c>
      <c r="M751" s="7">
        <v>11495.50288015604</v>
      </c>
      <c r="N751" s="7">
        <v>11390.56921890378</v>
      </c>
      <c r="O751" s="7">
        <v>11296.039781719446</v>
      </c>
      <c r="P751" s="7">
        <v>11229.991315871477</v>
      </c>
      <c r="Q751" s="7">
        <v>11180.496235966682</v>
      </c>
      <c r="R751" s="7">
        <v>11162.765779703856</v>
      </c>
      <c r="S751" s="7">
        <v>11151.394497931004</v>
      </c>
      <c r="T751" s="7">
        <v>11139.694002211094</v>
      </c>
      <c r="U751" s="7">
        <v>11122.835425466299</v>
      </c>
      <c r="V751" s="7">
        <v>11093.452374696732</v>
      </c>
      <c r="W751" s="7">
        <v>11065.330687344074</v>
      </c>
      <c r="X751" s="7">
        <v>11040.45818734169</v>
      </c>
      <c r="Y751" s="7">
        <v>10991.184478342533</v>
      </c>
      <c r="Z751" s="7">
        <v>10883.793501734734</v>
      </c>
      <c r="AA751" s="7">
        <v>10718.358135640621</v>
      </c>
    </row>
    <row r="752" spans="1:27">
      <c r="A752" s="93">
        <v>147</v>
      </c>
      <c r="B752" s="94"/>
      <c r="C752" s="103" t="s">
        <v>173</v>
      </c>
      <c r="D752" s="96" t="s">
        <v>174</v>
      </c>
      <c r="E752" s="97"/>
      <c r="F752" s="98"/>
      <c r="G752" s="100">
        <v>60.160093635320663</v>
      </c>
      <c r="H752" s="101">
        <v>51.449920460581779</v>
      </c>
      <c r="I752" s="101">
        <v>51.607006683945656</v>
      </c>
      <c r="J752" s="101">
        <v>51.716981120407581</v>
      </c>
      <c r="K752" s="101">
        <v>51.799066700041294</v>
      </c>
      <c r="L752" s="101">
        <v>52.230078279972076</v>
      </c>
      <c r="M752" s="101">
        <v>52.690062157809734</v>
      </c>
      <c r="N752" s="101">
        <v>53.211647845804691</v>
      </c>
      <c r="O752" s="101">
        <v>53.808778665959835</v>
      </c>
      <c r="P752" s="101">
        <v>54.521145962178707</v>
      </c>
      <c r="Q752" s="101">
        <v>55.535783916711807</v>
      </c>
      <c r="R752" s="101">
        <v>56.57916659116745</v>
      </c>
      <c r="S752" s="101">
        <v>57.596298053860664</v>
      </c>
      <c r="T752" s="101">
        <v>58.656148575246334</v>
      </c>
      <c r="U752" s="101">
        <v>59.823003381490707</v>
      </c>
      <c r="V752" s="101">
        <v>66.144939988851547</v>
      </c>
      <c r="W752" s="101">
        <v>71.315065078437328</v>
      </c>
      <c r="X752" s="101">
        <v>75.923421867191792</v>
      </c>
      <c r="Y752" s="101">
        <v>79.538792423903942</v>
      </c>
      <c r="Z752" s="101">
        <v>81.381908670067787</v>
      </c>
      <c r="AA752" s="101">
        <v>82.437368758022785</v>
      </c>
    </row>
    <row r="753" spans="1:27">
      <c r="A753" s="72">
        <v>151</v>
      </c>
      <c r="B753" s="80" t="s">
        <v>175</v>
      </c>
      <c r="C753" s="81" t="s">
        <v>176</v>
      </c>
      <c r="D753" s="82"/>
      <c r="E753" s="82"/>
      <c r="F753" s="83"/>
      <c r="G753" s="75">
        <v>571352.02957630157</v>
      </c>
      <c r="H753" s="76">
        <v>567698.46492004395</v>
      </c>
      <c r="I753" s="76">
        <v>580459.07007217407</v>
      </c>
      <c r="J753" s="76">
        <v>582017.15504837036</v>
      </c>
      <c r="K753" s="76">
        <v>581855.49700641632</v>
      </c>
      <c r="L753" s="76">
        <v>586531.7884054184</v>
      </c>
      <c r="M753" s="76">
        <v>591269.46323299408</v>
      </c>
      <c r="N753" s="76">
        <v>618285.62884044647</v>
      </c>
      <c r="O753" s="76">
        <v>603352.5682888031</v>
      </c>
      <c r="P753" s="76">
        <v>598901.59987258911</v>
      </c>
      <c r="Q753" s="76">
        <v>611012.23494052887</v>
      </c>
      <c r="R753" s="76">
        <v>607501.73508167267</v>
      </c>
      <c r="S753" s="76">
        <v>616161.93367385864</v>
      </c>
      <c r="T753" s="76">
        <v>615784.4035615921</v>
      </c>
      <c r="U753" s="76">
        <v>630845.99023151398</v>
      </c>
      <c r="V753" s="76">
        <v>649899.61408233643</v>
      </c>
      <c r="W753" s="76">
        <v>673530.68235397339</v>
      </c>
      <c r="X753" s="76">
        <v>692678.04412937164</v>
      </c>
      <c r="Y753" s="76">
        <v>715708.56305122375</v>
      </c>
      <c r="Z753" s="76">
        <v>705946.52369308472</v>
      </c>
      <c r="AA753" s="76">
        <v>709181.56084442139</v>
      </c>
    </row>
    <row r="754" spans="1:27">
      <c r="A754" s="93">
        <v>152</v>
      </c>
      <c r="B754" s="95"/>
      <c r="C754" s="95" t="s">
        <v>6</v>
      </c>
      <c r="D754" s="96" t="s">
        <v>177</v>
      </c>
      <c r="E754" s="104"/>
      <c r="F754" s="105"/>
      <c r="G754" s="100">
        <v>368846.97282505035</v>
      </c>
      <c r="H754" s="101">
        <v>365006.43919563293</v>
      </c>
      <c r="I754" s="101">
        <v>375072.55017185211</v>
      </c>
      <c r="J754" s="101">
        <v>375375.60523033142</v>
      </c>
      <c r="K754" s="101">
        <v>374999.0670633316</v>
      </c>
      <c r="L754" s="101">
        <v>379357.87622928619</v>
      </c>
      <c r="M754" s="101">
        <v>383746.08317375183</v>
      </c>
      <c r="N754" s="101">
        <v>410470.49013710022</v>
      </c>
      <c r="O754" s="101">
        <v>395078.99341678619</v>
      </c>
      <c r="P754" s="101">
        <v>390527.31279754639</v>
      </c>
      <c r="Q754" s="101">
        <v>402142.71835041046</v>
      </c>
      <c r="R754" s="101">
        <v>398130.95904636383</v>
      </c>
      <c r="S754" s="101">
        <v>405635.21572971344</v>
      </c>
      <c r="T754" s="101">
        <v>405397.353515625</v>
      </c>
      <c r="U754" s="101">
        <v>419998.45569229126</v>
      </c>
      <c r="V754" s="101">
        <v>435794.09983634949</v>
      </c>
      <c r="W754" s="101">
        <v>457033.60958862305</v>
      </c>
      <c r="X754" s="101">
        <v>474997.82294654846</v>
      </c>
      <c r="Y754" s="101">
        <v>498313.97211647034</v>
      </c>
      <c r="Z754" s="101">
        <v>490450.72539424896</v>
      </c>
      <c r="AA754" s="101">
        <v>496980.09678649902</v>
      </c>
    </row>
    <row r="755" spans="1:27">
      <c r="A755" s="37">
        <v>153</v>
      </c>
      <c r="B755" s="17"/>
      <c r="C755" s="16"/>
      <c r="D755" s="38" t="s">
        <v>8</v>
      </c>
      <c r="E755" s="49" t="s">
        <v>178</v>
      </c>
      <c r="F755" s="55"/>
      <c r="G755" s="26">
        <v>93709.235337495804</v>
      </c>
      <c r="H755" s="7">
        <v>91807.330455780029</v>
      </c>
      <c r="I755" s="7">
        <v>90600.833631634712</v>
      </c>
      <c r="J755" s="7">
        <v>88829.106707692146</v>
      </c>
      <c r="K755" s="7">
        <v>86656.141618847847</v>
      </c>
      <c r="L755" s="7">
        <v>84735.787835836411</v>
      </c>
      <c r="M755" s="7">
        <v>83004.987609505653</v>
      </c>
      <c r="N755" s="7">
        <v>81453.929315447807</v>
      </c>
      <c r="O755" s="7">
        <v>80098.399157762527</v>
      </c>
      <c r="P755" s="7">
        <v>78941.013932108879</v>
      </c>
      <c r="Q755" s="7">
        <v>78052.116557478905</v>
      </c>
      <c r="R755" s="7">
        <v>77374.332270741463</v>
      </c>
      <c r="S755" s="7">
        <v>76765.999878644943</v>
      </c>
      <c r="T755" s="7">
        <v>76217.97654747963</v>
      </c>
      <c r="U755" s="7">
        <v>75721.55112850666</v>
      </c>
      <c r="V755" s="7">
        <v>73370.257239758968</v>
      </c>
      <c r="W755" s="7">
        <v>71240.801961660385</v>
      </c>
      <c r="X755" s="7">
        <v>69362.175784409046</v>
      </c>
      <c r="Y755" s="7">
        <v>67751.674790501595</v>
      </c>
      <c r="Z755" s="7">
        <v>66002.835615158081</v>
      </c>
      <c r="AA755" s="7">
        <v>64318.202886939049</v>
      </c>
    </row>
    <row r="756" spans="1:27">
      <c r="A756" s="37">
        <v>154</v>
      </c>
      <c r="B756" s="17"/>
      <c r="C756" s="16"/>
      <c r="D756" s="38" t="s">
        <v>10</v>
      </c>
      <c r="E756" s="49" t="s">
        <v>179</v>
      </c>
      <c r="F756" s="40"/>
      <c r="G756" s="26">
        <v>5571.209805175662</v>
      </c>
      <c r="H756" s="7">
        <v>5791.2509996891022</v>
      </c>
      <c r="I756" s="7">
        <v>5864.0085981637239</v>
      </c>
      <c r="J756" s="7">
        <v>5890.8663619309664</v>
      </c>
      <c r="K756" s="7">
        <v>5867.8731796592474</v>
      </c>
      <c r="L756" s="7">
        <v>5856.441496938467</v>
      </c>
      <c r="M756" s="7">
        <v>5841.4012504220009</v>
      </c>
      <c r="N756" s="7">
        <v>5839.2882737219334</v>
      </c>
      <c r="O756" s="7">
        <v>5837.2855573147535</v>
      </c>
      <c r="P756" s="7">
        <v>5839.3648047447205</v>
      </c>
      <c r="Q756" s="7">
        <v>5854.7818155288696</v>
      </c>
      <c r="R756" s="7">
        <v>5871.1906752735376</v>
      </c>
      <c r="S756" s="7">
        <v>5887.170096129179</v>
      </c>
      <c r="T756" s="7">
        <v>5903.1124600619078</v>
      </c>
      <c r="U756" s="7">
        <v>5923.374632358551</v>
      </c>
      <c r="V756" s="7">
        <v>6066.3015735447407</v>
      </c>
      <c r="W756" s="7">
        <v>6145.9897467941046</v>
      </c>
      <c r="X756" s="7">
        <v>6189.8019219040871</v>
      </c>
      <c r="Y756" s="7">
        <v>6184.2822795510292</v>
      </c>
      <c r="Z756" s="7">
        <v>6120.525857180357</v>
      </c>
      <c r="AA756" s="7">
        <v>6023.7825131416321</v>
      </c>
    </row>
    <row r="757" spans="1:27">
      <c r="A757" s="37">
        <v>155</v>
      </c>
      <c r="B757" s="17"/>
      <c r="C757" s="16"/>
      <c r="D757" s="38" t="s">
        <v>22</v>
      </c>
      <c r="E757" s="49" t="s">
        <v>180</v>
      </c>
      <c r="F757" s="40"/>
      <c r="G757" s="26">
        <v>116467.61354407901</v>
      </c>
      <c r="H757" s="7">
        <v>119399.65654828679</v>
      </c>
      <c r="I757" s="7">
        <v>123855.17908613756</v>
      </c>
      <c r="J757" s="7">
        <v>127555.40097542107</v>
      </c>
      <c r="K757" s="7">
        <v>130526.77361046313</v>
      </c>
      <c r="L757" s="7">
        <v>134826.28255556966</v>
      </c>
      <c r="M757" s="7">
        <v>138417.92057202337</v>
      </c>
      <c r="N757" s="7">
        <v>141485.67384046968</v>
      </c>
      <c r="O757" s="7">
        <v>144002.410863203</v>
      </c>
      <c r="P757" s="7">
        <v>146147.48059587181</v>
      </c>
      <c r="Q757" s="7">
        <v>149477.49171859678</v>
      </c>
      <c r="R757" s="7">
        <v>152128.99252650351</v>
      </c>
      <c r="S757" s="7">
        <v>154525.91589887394</v>
      </c>
      <c r="T757" s="7">
        <v>156952.75068936124</v>
      </c>
      <c r="U757" s="7">
        <v>159592.35673734592</v>
      </c>
      <c r="V757" s="7">
        <v>176938.35305273742</v>
      </c>
      <c r="W757" s="7">
        <v>191087.4139387398</v>
      </c>
      <c r="X757" s="7">
        <v>202054.65684000263</v>
      </c>
      <c r="Y757" s="7">
        <v>207900.51872103056</v>
      </c>
      <c r="Z757" s="7">
        <v>206465.50252284436</v>
      </c>
      <c r="AA757" s="7">
        <v>201380.3619252895</v>
      </c>
    </row>
    <row r="758" spans="1:27">
      <c r="A758" s="37">
        <v>156</v>
      </c>
      <c r="B758" s="17"/>
      <c r="C758" s="16"/>
      <c r="D758" s="38" t="s">
        <v>24</v>
      </c>
      <c r="E758" s="49" t="s">
        <v>181</v>
      </c>
      <c r="F758" s="40"/>
      <c r="G758" s="26">
        <v>9417.1846802840009</v>
      </c>
      <c r="H758" s="7">
        <v>8951.7059857030399</v>
      </c>
      <c r="I758" s="7">
        <v>8884.5170711944811</v>
      </c>
      <c r="J758" s="7">
        <v>8814.7437044517137</v>
      </c>
      <c r="K758" s="7">
        <v>8742.0341677179676</v>
      </c>
      <c r="L758" s="7">
        <v>8704.6866085439833</v>
      </c>
      <c r="M758" s="7">
        <v>8678.5886138346323</v>
      </c>
      <c r="N758" s="7">
        <v>8676.7715609722873</v>
      </c>
      <c r="O758" s="7">
        <v>8687.4124244113591</v>
      </c>
      <c r="P758" s="7">
        <v>8714.321047526355</v>
      </c>
      <c r="Q758" s="7">
        <v>8768.6908576691603</v>
      </c>
      <c r="R758" s="7">
        <v>8835.7941487590615</v>
      </c>
      <c r="S758" s="7">
        <v>8899.7156696244238</v>
      </c>
      <c r="T758" s="7">
        <v>8962.6781728724163</v>
      </c>
      <c r="U758" s="7">
        <v>9028.5419950860414</v>
      </c>
      <c r="V758" s="7">
        <v>9387.5402403547268</v>
      </c>
      <c r="W758" s="7">
        <v>9684.1172515697908</v>
      </c>
      <c r="X758" s="7">
        <v>9902.5725972632281</v>
      </c>
      <c r="Y758" s="7">
        <v>10063.871437098069</v>
      </c>
      <c r="Z758" s="7">
        <v>10146.698353865253</v>
      </c>
      <c r="AA758" s="7">
        <v>10167.184639225672</v>
      </c>
    </row>
    <row r="759" spans="1:27">
      <c r="A759" s="37">
        <v>157</v>
      </c>
      <c r="B759" s="17"/>
      <c r="C759" s="16"/>
      <c r="D759" s="38" t="s">
        <v>26</v>
      </c>
      <c r="E759" s="49" t="s">
        <v>182</v>
      </c>
      <c r="F759" s="40"/>
      <c r="G759" s="26">
        <v>20792.248686976731</v>
      </c>
      <c r="H759" s="7">
        <v>19938.185249194503</v>
      </c>
      <c r="I759" s="7">
        <v>20095.101897090673</v>
      </c>
      <c r="J759" s="7">
        <v>20212.198260843754</v>
      </c>
      <c r="K759" s="7">
        <v>20287.784178987145</v>
      </c>
      <c r="L759" s="7">
        <v>20375.454263374209</v>
      </c>
      <c r="M759" s="7">
        <v>20450.68398758769</v>
      </c>
      <c r="N759" s="7">
        <v>20537.045341461897</v>
      </c>
      <c r="O759" s="7">
        <v>20616.338202536106</v>
      </c>
      <c r="P759" s="7">
        <v>20696.084033459425</v>
      </c>
      <c r="Q759" s="7">
        <v>20771.165458023548</v>
      </c>
      <c r="R759" s="7">
        <v>20835.755813285708</v>
      </c>
      <c r="S759" s="7">
        <v>20886.227903813124</v>
      </c>
      <c r="T759" s="7">
        <v>20924.457078814507</v>
      </c>
      <c r="U759" s="7">
        <v>20956.706003934145</v>
      </c>
      <c r="V759" s="7">
        <v>20904.924449518323</v>
      </c>
      <c r="W759" s="7">
        <v>20569.162251800299</v>
      </c>
      <c r="X759" s="7">
        <v>20189.930931195617</v>
      </c>
      <c r="Y759" s="7">
        <v>19826.664168655872</v>
      </c>
      <c r="Z759" s="7">
        <v>19384.267930492759</v>
      </c>
      <c r="AA759" s="7">
        <v>18732.039850801229</v>
      </c>
    </row>
    <row r="760" spans="1:27">
      <c r="A760" s="37">
        <v>158</v>
      </c>
      <c r="B760" s="12"/>
      <c r="C760" s="12"/>
      <c r="D760" s="52" t="s">
        <v>32</v>
      </c>
      <c r="E760" s="49" t="s">
        <v>183</v>
      </c>
      <c r="F760" s="43"/>
      <c r="G760" s="26">
        <v>930.0000147819519</v>
      </c>
      <c r="H760" s="7">
        <v>67.999998092651367</v>
      </c>
      <c r="I760" s="7">
        <v>5321.4497381262481</v>
      </c>
      <c r="J760" s="7">
        <v>2655.5976621042937</v>
      </c>
      <c r="K760" s="7">
        <v>900.04735765606165</v>
      </c>
      <c r="L760" s="7">
        <v>1195.0013063922524</v>
      </c>
      <c r="M760" s="7">
        <v>2329.6659395173192</v>
      </c>
      <c r="N760" s="7">
        <v>26200.981356762117</v>
      </c>
      <c r="O760" s="7">
        <v>8438.5386320929974</v>
      </c>
      <c r="P760" s="7">
        <v>1681.5165214594454</v>
      </c>
      <c r="Q760" s="7">
        <v>8690.6549170333892</v>
      </c>
      <c r="R760" s="7">
        <v>787.93250927049667</v>
      </c>
      <c r="S760" s="7">
        <v>4793.3151063192636</v>
      </c>
      <c r="T760" s="7">
        <v>955.21021690731868</v>
      </c>
      <c r="U760" s="7">
        <v>11496.111737165134</v>
      </c>
      <c r="V760" s="7">
        <v>253.84137855097651</v>
      </c>
      <c r="W760" s="7">
        <v>545.24537240341306</v>
      </c>
      <c r="X760" s="7">
        <v>1240.1179934747051</v>
      </c>
      <c r="Y760" s="7">
        <v>13938.944727838971</v>
      </c>
      <c r="Z760" s="7">
        <v>6598.1071801926009</v>
      </c>
      <c r="AA760" s="7">
        <v>20930.842357384972</v>
      </c>
    </row>
    <row r="761" spans="1:27">
      <c r="A761" s="37">
        <v>159</v>
      </c>
      <c r="B761" s="10"/>
      <c r="C761" s="11"/>
      <c r="D761" s="38" t="s">
        <v>34</v>
      </c>
      <c r="E761" s="49" t="s">
        <v>184</v>
      </c>
      <c r="F761" s="51"/>
      <c r="G761" s="26">
        <v>121959.46947920322</v>
      </c>
      <c r="H761" s="7">
        <v>119050.3132250309</v>
      </c>
      <c r="I761" s="7">
        <v>120451.46889567375</v>
      </c>
      <c r="J761" s="7">
        <v>121417.69702863693</v>
      </c>
      <c r="K761" s="7">
        <v>122018.40048635006</v>
      </c>
      <c r="L761" s="7">
        <v>123664.2214974165</v>
      </c>
      <c r="M761" s="7">
        <v>125022.83148336411</v>
      </c>
      <c r="N761" s="7">
        <v>126276.798350811</v>
      </c>
      <c r="O761" s="7">
        <v>127398.60999631882</v>
      </c>
      <c r="P761" s="7">
        <v>128507.53346776962</v>
      </c>
      <c r="Q761" s="7">
        <v>130527.82612323761</v>
      </c>
      <c r="R761" s="7">
        <v>132296.95863008499</v>
      </c>
      <c r="S761" s="7">
        <v>133876.86964607239</v>
      </c>
      <c r="T761" s="7">
        <v>135481.17169284821</v>
      </c>
      <c r="U761" s="7">
        <v>137279.81645035744</v>
      </c>
      <c r="V761" s="7">
        <v>148872.88319683075</v>
      </c>
      <c r="W761" s="7">
        <v>157760.87976956367</v>
      </c>
      <c r="X761" s="7">
        <v>166058.56380224228</v>
      </c>
      <c r="Y761" s="7">
        <v>172648.01987171173</v>
      </c>
      <c r="Z761" s="7">
        <v>175732.78255033493</v>
      </c>
      <c r="AA761" s="7">
        <v>175427.68727469444</v>
      </c>
    </row>
    <row r="762" spans="1:27">
      <c r="A762" s="93">
        <v>160</v>
      </c>
      <c r="B762" s="94"/>
      <c r="C762" s="95" t="s">
        <v>61</v>
      </c>
      <c r="D762" s="96" t="s">
        <v>185</v>
      </c>
      <c r="E762" s="97"/>
      <c r="F762" s="98"/>
      <c r="G762" s="100">
        <v>202505.07454586029</v>
      </c>
      <c r="H762" s="101">
        <v>202692.02442824841</v>
      </c>
      <c r="I762" s="101">
        <v>205386.51032042503</v>
      </c>
      <c r="J762" s="101">
        <v>206641.53571653366</v>
      </c>
      <c r="K762" s="101">
        <v>206856.43611931801</v>
      </c>
      <c r="L762" s="101">
        <v>207173.9175978899</v>
      </c>
      <c r="M762" s="101">
        <v>207523.38293111324</v>
      </c>
      <c r="N762" s="101">
        <v>207815.12859559059</v>
      </c>
      <c r="O762" s="101">
        <v>208273.56203424931</v>
      </c>
      <c r="P762" s="101">
        <v>208374.27115857601</v>
      </c>
      <c r="Q762" s="101">
        <v>208869.52349090576</v>
      </c>
      <c r="R762" s="101">
        <v>209370.77586615086</v>
      </c>
      <c r="S762" s="101">
        <v>210526.71188235283</v>
      </c>
      <c r="T762" s="101">
        <v>210387.05233311653</v>
      </c>
      <c r="U762" s="101">
        <v>210847.5321842432</v>
      </c>
      <c r="V762" s="101">
        <v>214105.49439704418</v>
      </c>
      <c r="W762" s="101">
        <v>216497.08172345161</v>
      </c>
      <c r="X762" s="101">
        <v>217680.25405836105</v>
      </c>
      <c r="Y762" s="101">
        <v>217394.59312009811</v>
      </c>
      <c r="Z762" s="101">
        <v>215495.80219817162</v>
      </c>
      <c r="AA762" s="101">
        <v>212201.44938707352</v>
      </c>
    </row>
    <row r="763" spans="1:27">
      <c r="A763" s="37">
        <v>161</v>
      </c>
      <c r="B763" s="17"/>
      <c r="C763" s="16"/>
      <c r="D763" s="38" t="s">
        <v>8</v>
      </c>
      <c r="E763" s="49" t="s">
        <v>186</v>
      </c>
      <c r="F763" s="40"/>
      <c r="G763" s="26">
        <v>168179.3833886683</v>
      </c>
      <c r="H763" s="7">
        <v>170275.81896972656</v>
      </c>
      <c r="I763" s="7">
        <v>172345.42966133356</v>
      </c>
      <c r="J763" s="7">
        <v>173558.72653907537</v>
      </c>
      <c r="K763" s="7">
        <v>173989.75241881609</v>
      </c>
      <c r="L763" s="7">
        <v>174444.20206350088</v>
      </c>
      <c r="M763" s="7">
        <v>174847.01975148916</v>
      </c>
      <c r="N763" s="7">
        <v>175341.91726386547</v>
      </c>
      <c r="O763" s="7">
        <v>175795.96520525217</v>
      </c>
      <c r="P763" s="7">
        <v>176239.38735067844</v>
      </c>
      <c r="Q763" s="7">
        <v>176802.45704287291</v>
      </c>
      <c r="R763" s="7">
        <v>177358.69764810801</v>
      </c>
      <c r="S763" s="7">
        <v>177867.57600963116</v>
      </c>
      <c r="T763" s="7">
        <v>178351.58528828621</v>
      </c>
      <c r="U763" s="7">
        <v>178872.92445129156</v>
      </c>
      <c r="V763" s="7">
        <v>181674.82125020027</v>
      </c>
      <c r="W763" s="7">
        <v>183611.5454133749</v>
      </c>
      <c r="X763" s="7">
        <v>184633.23408162594</v>
      </c>
      <c r="Y763" s="7">
        <v>184203.43996626139</v>
      </c>
      <c r="Z763" s="7">
        <v>182137.35822665691</v>
      </c>
      <c r="AA763" s="7">
        <v>179292.24840831757</v>
      </c>
    </row>
    <row r="764" spans="1:27">
      <c r="A764" s="37">
        <v>162</v>
      </c>
      <c r="B764" s="17"/>
      <c r="C764" s="16"/>
      <c r="D764" s="38" t="s">
        <v>10</v>
      </c>
      <c r="E764" s="49" t="s">
        <v>187</v>
      </c>
      <c r="F764" s="55"/>
      <c r="G764" s="26">
        <v>33846.689659446478</v>
      </c>
      <c r="H764" s="7">
        <v>32066.203498780727</v>
      </c>
      <c r="I764" s="7">
        <v>32635.680403470993</v>
      </c>
      <c r="J764" s="7">
        <v>32707.164762169123</v>
      </c>
      <c r="K764" s="7">
        <v>32345.860389590263</v>
      </c>
      <c r="L764" s="7">
        <v>32051.828288555145</v>
      </c>
      <c r="M764" s="7">
        <v>31823.443045735359</v>
      </c>
      <c r="N764" s="7">
        <v>31649.02252843976</v>
      </c>
      <c r="O764" s="7">
        <v>31520.137600421906</v>
      </c>
      <c r="P764" s="7">
        <v>31439.630841732025</v>
      </c>
      <c r="Q764" s="7">
        <v>31434.147126376629</v>
      </c>
      <c r="R764" s="7">
        <v>31492.586430311203</v>
      </c>
      <c r="S764" s="7">
        <v>31550.285212516785</v>
      </c>
      <c r="T764" s="7">
        <v>31600.715081214905</v>
      </c>
      <c r="U764" s="7">
        <v>31639.828831493855</v>
      </c>
      <c r="V764" s="7">
        <v>31850.575541555882</v>
      </c>
      <c r="W764" s="7">
        <v>32051.662260055542</v>
      </c>
      <c r="X764" s="7">
        <v>32116.425916492939</v>
      </c>
      <c r="Y764" s="7">
        <v>32072.73893648386</v>
      </c>
      <c r="Z764" s="7">
        <v>32033.048019528389</v>
      </c>
      <c r="AA764" s="7">
        <v>31925.674863040447</v>
      </c>
    </row>
    <row r="765" spans="1:27" ht="12.6" thickBot="1">
      <c r="A765" s="56">
        <v>163</v>
      </c>
      <c r="B765" s="57"/>
      <c r="C765" s="58"/>
      <c r="D765" s="59" t="s">
        <v>22</v>
      </c>
      <c r="E765" s="60" t="s">
        <v>188</v>
      </c>
      <c r="F765" s="61"/>
      <c r="G765" s="27">
        <v>478.99996215477586</v>
      </c>
      <c r="H765" s="28">
        <v>350.00004357099533</v>
      </c>
      <c r="I765" s="28">
        <v>405.39943983053672</v>
      </c>
      <c r="J765" s="28">
        <v>375.64684341807151</v>
      </c>
      <c r="K765" s="28">
        <v>520.81380289373919</v>
      </c>
      <c r="L765" s="28">
        <v>677.87942505953833</v>
      </c>
      <c r="M765" s="28">
        <v>852.91315214819042</v>
      </c>
      <c r="N765" s="28">
        <v>824.19325842242688</v>
      </c>
      <c r="O765" s="28">
        <v>957.46405394910835</v>
      </c>
      <c r="P765" s="28">
        <v>695.25197761195886</v>
      </c>
      <c r="Q765" s="28">
        <v>632.91493619361427</v>
      </c>
      <c r="R765" s="28">
        <v>519.49364225775935</v>
      </c>
      <c r="S765" s="28">
        <v>1108.8534611426294</v>
      </c>
      <c r="T765" s="28">
        <v>434.75281235366128</v>
      </c>
      <c r="U765" s="28">
        <v>334.77958684938494</v>
      </c>
      <c r="V765" s="28">
        <v>580.10525129450252</v>
      </c>
      <c r="W765" s="28">
        <v>833.86334418493789</v>
      </c>
      <c r="X765" s="28">
        <v>930.57389636035077</v>
      </c>
      <c r="Y765" s="28">
        <v>1118.4061996666715</v>
      </c>
      <c r="Z765" s="28">
        <v>1325.3888231654419</v>
      </c>
      <c r="AA765" s="28">
        <v>983.52409512607846</v>
      </c>
    </row>
  </sheetData>
  <mergeCells count="11">
    <mergeCell ref="C315:F315"/>
    <mergeCell ref="A464:F464"/>
    <mergeCell ref="C467:F467"/>
    <mergeCell ref="A616:F616"/>
    <mergeCell ref="C619:F619"/>
    <mergeCell ref="A312:F312"/>
    <mergeCell ref="C3:F3"/>
    <mergeCell ref="C11:F11"/>
    <mergeCell ref="A8:F8"/>
    <mergeCell ref="A160:F160"/>
    <mergeCell ref="C163:F163"/>
  </mergeCells>
  <pageMargins left="0.70866141732282995" right="0.70866141732282995" top="0.74803149606299002" bottom="0.74803149606299002" header="0.31496062992126" footer="0.31496062992126"/>
  <pageSetup paperSize="9" scale="9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8F40D-3E5E-4CEA-AE00-257264AE1A85}">
  <dimension ref="A1:AA765"/>
  <sheetViews>
    <sheetView workbookViewId="0">
      <pane xSplit="6" ySplit="6" topLeftCell="G151" activePane="bottomRight" state="frozen"/>
      <selection pane="topRight" activeCell="G1" sqref="G1"/>
      <selection pane="bottomLeft" activeCell="A7" sqref="A7"/>
      <selection pane="bottomRight" activeCell="A161" sqref="A161"/>
    </sheetView>
  </sheetViews>
  <sheetFormatPr defaultColWidth="9.15625" defaultRowHeight="12.3"/>
  <cols>
    <col min="1" max="1" width="5.68359375" style="2" customWidth="1"/>
    <col min="2" max="5" width="3" style="2" customWidth="1"/>
    <col min="6" max="6" width="32.578125" style="2" customWidth="1"/>
    <col min="7" max="27" width="9.83984375" style="2" customWidth="1"/>
    <col min="28" max="16384" width="9.15625" style="2"/>
  </cols>
  <sheetData>
    <row r="1" spans="1:27" ht="15">
      <c r="A1" s="5" t="s">
        <v>424</v>
      </c>
    </row>
    <row r="2" spans="1:27" ht="13.8">
      <c r="A2" s="1" t="s">
        <v>193</v>
      </c>
      <c r="C2" s="227" t="s">
        <v>208</v>
      </c>
      <c r="E2" s="227"/>
      <c r="F2" s="227"/>
      <c r="G2" s="6"/>
    </row>
    <row r="3" spans="1:27" ht="14.4">
      <c r="A3" s="1" t="s">
        <v>194</v>
      </c>
      <c r="C3" s="314" t="s">
        <v>422</v>
      </c>
      <c r="D3" s="314"/>
      <c r="E3" s="314"/>
      <c r="F3" s="314"/>
      <c r="G3"/>
      <c r="H3"/>
    </row>
    <row r="4" spans="1:27">
      <c r="B4" s="6"/>
      <c r="C4" s="6"/>
    </row>
    <row r="5" spans="1:27" customFormat="1" ht="14.7" thickBot="1">
      <c r="A5" s="228"/>
      <c r="B5" s="228"/>
      <c r="C5" s="228"/>
      <c r="D5" s="228"/>
      <c r="E5" s="228"/>
      <c r="F5" s="228"/>
      <c r="G5" s="228"/>
      <c r="H5" s="228"/>
      <c r="I5" s="228"/>
      <c r="J5" s="228"/>
      <c r="K5" s="228"/>
      <c r="L5" s="228"/>
      <c r="M5" s="228"/>
      <c r="N5" s="228"/>
      <c r="O5" s="228"/>
      <c r="P5" s="228"/>
      <c r="Q5" s="228"/>
      <c r="R5" s="228"/>
      <c r="S5" s="228"/>
      <c r="T5" s="228"/>
      <c r="U5" s="228"/>
      <c r="V5" s="228"/>
      <c r="W5" s="228"/>
      <c r="X5" s="228"/>
      <c r="Y5" s="228"/>
      <c r="Z5" s="228"/>
      <c r="AA5" s="228"/>
    </row>
    <row r="6" spans="1:27" s="18" customFormat="1" ht="12.6" thickBot="1">
      <c r="A6" s="33"/>
      <c r="B6" s="21"/>
      <c r="C6" s="21"/>
      <c r="D6" s="21"/>
      <c r="E6" s="21"/>
      <c r="F6" s="34" t="s">
        <v>205</v>
      </c>
      <c r="G6" s="24">
        <v>2016</v>
      </c>
      <c r="H6" s="20">
        <v>2017</v>
      </c>
      <c r="I6" s="20">
        <v>2018</v>
      </c>
      <c r="J6" s="20">
        <v>2019</v>
      </c>
      <c r="K6" s="20">
        <v>2020</v>
      </c>
      <c r="L6" s="20">
        <v>2021</v>
      </c>
      <c r="M6" s="20">
        <v>2022</v>
      </c>
      <c r="N6" s="20">
        <v>2023</v>
      </c>
      <c r="O6" s="20">
        <v>2024</v>
      </c>
      <c r="P6" s="20">
        <v>2025</v>
      </c>
      <c r="Q6" s="20">
        <v>2026</v>
      </c>
      <c r="R6" s="20">
        <v>2027</v>
      </c>
      <c r="S6" s="20">
        <v>2028</v>
      </c>
      <c r="T6" s="20">
        <v>2029</v>
      </c>
      <c r="U6" s="20">
        <v>2030</v>
      </c>
      <c r="V6" s="20">
        <v>2035</v>
      </c>
      <c r="W6" s="20">
        <v>2040</v>
      </c>
      <c r="X6" s="20">
        <v>2045</v>
      </c>
      <c r="Y6" s="20">
        <v>2050</v>
      </c>
      <c r="Z6" s="20">
        <v>2055</v>
      </c>
      <c r="AA6" s="20">
        <v>2060</v>
      </c>
    </row>
    <row r="7" spans="1:27" ht="15" customHeight="1" thickTop="1" thickBot="1">
      <c r="A7" s="315" t="s">
        <v>208</v>
      </c>
      <c r="B7" s="316"/>
      <c r="C7" s="316"/>
      <c r="D7" s="316"/>
      <c r="E7" s="316"/>
      <c r="F7" s="317"/>
      <c r="G7" s="153"/>
      <c r="H7" s="154"/>
      <c r="I7" s="154"/>
      <c r="J7" s="154"/>
      <c r="K7" s="154"/>
      <c r="L7" s="154"/>
      <c r="M7" s="154"/>
      <c r="N7" s="154"/>
      <c r="O7" s="154"/>
      <c r="P7" s="154"/>
      <c r="Q7" s="154"/>
      <c r="R7" s="154"/>
      <c r="S7" s="154"/>
      <c r="T7" s="154"/>
      <c r="U7" s="154"/>
      <c r="V7" s="154"/>
      <c r="W7" s="154"/>
      <c r="X7" s="154"/>
      <c r="Y7" s="154"/>
      <c r="Z7" s="154"/>
      <c r="AA7" s="154"/>
    </row>
    <row r="8" spans="1:27" ht="15" customHeight="1" thickTop="1" thickBot="1">
      <c r="A8" s="318"/>
      <c r="B8" s="319"/>
      <c r="C8" s="319"/>
      <c r="D8" s="319"/>
      <c r="E8" s="319"/>
      <c r="F8" s="320"/>
      <c r="G8" s="69"/>
      <c r="H8" s="70"/>
      <c r="I8" s="70"/>
      <c r="J8" s="70"/>
      <c r="K8" s="70"/>
      <c r="L8" s="70"/>
      <c r="M8" s="70"/>
      <c r="N8" s="70"/>
      <c r="O8" s="70"/>
      <c r="P8" s="70"/>
      <c r="Q8" s="70"/>
      <c r="R8" s="70"/>
      <c r="S8" s="70"/>
      <c r="T8" s="70"/>
      <c r="U8" s="70"/>
      <c r="V8" s="70"/>
      <c r="W8" s="70"/>
      <c r="X8" s="70"/>
      <c r="Y8" s="70"/>
      <c r="Z8" s="70"/>
      <c r="AA8" s="70"/>
    </row>
    <row r="9" spans="1:27" s="3" customFormat="1" ht="26.25" customHeight="1" thickTop="1" thickBot="1">
      <c r="A9" s="117" t="s">
        <v>206</v>
      </c>
      <c r="B9" s="118"/>
      <c r="C9" s="116" t="s">
        <v>207</v>
      </c>
      <c r="D9" s="118"/>
      <c r="E9" s="118"/>
      <c r="F9" s="119"/>
      <c r="G9" s="25"/>
      <c r="H9" s="22"/>
      <c r="I9" s="22"/>
      <c r="J9" s="22"/>
      <c r="K9" s="22"/>
      <c r="L9" s="22"/>
      <c r="M9" s="22"/>
      <c r="N9" s="22"/>
      <c r="O9" s="22"/>
      <c r="P9" s="22"/>
      <c r="Q9" s="22"/>
      <c r="R9" s="22"/>
      <c r="S9" s="22"/>
      <c r="T9" s="22"/>
      <c r="U9" s="22"/>
      <c r="V9" s="22"/>
      <c r="W9" s="22"/>
      <c r="X9" s="22"/>
      <c r="Y9" s="22"/>
      <c r="Z9" s="22"/>
      <c r="AA9" s="22"/>
    </row>
    <row r="10" spans="1:27" s="4" customFormat="1" ht="14.4" thickTop="1">
      <c r="A10" s="62">
        <v>0</v>
      </c>
      <c r="B10" s="63"/>
      <c r="C10" s="64" t="s">
        <v>2</v>
      </c>
      <c r="D10" s="64"/>
      <c r="E10" s="64"/>
      <c r="F10" s="65"/>
      <c r="G10" s="229">
        <v>726.00575876235962</v>
      </c>
      <c r="H10" s="230">
        <v>716.86010837554932</v>
      </c>
      <c r="I10" s="230">
        <v>709.49008131027222</v>
      </c>
      <c r="J10" s="230">
        <v>701.84033679962158</v>
      </c>
      <c r="K10" s="230">
        <v>693.72598791122437</v>
      </c>
      <c r="L10" s="230">
        <v>687.2406063079834</v>
      </c>
      <c r="M10" s="230">
        <v>679.96024370193481</v>
      </c>
      <c r="N10" s="230">
        <v>674.38374185562134</v>
      </c>
      <c r="O10" s="230">
        <v>664.45871591567993</v>
      </c>
      <c r="P10" s="230">
        <v>656.9109354019165</v>
      </c>
      <c r="Q10" s="230">
        <v>650.02721071243286</v>
      </c>
      <c r="R10" s="230">
        <v>642.46806812286377</v>
      </c>
      <c r="S10" s="230">
        <v>636.30690145492554</v>
      </c>
      <c r="T10" s="230">
        <v>628.35442972183228</v>
      </c>
      <c r="U10" s="230">
        <v>620.88322591781616</v>
      </c>
      <c r="V10" s="230">
        <v>589.71683597564697</v>
      </c>
      <c r="W10" s="230">
        <v>563.65282487869263</v>
      </c>
      <c r="X10" s="230">
        <v>541.01309442520142</v>
      </c>
      <c r="Y10" s="230">
        <v>524.93262720108032</v>
      </c>
      <c r="Z10" s="230">
        <v>509.74268007278442</v>
      </c>
      <c r="AA10" s="230">
        <v>496.20901989936829</v>
      </c>
    </row>
    <row r="11" spans="1:27" s="19" customFormat="1" ht="15" customHeight="1">
      <c r="A11" s="72">
        <v>1</v>
      </c>
      <c r="B11" s="73" t="s">
        <v>4</v>
      </c>
      <c r="C11" s="294" t="s">
        <v>5</v>
      </c>
      <c r="D11" s="295"/>
      <c r="E11" s="295"/>
      <c r="F11" s="296"/>
      <c r="G11" s="231">
        <v>149.31854772567749</v>
      </c>
      <c r="H11" s="232">
        <v>146.0606369972229</v>
      </c>
      <c r="I11" s="232">
        <v>142.99354720115662</v>
      </c>
      <c r="J11" s="232">
        <v>139.60509419441223</v>
      </c>
      <c r="K11" s="232">
        <v>136.32938623428345</v>
      </c>
      <c r="L11" s="232">
        <v>133.3532121181488</v>
      </c>
      <c r="M11" s="232">
        <v>130.26883721351624</v>
      </c>
      <c r="N11" s="232">
        <v>127.21710896492004</v>
      </c>
      <c r="O11" s="232">
        <v>124.14601135253906</v>
      </c>
      <c r="P11" s="232">
        <v>121.04447507858276</v>
      </c>
      <c r="Q11" s="232">
        <v>118.16363215446472</v>
      </c>
      <c r="R11" s="232">
        <v>115.23680472373962</v>
      </c>
      <c r="S11" s="232">
        <v>112.30982840061188</v>
      </c>
      <c r="T11" s="232">
        <v>109.40746128559113</v>
      </c>
      <c r="U11" s="232">
        <v>106.57207894325256</v>
      </c>
      <c r="V11" s="232">
        <v>94.024695515632629</v>
      </c>
      <c r="W11" s="232">
        <v>83.489597082138062</v>
      </c>
      <c r="X11" s="232">
        <v>74.930536389350891</v>
      </c>
      <c r="Y11" s="232">
        <v>67.982931911945343</v>
      </c>
      <c r="Z11" s="232">
        <v>62.194686889648438</v>
      </c>
      <c r="AA11" s="232">
        <v>57.196357667446136</v>
      </c>
    </row>
    <row r="12" spans="1:27" s="18" customFormat="1">
      <c r="A12" s="85">
        <v>2</v>
      </c>
      <c r="B12" s="86"/>
      <c r="C12" s="86" t="s">
        <v>6</v>
      </c>
      <c r="D12" s="87" t="s">
        <v>7</v>
      </c>
      <c r="E12" s="88"/>
      <c r="F12" s="89"/>
      <c r="G12" s="233">
        <v>72.156883716583252</v>
      </c>
      <c r="H12" s="234">
        <v>69.953153014183044</v>
      </c>
      <c r="I12" s="234">
        <v>67.993981242179871</v>
      </c>
      <c r="J12" s="234">
        <v>66.010180950164795</v>
      </c>
      <c r="K12" s="234">
        <v>64.171911478042603</v>
      </c>
      <c r="L12" s="234">
        <v>62.503840208053589</v>
      </c>
      <c r="M12" s="234">
        <v>60.81864321231842</v>
      </c>
      <c r="N12" s="234">
        <v>59.163085341453552</v>
      </c>
      <c r="O12" s="234">
        <v>57.548681378364563</v>
      </c>
      <c r="P12" s="234">
        <v>55.922141551971436</v>
      </c>
      <c r="Q12" s="234">
        <v>54.43636155128479</v>
      </c>
      <c r="R12" s="234">
        <v>52.944435954093933</v>
      </c>
      <c r="S12" s="234">
        <v>51.441637516021729</v>
      </c>
      <c r="T12" s="234">
        <v>49.951110482215881</v>
      </c>
      <c r="U12" s="234">
        <v>48.5121089220047</v>
      </c>
      <c r="V12" s="234">
        <v>42.310315370559692</v>
      </c>
      <c r="W12" s="234">
        <v>37.326366305351257</v>
      </c>
      <c r="X12" s="234">
        <v>33.365715742111206</v>
      </c>
      <c r="Y12" s="234">
        <v>30.162660777568817</v>
      </c>
      <c r="Z12" s="234">
        <v>27.426450252532959</v>
      </c>
      <c r="AA12" s="234">
        <v>24.983197838068008</v>
      </c>
    </row>
    <row r="13" spans="1:27">
      <c r="A13" s="37">
        <v>3</v>
      </c>
      <c r="B13" s="17"/>
      <c r="C13" s="16"/>
      <c r="D13" s="38" t="s">
        <v>8</v>
      </c>
      <c r="E13" s="39" t="s">
        <v>9</v>
      </c>
      <c r="F13" s="40"/>
      <c r="G13" s="235">
        <v>16.9388233050704</v>
      </c>
      <c r="H13" s="236">
        <v>16.435206905007362</v>
      </c>
      <c r="I13" s="236">
        <v>15.917868427932262</v>
      </c>
      <c r="J13" s="236">
        <v>15.424799159169197</v>
      </c>
      <c r="K13" s="236">
        <v>14.954152889549732</v>
      </c>
      <c r="L13" s="236">
        <v>14.548344552516937</v>
      </c>
      <c r="M13" s="236">
        <v>14.154682129621506</v>
      </c>
      <c r="N13" s="236">
        <v>13.771439276635647</v>
      </c>
      <c r="O13" s="236">
        <v>13.395497620105743</v>
      </c>
      <c r="P13" s="236">
        <v>13.024134390056133</v>
      </c>
      <c r="Q13" s="236">
        <v>12.709052532911301</v>
      </c>
      <c r="R13" s="236">
        <v>12.395619794726372</v>
      </c>
      <c r="S13" s="236">
        <v>12.088843584060669</v>
      </c>
      <c r="T13" s="236">
        <v>11.787127815186977</v>
      </c>
      <c r="U13" s="236">
        <v>11.488490089774132</v>
      </c>
      <c r="V13" s="236">
        <v>10.281184516847134</v>
      </c>
      <c r="W13" s="236">
        <v>9.3218488767743111</v>
      </c>
      <c r="X13" s="236">
        <v>8.5459913685917854</v>
      </c>
      <c r="Y13" s="236">
        <v>7.8584895543754101</v>
      </c>
      <c r="Z13" s="236">
        <v>7.157924946397543</v>
      </c>
      <c r="AA13" s="236">
        <v>6.415456049144268</v>
      </c>
    </row>
    <row r="14" spans="1:27">
      <c r="A14" s="37">
        <v>4</v>
      </c>
      <c r="B14" s="41"/>
      <c r="C14" s="16"/>
      <c r="D14" s="38" t="s">
        <v>10</v>
      </c>
      <c r="E14" s="39" t="s">
        <v>11</v>
      </c>
      <c r="F14" s="40"/>
      <c r="G14" s="235">
        <v>1.3427175190299749</v>
      </c>
      <c r="H14" s="236">
        <v>1.3467041472904384</v>
      </c>
      <c r="I14" s="236">
        <v>1.3470038834493607</v>
      </c>
      <c r="J14" s="236">
        <v>1.3340885827783495</v>
      </c>
      <c r="K14" s="236">
        <v>1.3138177816290408</v>
      </c>
      <c r="L14" s="236">
        <v>1.2882485853042454</v>
      </c>
      <c r="M14" s="236">
        <v>1.2552839301060885</v>
      </c>
      <c r="N14" s="236">
        <v>1.2185743178706616</v>
      </c>
      <c r="O14" s="236">
        <v>1.1755817455705255</v>
      </c>
      <c r="P14" s="236">
        <v>1.1277644543442875</v>
      </c>
      <c r="Q14" s="236">
        <v>1.0764199532568455</v>
      </c>
      <c r="R14" s="236">
        <v>1.0210171749349684</v>
      </c>
      <c r="S14" s="236">
        <v>0.96792648267000914</v>
      </c>
      <c r="T14" s="236">
        <v>0.91716226330026984</v>
      </c>
      <c r="U14" s="236">
        <v>0.86895939626265317</v>
      </c>
      <c r="V14" s="236">
        <v>0.66099191992543638</v>
      </c>
      <c r="W14" s="236">
        <v>0.50028085400117561</v>
      </c>
      <c r="X14" s="236">
        <v>0.37988002132624388</v>
      </c>
      <c r="Y14" s="236">
        <v>0.29156284028431401</v>
      </c>
      <c r="Z14" s="236">
        <v>0.22706962429219857</v>
      </c>
      <c r="AA14" s="236">
        <v>0.17940716314478777</v>
      </c>
    </row>
    <row r="15" spans="1:27">
      <c r="A15" s="37">
        <v>5</v>
      </c>
      <c r="B15" s="41"/>
      <c r="C15" s="16"/>
      <c r="D15" s="8"/>
      <c r="E15" s="17" t="s">
        <v>12</v>
      </c>
      <c r="F15" s="42" t="s">
        <v>13</v>
      </c>
      <c r="G15" s="235">
        <v>1.252936101751402</v>
      </c>
      <c r="H15" s="236">
        <v>1.2602486106334254</v>
      </c>
      <c r="I15" s="236">
        <v>1.2616189733380452</v>
      </c>
      <c r="J15" s="236">
        <v>1.2497298780363053</v>
      </c>
      <c r="K15" s="236">
        <v>1.2304080025060102</v>
      </c>
      <c r="L15" s="236">
        <v>1.2059183513047174</v>
      </c>
      <c r="M15" s="236">
        <v>1.1741310198558494</v>
      </c>
      <c r="N15" s="236">
        <v>1.1386186217423528</v>
      </c>
      <c r="O15" s="236">
        <v>1.0969448712421581</v>
      </c>
      <c r="P15" s="236">
        <v>1.050544276367873</v>
      </c>
      <c r="Q15" s="236">
        <v>1.0006960636237636</v>
      </c>
      <c r="R15" s="236">
        <v>0.94687390385661274</v>
      </c>
      <c r="S15" s="236">
        <v>0.89533973205834627</v>
      </c>
      <c r="T15" s="236">
        <v>0.84610879526007921</v>
      </c>
      <c r="U15" s="236">
        <v>0.79941370396409184</v>
      </c>
      <c r="V15" s="236">
        <v>0.59860012220451608</v>
      </c>
      <c r="W15" s="236">
        <v>0.44430570636177436</v>
      </c>
      <c r="X15" s="236">
        <v>0.3293802592670545</v>
      </c>
      <c r="Y15" s="236">
        <v>0.24574764401768334</v>
      </c>
      <c r="Z15" s="236">
        <v>0.18531162303406745</v>
      </c>
      <c r="AA15" s="236">
        <v>0.14133330871118233</v>
      </c>
    </row>
    <row r="16" spans="1:27">
      <c r="A16" s="37">
        <v>6</v>
      </c>
      <c r="B16" s="41"/>
      <c r="C16" s="16"/>
      <c r="D16" s="8"/>
      <c r="E16" s="17" t="s">
        <v>14</v>
      </c>
      <c r="F16" s="42" t="s">
        <v>15</v>
      </c>
      <c r="G16" s="235">
        <v>1.7432777865906246E-2</v>
      </c>
      <c r="H16" s="236">
        <v>1.6768486617365852E-2</v>
      </c>
      <c r="I16" s="236">
        <v>1.6591605570283718E-2</v>
      </c>
      <c r="J16" s="236">
        <v>1.6414772762800567E-2</v>
      </c>
      <c r="K16" s="236">
        <v>1.6240483440924436E-2</v>
      </c>
      <c r="L16" s="236">
        <v>1.6037104243878275E-2</v>
      </c>
      <c r="M16" s="236">
        <v>1.5810585246072151E-2</v>
      </c>
      <c r="N16" s="236">
        <v>1.5576274119666778E-2</v>
      </c>
      <c r="O16" s="236">
        <v>1.5315845972509123E-2</v>
      </c>
      <c r="P16" s="236">
        <v>1.5035196265671402E-2</v>
      </c>
      <c r="Q16" s="236">
        <v>1.4738671306986362E-2</v>
      </c>
      <c r="R16" s="236">
        <v>1.4424922163016163E-2</v>
      </c>
      <c r="S16" s="236">
        <v>1.4115061334450729E-2</v>
      </c>
      <c r="T16" s="236">
        <v>1.3809589116135612E-2</v>
      </c>
      <c r="U16" s="236">
        <v>1.3509498268831521E-2</v>
      </c>
      <c r="V16" s="236">
        <v>1.2099180363293272E-2</v>
      </c>
      <c r="W16" s="236">
        <v>1.0855059670575429E-2</v>
      </c>
      <c r="X16" s="236">
        <v>9.7955129749607295E-3</v>
      </c>
      <c r="Y16" s="236">
        <v>8.8799114855646621E-3</v>
      </c>
      <c r="Z16" s="236">
        <v>8.0890092649497092E-3</v>
      </c>
      <c r="AA16" s="236">
        <v>7.3705551621969789E-3</v>
      </c>
    </row>
    <row r="17" spans="1:27">
      <c r="A17" s="37">
        <v>7</v>
      </c>
      <c r="B17" s="41"/>
      <c r="C17" s="16"/>
      <c r="D17" s="8"/>
      <c r="E17" s="17" t="s">
        <v>16</v>
      </c>
      <c r="F17" s="42" t="s">
        <v>17</v>
      </c>
      <c r="G17" s="235">
        <v>4.8430228547658771E-2</v>
      </c>
      <c r="H17" s="236">
        <v>4.6625545772258192E-2</v>
      </c>
      <c r="I17" s="236">
        <v>4.6017145330552012E-2</v>
      </c>
      <c r="J17" s="236">
        <v>4.5446168805938214E-2</v>
      </c>
      <c r="K17" s="236">
        <v>4.4933307712199166E-2</v>
      </c>
      <c r="L17" s="236">
        <v>4.4356655125739053E-2</v>
      </c>
      <c r="M17" s="236">
        <v>4.3733954866183922E-2</v>
      </c>
      <c r="N17" s="236">
        <v>4.3104882148327306E-2</v>
      </c>
      <c r="O17" s="236">
        <v>4.2412848066305742E-2</v>
      </c>
      <c r="P17" s="236">
        <v>4.1668372810818255E-2</v>
      </c>
      <c r="Q17" s="236">
        <v>4.0881671127863228E-2</v>
      </c>
      <c r="R17" s="236">
        <v>4.0048737486358732E-2</v>
      </c>
      <c r="S17" s="236">
        <v>3.9227160421432927E-2</v>
      </c>
      <c r="T17" s="236">
        <v>3.8417189614847302E-2</v>
      </c>
      <c r="U17" s="236">
        <v>3.7620373972458765E-2</v>
      </c>
      <c r="V17" s="236">
        <v>3.3827130057034083E-2</v>
      </c>
      <c r="W17" s="236">
        <v>3.0403944285353646E-2</v>
      </c>
      <c r="X17" s="236">
        <v>2.7503478602739051E-2</v>
      </c>
      <c r="Y17" s="236">
        <v>2.5044013062142767E-2</v>
      </c>
      <c r="Z17" s="236">
        <v>2.2915113797353115E-2</v>
      </c>
      <c r="AA17" s="236">
        <v>2.0992294128518552E-2</v>
      </c>
    </row>
    <row r="18" spans="1:27">
      <c r="A18" s="37">
        <v>8</v>
      </c>
      <c r="B18" s="41"/>
      <c r="C18" s="12"/>
      <c r="D18" s="12"/>
      <c r="E18" s="17" t="s">
        <v>18</v>
      </c>
      <c r="F18" s="42" t="s">
        <v>19</v>
      </c>
      <c r="G18" s="235">
        <v>0</v>
      </c>
      <c r="H18" s="236">
        <v>0</v>
      </c>
      <c r="I18" s="236">
        <v>0</v>
      </c>
      <c r="J18" s="236">
        <v>0</v>
      </c>
      <c r="K18" s="236">
        <v>0</v>
      </c>
      <c r="L18" s="236">
        <v>0</v>
      </c>
      <c r="M18" s="236">
        <v>0</v>
      </c>
      <c r="N18" s="236">
        <v>0</v>
      </c>
      <c r="O18" s="236">
        <v>0</v>
      </c>
      <c r="P18" s="236">
        <v>0</v>
      </c>
      <c r="Q18" s="236">
        <v>0</v>
      </c>
      <c r="R18" s="236">
        <v>0</v>
      </c>
      <c r="S18" s="236">
        <v>0</v>
      </c>
      <c r="T18" s="236">
        <v>0</v>
      </c>
      <c r="U18" s="236">
        <v>0</v>
      </c>
      <c r="V18" s="236">
        <v>0</v>
      </c>
      <c r="W18" s="236">
        <v>0</v>
      </c>
      <c r="X18" s="236">
        <v>0</v>
      </c>
      <c r="Y18" s="236">
        <v>0</v>
      </c>
      <c r="Z18" s="236">
        <v>0</v>
      </c>
      <c r="AA18" s="236">
        <v>0</v>
      </c>
    </row>
    <row r="19" spans="1:27">
      <c r="A19" s="37">
        <v>9</v>
      </c>
      <c r="B19" s="41"/>
      <c r="C19" s="16"/>
      <c r="D19" s="8"/>
      <c r="E19" s="17" t="s">
        <v>20</v>
      </c>
      <c r="F19" s="42" t="s">
        <v>21</v>
      </c>
      <c r="G19" s="235">
        <v>2.3918411548947915E-2</v>
      </c>
      <c r="H19" s="236">
        <v>2.3061504543875344E-2</v>
      </c>
      <c r="I19" s="236">
        <v>2.2776158730266616E-2</v>
      </c>
      <c r="J19" s="236">
        <v>2.2497762882267125E-2</v>
      </c>
      <c r="K19" s="236">
        <v>2.2235988304601051E-2</v>
      </c>
      <c r="L19" s="236">
        <v>2.1936474542599171E-2</v>
      </c>
      <c r="M19" s="236">
        <v>2.1608370239846408E-2</v>
      </c>
      <c r="N19" s="236">
        <v>2.127453927823808E-2</v>
      </c>
      <c r="O19" s="236">
        <v>2.0908179401885718E-2</v>
      </c>
      <c r="P19" s="236">
        <v>2.0516608565230854E-2</v>
      </c>
      <c r="Q19" s="236">
        <v>2.0103546150494367E-2</v>
      </c>
      <c r="R19" s="236">
        <v>1.9669613291625865E-2</v>
      </c>
      <c r="S19" s="236">
        <v>1.9244527415139601E-2</v>
      </c>
      <c r="T19" s="236">
        <v>1.8826689818524756E-2</v>
      </c>
      <c r="U19" s="236">
        <v>1.8415819591609761E-2</v>
      </c>
      <c r="V19" s="236">
        <v>1.6465488457470201E-2</v>
      </c>
      <c r="W19" s="236">
        <v>1.4716144694830291E-2</v>
      </c>
      <c r="X19" s="236">
        <v>1.3200771652918775E-2</v>
      </c>
      <c r="Y19" s="236">
        <v>1.1891271293279715E-2</v>
      </c>
      <c r="Z19" s="236">
        <v>1.0753877915703924E-2</v>
      </c>
      <c r="AA19" s="236">
        <v>9.7110054521181155E-3</v>
      </c>
    </row>
    <row r="20" spans="1:27">
      <c r="A20" s="37">
        <v>10</v>
      </c>
      <c r="B20" s="41"/>
      <c r="C20" s="16"/>
      <c r="D20" s="38" t="s">
        <v>22</v>
      </c>
      <c r="E20" s="39" t="s">
        <v>23</v>
      </c>
      <c r="F20" s="40"/>
      <c r="G20" s="235">
        <v>13.592966958764009</v>
      </c>
      <c r="H20" s="236">
        <v>12.838307626312599</v>
      </c>
      <c r="I20" s="236">
        <v>12.43581936659757</v>
      </c>
      <c r="J20" s="236">
        <v>11.949072619550861</v>
      </c>
      <c r="K20" s="236">
        <v>11.524954185821116</v>
      </c>
      <c r="L20" s="236">
        <v>11.131700633908622</v>
      </c>
      <c r="M20" s="236">
        <v>10.756677216733806</v>
      </c>
      <c r="N20" s="236">
        <v>10.403512089280412</v>
      </c>
      <c r="O20" s="236">
        <v>10.133808042039163</v>
      </c>
      <c r="P20" s="236">
        <v>9.8798242692137137</v>
      </c>
      <c r="Q20" s="236">
        <v>9.662822536949534</v>
      </c>
      <c r="R20" s="236">
        <v>9.4634069661842659</v>
      </c>
      <c r="S20" s="236">
        <v>9.2182006647344679</v>
      </c>
      <c r="T20" s="236">
        <v>8.9538984906394035</v>
      </c>
      <c r="U20" s="236">
        <v>8.7101940143620595</v>
      </c>
      <c r="V20" s="236">
        <v>7.5222552883788012</v>
      </c>
      <c r="W20" s="236">
        <v>6.483874386001844</v>
      </c>
      <c r="X20" s="236">
        <v>5.5814206128707156</v>
      </c>
      <c r="Y20" s="236">
        <v>4.8131240843213163</v>
      </c>
      <c r="Z20" s="236">
        <v>4.1530829039402306</v>
      </c>
      <c r="AA20" s="236">
        <v>3.5856304638436995</v>
      </c>
    </row>
    <row r="21" spans="1:27">
      <c r="A21" s="37">
        <v>11</v>
      </c>
      <c r="B21" s="41"/>
      <c r="C21" s="16"/>
      <c r="D21" s="38" t="s">
        <v>24</v>
      </c>
      <c r="E21" s="39" t="s">
        <v>25</v>
      </c>
      <c r="F21" s="40"/>
      <c r="G21" s="235">
        <v>17.943609684705734</v>
      </c>
      <c r="H21" s="236">
        <v>17.479144811630249</v>
      </c>
      <c r="I21" s="236">
        <v>17.012574017047882</v>
      </c>
      <c r="J21" s="236">
        <v>16.562687695026398</v>
      </c>
      <c r="K21" s="236">
        <v>16.150843590497971</v>
      </c>
      <c r="L21" s="236">
        <v>15.805993288755417</v>
      </c>
      <c r="M21" s="236">
        <v>15.432512134313583</v>
      </c>
      <c r="N21" s="236">
        <v>15.053736686706543</v>
      </c>
      <c r="O21" s="236">
        <v>14.646654069423676</v>
      </c>
      <c r="P21" s="236">
        <v>14.219381928443909</v>
      </c>
      <c r="Q21" s="236">
        <v>13.849236696958542</v>
      </c>
      <c r="R21" s="236">
        <v>13.461478680372238</v>
      </c>
      <c r="S21" s="236">
        <v>13.075747862458229</v>
      </c>
      <c r="T21" s="236">
        <v>12.691055178642273</v>
      </c>
      <c r="U21" s="236">
        <v>12.308006644248962</v>
      </c>
      <c r="V21" s="236">
        <v>10.76627342402935</v>
      </c>
      <c r="W21" s="236">
        <v>9.5942435562610626</v>
      </c>
      <c r="X21" s="236">
        <v>8.7373921722173691</v>
      </c>
      <c r="Y21" s="236">
        <v>8.1248637661337852</v>
      </c>
      <c r="Z21" s="236">
        <v>7.6753784716129303</v>
      </c>
      <c r="AA21" s="236">
        <v>7.3184743225574493</v>
      </c>
    </row>
    <row r="22" spans="1:27">
      <c r="A22" s="37">
        <v>12</v>
      </c>
      <c r="B22" s="41"/>
      <c r="C22" s="16"/>
      <c r="D22" s="38" t="s">
        <v>26</v>
      </c>
      <c r="E22" s="39" t="s">
        <v>27</v>
      </c>
      <c r="F22" s="40"/>
      <c r="G22" s="235">
        <v>2.0557796857319772</v>
      </c>
      <c r="H22" s="236">
        <v>1.9313361677341163</v>
      </c>
      <c r="I22" s="236">
        <v>1.8122037639841437</v>
      </c>
      <c r="J22" s="236">
        <v>1.7203202277887613</v>
      </c>
      <c r="K22" s="236">
        <v>1.6390035743825138</v>
      </c>
      <c r="L22" s="236">
        <v>1.5654803917277604</v>
      </c>
      <c r="M22" s="236">
        <v>1.4937542753759772</v>
      </c>
      <c r="N22" s="236">
        <v>1.4266528261359781</v>
      </c>
      <c r="O22" s="236">
        <v>1.3616614760830998</v>
      </c>
      <c r="P22" s="236">
        <v>1.29979312652722</v>
      </c>
      <c r="Q22" s="236">
        <v>1.240718636661768</v>
      </c>
      <c r="R22" s="236">
        <v>1.1838879478164017</v>
      </c>
      <c r="S22" s="236">
        <v>1.1297719103749841</v>
      </c>
      <c r="T22" s="236">
        <v>1.0780907848384231</v>
      </c>
      <c r="U22" s="236">
        <v>1.028807163471356</v>
      </c>
      <c r="V22" s="236">
        <v>0.81587365246377885</v>
      </c>
      <c r="W22" s="236">
        <v>0.65328075061552227</v>
      </c>
      <c r="X22" s="236">
        <v>0.53156524477526546</v>
      </c>
      <c r="Y22" s="236">
        <v>0.43970500351861119</v>
      </c>
      <c r="Z22" s="236">
        <v>0.36823442066088319</v>
      </c>
      <c r="AA22" s="236">
        <v>0.31169322645291686</v>
      </c>
    </row>
    <row r="23" spans="1:27">
      <c r="A23" s="37">
        <v>13</v>
      </c>
      <c r="B23" s="41"/>
      <c r="C23" s="16"/>
      <c r="D23" s="8"/>
      <c r="E23" s="17" t="s">
        <v>12</v>
      </c>
      <c r="F23" s="42" t="s">
        <v>28</v>
      </c>
      <c r="G23" s="235">
        <v>0.13443985188860097</v>
      </c>
      <c r="H23" s="236">
        <v>0.1333095347354174</v>
      </c>
      <c r="I23" s="236">
        <v>0.13076548094886675</v>
      </c>
      <c r="J23" s="236">
        <v>0.1286799208321554</v>
      </c>
      <c r="K23" s="236">
        <v>0.12655005440092282</v>
      </c>
      <c r="L23" s="236">
        <v>0.12399859154606929</v>
      </c>
      <c r="M23" s="236">
        <v>0.12096659598819315</v>
      </c>
      <c r="N23" s="236">
        <v>0.11760875324262088</v>
      </c>
      <c r="O23" s="236">
        <v>0.11382595849522659</v>
      </c>
      <c r="P23" s="236">
        <v>0.10964878987306292</v>
      </c>
      <c r="Q23" s="236">
        <v>0.1051959869298571</v>
      </c>
      <c r="R23" s="236">
        <v>0.10051756314373961</v>
      </c>
      <c r="S23" s="236">
        <v>9.6052515029668939E-2</v>
      </c>
      <c r="T23" s="236">
        <v>9.1771188814163906E-2</v>
      </c>
      <c r="U23" s="236">
        <v>8.7665673834635527E-2</v>
      </c>
      <c r="V23" s="236">
        <v>6.9626844374170105E-2</v>
      </c>
      <c r="W23" s="236">
        <v>5.5045358975576164E-2</v>
      </c>
      <c r="X23" s="236">
        <v>4.3368936246338308E-2</v>
      </c>
      <c r="Y23" s="236">
        <v>3.4159856663109167E-2</v>
      </c>
      <c r="Z23" s="236">
        <v>2.6952785589742234E-2</v>
      </c>
      <c r="AA23" s="236">
        <v>2.1336455342634508E-2</v>
      </c>
    </row>
    <row r="24" spans="1:27">
      <c r="A24" s="37">
        <v>14</v>
      </c>
      <c r="B24" s="17"/>
      <c r="C24" s="16"/>
      <c r="D24" s="8"/>
      <c r="E24" s="17" t="s">
        <v>14</v>
      </c>
      <c r="F24" s="42" t="s">
        <v>29</v>
      </c>
      <c r="G24" s="235">
        <v>1.9120543652661581E-2</v>
      </c>
      <c r="H24" s="236">
        <v>1.8535151988771759E-2</v>
      </c>
      <c r="I24" s="236">
        <v>1.7968359577480442E-2</v>
      </c>
      <c r="J24" s="236">
        <v>1.7390577813557684E-2</v>
      </c>
      <c r="K24" s="236">
        <v>1.6854200766147187E-2</v>
      </c>
      <c r="L24" s="236">
        <v>1.6317608936674333E-2</v>
      </c>
      <c r="M24" s="236">
        <v>1.5764292057269813E-2</v>
      </c>
      <c r="N24" s="236">
        <v>1.5194858729273619E-2</v>
      </c>
      <c r="O24" s="236">
        <v>1.4618346421229944E-2</v>
      </c>
      <c r="P24" s="236">
        <v>1.403407215138941E-2</v>
      </c>
      <c r="Q24" s="236">
        <v>1.3445948861544821E-2</v>
      </c>
      <c r="R24" s="236">
        <v>1.2847161691865949E-2</v>
      </c>
      <c r="S24" s="236">
        <v>1.2270684212239757E-2</v>
      </c>
      <c r="T24" s="236">
        <v>1.171801628004232E-2</v>
      </c>
      <c r="U24" s="236">
        <v>1.119157318703401E-2</v>
      </c>
      <c r="V24" s="236">
        <v>8.8754681987666117E-3</v>
      </c>
      <c r="W24" s="236">
        <v>7.0376333194985818E-3</v>
      </c>
      <c r="X24" s="236">
        <v>5.6268302740249965E-3</v>
      </c>
      <c r="Y24" s="236">
        <v>4.545166279001478E-3</v>
      </c>
      <c r="Z24" s="236">
        <v>3.6996830771158784E-3</v>
      </c>
      <c r="AA24" s="236">
        <v>3.033193640646914E-3</v>
      </c>
    </row>
    <row r="25" spans="1:27">
      <c r="A25" s="37">
        <v>15</v>
      </c>
      <c r="B25" s="17"/>
      <c r="C25" s="16"/>
      <c r="D25" s="8"/>
      <c r="E25" s="17" t="s">
        <v>16</v>
      </c>
      <c r="F25" s="42" t="s">
        <v>30</v>
      </c>
      <c r="G25" s="235">
        <v>1.1947615733897692</v>
      </c>
      <c r="H25" s="236">
        <v>1.1237641285824793</v>
      </c>
      <c r="I25" s="236">
        <v>1.0526083866880072</v>
      </c>
      <c r="J25" s="236">
        <v>0.99935938474118302</v>
      </c>
      <c r="K25" s="236">
        <v>0.95067970391937706</v>
      </c>
      <c r="L25" s="236">
        <v>0.90661204710340826</v>
      </c>
      <c r="M25" s="236">
        <v>0.86251334865482931</v>
      </c>
      <c r="N25" s="236">
        <v>0.82053432423526829</v>
      </c>
      <c r="O25" s="236">
        <v>0.77940466369364003</v>
      </c>
      <c r="P25" s="236">
        <v>0.74016359763390938</v>
      </c>
      <c r="Q25" s="236">
        <v>0.70232868222501565</v>
      </c>
      <c r="R25" s="236">
        <v>0.6658678270814562</v>
      </c>
      <c r="S25" s="236">
        <v>0.63135373723616794</v>
      </c>
      <c r="T25" s="236">
        <v>0.59848896118546691</v>
      </c>
      <c r="U25" s="236">
        <v>0.56718617939532123</v>
      </c>
      <c r="V25" s="236">
        <v>0.43257912786884845</v>
      </c>
      <c r="W25" s="236">
        <v>0.33173673381770641</v>
      </c>
      <c r="X25" s="236">
        <v>0.25813789273161092</v>
      </c>
      <c r="Y25" s="236">
        <v>0.20422652068464231</v>
      </c>
      <c r="Z25" s="236">
        <v>0.16333645503345906</v>
      </c>
      <c r="AA25" s="236">
        <v>0.13172513140580122</v>
      </c>
    </row>
    <row r="26" spans="1:27">
      <c r="A26" s="37">
        <v>16</v>
      </c>
      <c r="B26" s="17"/>
      <c r="C26" s="16"/>
      <c r="D26" s="8"/>
      <c r="E26" s="17" t="s">
        <v>18</v>
      </c>
      <c r="F26" s="42" t="s">
        <v>31</v>
      </c>
      <c r="G26" s="235">
        <v>0.70745776873081923</v>
      </c>
      <c r="H26" s="236">
        <v>0.65572739532217383</v>
      </c>
      <c r="I26" s="236">
        <v>0.61086166556924582</v>
      </c>
      <c r="J26" s="236">
        <v>0.57489032857120037</v>
      </c>
      <c r="K26" s="236">
        <v>0.54491961328312755</v>
      </c>
      <c r="L26" s="236">
        <v>0.51855213660746813</v>
      </c>
      <c r="M26" s="236">
        <v>0.49450998846441507</v>
      </c>
      <c r="N26" s="236">
        <v>0.47331482428126037</v>
      </c>
      <c r="O26" s="236">
        <v>0.45381253678351641</v>
      </c>
      <c r="P26" s="236">
        <v>0.43594662006944418</v>
      </c>
      <c r="Q26" s="236">
        <v>0.41974801500327885</v>
      </c>
      <c r="R26" s="236">
        <v>0.4046553906518966</v>
      </c>
      <c r="S26" s="236">
        <v>0.39009495242498815</v>
      </c>
      <c r="T26" s="236">
        <v>0.37611265806481242</v>
      </c>
      <c r="U26" s="236">
        <v>0.3627637701574713</v>
      </c>
      <c r="V26" s="236">
        <v>0.30479222070425749</v>
      </c>
      <c r="W26" s="236">
        <v>0.2594610454980284</v>
      </c>
      <c r="X26" s="236">
        <v>0.22443157876841724</v>
      </c>
      <c r="Y26" s="236">
        <v>0.19677345105446875</v>
      </c>
      <c r="Z26" s="236">
        <v>0.17424550326541066</v>
      </c>
      <c r="AA26" s="236">
        <v>0.15559844044037163</v>
      </c>
    </row>
    <row r="27" spans="1:27">
      <c r="A27" s="37">
        <v>17</v>
      </c>
      <c r="B27" s="17"/>
      <c r="C27" s="16"/>
      <c r="D27" s="38" t="s">
        <v>32</v>
      </c>
      <c r="E27" s="39" t="s">
        <v>33</v>
      </c>
      <c r="F27" s="40"/>
      <c r="G27" s="235">
        <v>3.7069388143718243</v>
      </c>
      <c r="H27" s="236">
        <v>3.666310753673315</v>
      </c>
      <c r="I27" s="236">
        <v>3.6197904199361801</v>
      </c>
      <c r="J27" s="236">
        <v>3.5533836111426353</v>
      </c>
      <c r="K27" s="236">
        <v>3.487026259303093</v>
      </c>
      <c r="L27" s="236">
        <v>3.4230817966163158</v>
      </c>
      <c r="M27" s="236">
        <v>3.3526440113782883</v>
      </c>
      <c r="N27" s="236">
        <v>3.2792826034128666</v>
      </c>
      <c r="O27" s="236">
        <v>3.199469055980444</v>
      </c>
      <c r="P27" s="236">
        <v>3.1141517013311386</v>
      </c>
      <c r="Q27" s="236">
        <v>3.0287890955805779</v>
      </c>
      <c r="R27" s="236">
        <v>2.9386578500270844</v>
      </c>
      <c r="S27" s="236">
        <v>2.8509183041751385</v>
      </c>
      <c r="T27" s="236">
        <v>2.7652946002781391</v>
      </c>
      <c r="U27" s="236">
        <v>2.6819245032966137</v>
      </c>
      <c r="V27" s="236">
        <v>2.3176416978240013</v>
      </c>
      <c r="W27" s="236">
        <v>2.0239447131752968</v>
      </c>
      <c r="X27" s="236">
        <v>1.7887531109154224</v>
      </c>
      <c r="Y27" s="236">
        <v>1.5983422249555588</v>
      </c>
      <c r="Z27" s="236">
        <v>1.441308006644249</v>
      </c>
      <c r="AA27" s="236">
        <v>1.3117090053856373</v>
      </c>
    </row>
    <row r="28" spans="1:27">
      <c r="A28" s="37">
        <v>18</v>
      </c>
      <c r="B28" s="12"/>
      <c r="C28" s="12"/>
      <c r="D28" s="38" t="s">
        <v>34</v>
      </c>
      <c r="E28" s="39" t="s">
        <v>35</v>
      </c>
      <c r="F28" s="43"/>
      <c r="G28" s="235">
        <v>1.3514251597225666</v>
      </c>
      <c r="H28" s="236">
        <v>1.3334926255047321</v>
      </c>
      <c r="I28" s="236">
        <v>1.3246336542069912</v>
      </c>
      <c r="J28" s="236">
        <v>1.3095918148756027</v>
      </c>
      <c r="K28" s="236">
        <v>1.2925030831247568</v>
      </c>
      <c r="L28" s="236">
        <v>1.2698549050837755</v>
      </c>
      <c r="M28" s="236">
        <v>1.244257403537631</v>
      </c>
      <c r="N28" s="236">
        <v>1.2177912946790457</v>
      </c>
      <c r="O28" s="236">
        <v>1.1887716632336378</v>
      </c>
      <c r="P28" s="236">
        <v>1.1581792496144772</v>
      </c>
      <c r="Q28" s="236">
        <v>1.1235656924545765</v>
      </c>
      <c r="R28" s="236">
        <v>1.0880470760166645</v>
      </c>
      <c r="S28" s="236">
        <v>1.0543192680925131</v>
      </c>
      <c r="T28" s="236">
        <v>1.0220995713025331</v>
      </c>
      <c r="U28" s="236">
        <v>0.99138810485601425</v>
      </c>
      <c r="V28" s="236">
        <v>0.84980638884007931</v>
      </c>
      <c r="W28" s="236">
        <v>0.73576544970273972</v>
      </c>
      <c r="X28" s="236">
        <v>0.64651828911155462</v>
      </c>
      <c r="Y28" s="236">
        <v>0.57397086825221777</v>
      </c>
      <c r="Z28" s="236">
        <v>0.51364271016791463</v>
      </c>
      <c r="AA28" s="236">
        <v>0.46245464682579041</v>
      </c>
    </row>
    <row r="29" spans="1:27">
      <c r="A29" s="37">
        <v>19</v>
      </c>
      <c r="B29" s="17"/>
      <c r="C29" s="16"/>
      <c r="D29" s="38" t="s">
        <v>36</v>
      </c>
      <c r="E29" s="39" t="s">
        <v>37</v>
      </c>
      <c r="F29" s="40"/>
      <c r="G29" s="235">
        <v>1.4594270009547472</v>
      </c>
      <c r="H29" s="236">
        <v>1.4441068568266928</v>
      </c>
      <c r="I29" s="236">
        <v>1.4308476964943111</v>
      </c>
      <c r="J29" s="236">
        <v>1.4169205171056092</v>
      </c>
      <c r="K29" s="236">
        <v>1.4023718540556729</v>
      </c>
      <c r="L29" s="236">
        <v>1.3856372595764697</v>
      </c>
      <c r="M29" s="236">
        <v>1.3661520942114294</v>
      </c>
      <c r="N29" s="236">
        <v>1.3456286331638694</v>
      </c>
      <c r="O29" s="236">
        <v>1.3215875583700836</v>
      </c>
      <c r="P29" s="236">
        <v>1.2948063346557319</v>
      </c>
      <c r="Q29" s="236">
        <v>1.2668783199042082</v>
      </c>
      <c r="R29" s="236">
        <v>1.2365705412812531</v>
      </c>
      <c r="S29" s="236">
        <v>1.2068841522559524</v>
      </c>
      <c r="T29" s="236">
        <v>1.1780426842160523</v>
      </c>
      <c r="U29" s="236">
        <v>1.1501711164601147</v>
      </c>
      <c r="V29" s="236">
        <v>1.0262916448991746</v>
      </c>
      <c r="W29" s="236">
        <v>0.9217131519690156</v>
      </c>
      <c r="X29" s="236">
        <v>0.83345315500628203</v>
      </c>
      <c r="Y29" s="236">
        <v>0.75939661439042538</v>
      </c>
      <c r="Z29" s="236">
        <v>0.69578963390085846</v>
      </c>
      <c r="AA29" s="236">
        <v>0.63896342954831198</v>
      </c>
    </row>
    <row r="30" spans="1:27">
      <c r="A30" s="37">
        <v>20</v>
      </c>
      <c r="B30" s="17"/>
      <c r="C30" s="16"/>
      <c r="D30" s="38" t="s">
        <v>38</v>
      </c>
      <c r="E30" s="39" t="s">
        <v>39</v>
      </c>
      <c r="F30" s="40"/>
      <c r="G30" s="235">
        <v>3.3365490264259279E-2</v>
      </c>
      <c r="H30" s="236">
        <v>3.3040979760698974E-2</v>
      </c>
      <c r="I30" s="236">
        <v>3.2675426220521331E-2</v>
      </c>
      <c r="J30" s="236">
        <v>3.2295763434376568E-2</v>
      </c>
      <c r="K30" s="236">
        <v>3.1901824229862541E-2</v>
      </c>
      <c r="L30" s="236">
        <v>3.1497428193688393E-2</v>
      </c>
      <c r="M30" s="236">
        <v>3.1036852393299341E-2</v>
      </c>
      <c r="N30" s="236">
        <v>3.0551312142051756E-2</v>
      </c>
      <c r="O30" s="236">
        <v>2.9995195509400219E-2</v>
      </c>
      <c r="P30" s="236">
        <v>2.9382911103311926E-2</v>
      </c>
      <c r="Q30" s="236">
        <v>2.8788242838345468E-2</v>
      </c>
      <c r="R30" s="236">
        <v>2.814952121116221E-2</v>
      </c>
      <c r="S30" s="236">
        <v>2.7522152115125209E-2</v>
      </c>
      <c r="T30" s="236">
        <v>2.6909995940513909E-2</v>
      </c>
      <c r="U30" s="236">
        <v>2.6314385089790449E-2</v>
      </c>
      <c r="V30" s="236">
        <v>2.3782014701282606E-2</v>
      </c>
      <c r="W30" s="236">
        <v>2.1675017575034872E-2</v>
      </c>
      <c r="X30" s="236">
        <v>1.9946982778492384E-2</v>
      </c>
      <c r="Y30" s="236">
        <v>1.8560585405793972E-2</v>
      </c>
      <c r="Z30" s="236">
        <v>1.7418735871615354E-2</v>
      </c>
      <c r="AA30" s="236">
        <v>1.6387558644055389E-2</v>
      </c>
    </row>
    <row r="31" spans="1:27">
      <c r="A31" s="37">
        <v>21</v>
      </c>
      <c r="B31" s="17"/>
      <c r="C31" s="16"/>
      <c r="D31" s="38" t="s">
        <v>40</v>
      </c>
      <c r="E31" s="39" t="s">
        <v>41</v>
      </c>
      <c r="F31" s="40"/>
      <c r="G31" s="235">
        <v>7.5638544037938118</v>
      </c>
      <c r="H31" s="236">
        <v>7.3449013754725456</v>
      </c>
      <c r="I31" s="236">
        <v>7.0090366080403328</v>
      </c>
      <c r="J31" s="236">
        <v>6.7237602472305298</v>
      </c>
      <c r="K31" s="236">
        <v>6.4737613126635551</v>
      </c>
      <c r="L31" s="236">
        <v>6.2533114552497864</v>
      </c>
      <c r="M31" s="236">
        <v>6.046354740858078</v>
      </c>
      <c r="N31" s="236">
        <v>5.8530837371945381</v>
      </c>
      <c r="O31" s="236">
        <v>5.6680239140987396</v>
      </c>
      <c r="P31" s="236">
        <v>5.4913402795791626</v>
      </c>
      <c r="Q31" s="236">
        <v>5.3239948153495789</v>
      </c>
      <c r="R31" s="236">
        <v>5.1651889756321907</v>
      </c>
      <c r="S31" s="236">
        <v>5.0158563107252121</v>
      </c>
      <c r="T31" s="236">
        <v>4.8763561621308327</v>
      </c>
      <c r="U31" s="236">
        <v>4.7468759641051292</v>
      </c>
      <c r="V31" s="236">
        <v>4.1915825828909874</v>
      </c>
      <c r="W31" s="236">
        <v>3.7532426416873932</v>
      </c>
      <c r="X31" s="236">
        <v>3.4030984491109848</v>
      </c>
      <c r="Y31" s="236">
        <v>3.1252002008259296</v>
      </c>
      <c r="Z31" s="236">
        <v>2.8952222280204296</v>
      </c>
      <c r="AA31" s="236">
        <v>2.6893697194755077</v>
      </c>
    </row>
    <row r="32" spans="1:27">
      <c r="A32" s="37">
        <v>22</v>
      </c>
      <c r="B32" s="17"/>
      <c r="C32" s="16"/>
      <c r="D32" s="38"/>
      <c r="E32" s="17" t="s">
        <v>12</v>
      </c>
      <c r="F32" s="42" t="s">
        <v>42</v>
      </c>
      <c r="G32" s="235">
        <v>5.8858178667724133</v>
      </c>
      <c r="H32" s="236">
        <v>5.7133526094257832</v>
      </c>
      <c r="I32" s="236">
        <v>5.4201329499483109</v>
      </c>
      <c r="J32" s="236">
        <v>5.174134474247694</v>
      </c>
      <c r="K32" s="236">
        <v>4.961643448099494</v>
      </c>
      <c r="L32" s="236">
        <v>4.7771286740899086</v>
      </c>
      <c r="M32" s="236">
        <v>4.6067953277379274</v>
      </c>
      <c r="N32" s="236">
        <v>4.4488883763551712</v>
      </c>
      <c r="O32" s="236">
        <v>4.300375597551465</v>
      </c>
      <c r="P32" s="236">
        <v>4.1608142349869013</v>
      </c>
      <c r="Q32" s="236">
        <v>4.0285013373941183</v>
      </c>
      <c r="R32" s="236">
        <v>3.9049068354070187</v>
      </c>
      <c r="S32" s="236">
        <v>3.7899846509099007</v>
      </c>
      <c r="T32" s="236">
        <v>3.6840186826884747</v>
      </c>
      <c r="U32" s="236">
        <v>3.5871602520346642</v>
      </c>
      <c r="V32" s="236">
        <v>3.172261293977499</v>
      </c>
      <c r="W32" s="236">
        <v>2.8474302999675274</v>
      </c>
      <c r="X32" s="236">
        <v>2.5886877942830324</v>
      </c>
      <c r="Y32" s="236">
        <v>2.3842398952692747</v>
      </c>
      <c r="Z32" s="236">
        <v>2.2137178182601929</v>
      </c>
      <c r="AA32" s="236">
        <v>2.0580278355628252</v>
      </c>
    </row>
    <row r="33" spans="1:27">
      <c r="A33" s="37">
        <v>23</v>
      </c>
      <c r="B33" s="17"/>
      <c r="C33" s="16"/>
      <c r="D33" s="8"/>
      <c r="E33" s="17" t="s">
        <v>14</v>
      </c>
      <c r="F33" s="42" t="s">
        <v>43</v>
      </c>
      <c r="G33" s="235">
        <v>4.176166914839996E-2</v>
      </c>
      <c r="H33" s="236">
        <v>3.92434806417441E-2</v>
      </c>
      <c r="I33" s="236">
        <v>3.7524218183534686E-2</v>
      </c>
      <c r="J33" s="236">
        <v>3.6296839389251545E-2</v>
      </c>
      <c r="K33" s="236">
        <v>3.543899099167902E-2</v>
      </c>
      <c r="L33" s="236">
        <v>3.461867958685616E-2</v>
      </c>
      <c r="M33" s="236">
        <v>3.3839507617813069E-2</v>
      </c>
      <c r="N33" s="236">
        <v>3.314829793816898E-2</v>
      </c>
      <c r="O33" s="236">
        <v>3.2479222216352355E-2</v>
      </c>
      <c r="P33" s="236">
        <v>3.1842279095144477E-2</v>
      </c>
      <c r="Q33" s="236">
        <v>3.1224849553836975E-2</v>
      </c>
      <c r="R33" s="236">
        <v>3.0645601531432476E-2</v>
      </c>
      <c r="S33" s="236">
        <v>3.0086404141911771E-2</v>
      </c>
      <c r="T33" s="236">
        <v>2.9535848043451551E-2</v>
      </c>
      <c r="U33" s="236">
        <v>2.8999065310927108E-2</v>
      </c>
      <c r="V33" s="236">
        <v>2.639314045154606E-2</v>
      </c>
      <c r="W33" s="236">
        <v>2.3964123232872225E-2</v>
      </c>
      <c r="X33" s="236">
        <v>2.1719231917813886E-2</v>
      </c>
      <c r="Y33" s="236">
        <v>1.9644535841507604E-2</v>
      </c>
      <c r="Z33" s="236">
        <v>1.7733991946442984E-2</v>
      </c>
      <c r="AA33" s="236">
        <v>1.5984135934559163E-2</v>
      </c>
    </row>
    <row r="34" spans="1:27">
      <c r="A34" s="37">
        <v>24</v>
      </c>
      <c r="B34" s="17"/>
      <c r="C34" s="16"/>
      <c r="D34" s="8"/>
      <c r="E34" s="17" t="s">
        <v>16</v>
      </c>
      <c r="F34" s="42" t="s">
        <v>44</v>
      </c>
      <c r="G34" s="235">
        <v>9.8959345848470548E-2</v>
      </c>
      <c r="H34" s="236">
        <v>9.4964540362980188E-2</v>
      </c>
      <c r="I34" s="236">
        <v>9.2043146787091246E-2</v>
      </c>
      <c r="J34" s="236">
        <v>8.9500268999927357E-2</v>
      </c>
      <c r="K34" s="236">
        <v>8.731421598668021E-2</v>
      </c>
      <c r="L34" s="236">
        <v>8.5185181148062838E-2</v>
      </c>
      <c r="M34" s="236">
        <v>8.3291913650100469E-2</v>
      </c>
      <c r="N34" s="236">
        <v>8.1607120341232076E-2</v>
      </c>
      <c r="O34" s="236">
        <v>8.0132351758038567E-2</v>
      </c>
      <c r="P34" s="236">
        <v>7.8864565994535951E-2</v>
      </c>
      <c r="Q34" s="236">
        <v>7.757685730052799E-2</v>
      </c>
      <c r="R34" s="236">
        <v>7.6482992797764382E-2</v>
      </c>
      <c r="S34" s="236">
        <v>7.544550050943144E-2</v>
      </c>
      <c r="T34" s="236">
        <v>7.4458475884966902E-2</v>
      </c>
      <c r="U34" s="236">
        <v>7.350751465310168E-2</v>
      </c>
      <c r="V34" s="236">
        <v>6.8601475428522463E-2</v>
      </c>
      <c r="W34" s="236">
        <v>6.4258242091000284E-2</v>
      </c>
      <c r="X34" s="236">
        <v>6.0267772662086827E-2</v>
      </c>
      <c r="Y34" s="236">
        <v>5.6619360119839257E-2</v>
      </c>
      <c r="Z34" s="236">
        <v>5.3320401699465947E-2</v>
      </c>
      <c r="AA34" s="236">
        <v>5.0061548085182039E-2</v>
      </c>
    </row>
    <row r="35" spans="1:27">
      <c r="A35" s="37">
        <v>25</v>
      </c>
      <c r="B35" s="17"/>
      <c r="C35" s="16"/>
      <c r="D35" s="8"/>
      <c r="E35" s="17" t="s">
        <v>18</v>
      </c>
      <c r="F35" s="42" t="s">
        <v>45</v>
      </c>
      <c r="G35" s="235">
        <v>0.31895270803943276</v>
      </c>
      <c r="H35" s="236">
        <v>0.29844410717487335</v>
      </c>
      <c r="I35" s="236">
        <v>0.280484180431813</v>
      </c>
      <c r="J35" s="236">
        <v>0.26492163562215865</v>
      </c>
      <c r="K35" s="236">
        <v>0.25135447876527905</v>
      </c>
      <c r="L35" s="236">
        <v>0.24017346603795886</v>
      </c>
      <c r="M35" s="236">
        <v>0.23057209933176637</v>
      </c>
      <c r="N35" s="236">
        <v>0.22248218092136085</v>
      </c>
      <c r="O35" s="236">
        <v>0.21566226799041033</v>
      </c>
      <c r="P35" s="236">
        <v>0.20998573675751686</v>
      </c>
      <c r="Q35" s="236">
        <v>0.20582121680490673</v>
      </c>
      <c r="R35" s="236">
        <v>0.20266568381339312</v>
      </c>
      <c r="S35" s="236">
        <v>0.19957923074252903</v>
      </c>
      <c r="T35" s="236">
        <v>0.19656372861936688</v>
      </c>
      <c r="U35" s="236">
        <v>0.19360609562136233</v>
      </c>
      <c r="V35" s="236">
        <v>0.18135228310711682</v>
      </c>
      <c r="W35" s="236">
        <v>0.17122340865898877</v>
      </c>
      <c r="X35" s="236">
        <v>0.16320380137767643</v>
      </c>
      <c r="Y35" s="236">
        <v>0.15665251965401694</v>
      </c>
      <c r="Z35" s="236">
        <v>0.1508200523967389</v>
      </c>
      <c r="AA35" s="236">
        <v>0.14548583363648504</v>
      </c>
    </row>
    <row r="36" spans="1:27">
      <c r="A36" s="37">
        <v>26</v>
      </c>
      <c r="B36" s="17"/>
      <c r="C36" s="16"/>
      <c r="D36" s="8"/>
      <c r="E36" s="17" t="s">
        <v>20</v>
      </c>
      <c r="F36" s="42" t="s">
        <v>46</v>
      </c>
      <c r="G36" s="235">
        <v>0.19119283277541399</v>
      </c>
      <c r="H36" s="236">
        <v>0.18603674927726388</v>
      </c>
      <c r="I36" s="236">
        <v>0.181904386729002</v>
      </c>
      <c r="J36" s="236">
        <v>0.17826041718944907</v>
      </c>
      <c r="K36" s="236">
        <v>0.17515215091407299</v>
      </c>
      <c r="L36" s="236">
        <v>0.17228572210296988</v>
      </c>
      <c r="M36" s="236">
        <v>0.16908760741353035</v>
      </c>
      <c r="N36" s="236">
        <v>0.16582330595701933</v>
      </c>
      <c r="O36" s="236">
        <v>0.16225604712963104</v>
      </c>
      <c r="P36" s="236">
        <v>0.15840593352913857</v>
      </c>
      <c r="Q36" s="236">
        <v>0.15463818283751607</v>
      </c>
      <c r="R36" s="236">
        <v>0.15058828936889768</v>
      </c>
      <c r="S36" s="236">
        <v>0.1465865932404995</v>
      </c>
      <c r="T36" s="236">
        <v>0.14262747671455145</v>
      </c>
      <c r="U36" s="236">
        <v>0.13870010641403496</v>
      </c>
      <c r="V36" s="236">
        <v>0.1220898381434381</v>
      </c>
      <c r="W36" s="236">
        <v>0.1088560369098559</v>
      </c>
      <c r="X36" s="236">
        <v>9.8765110946260393E-2</v>
      </c>
      <c r="Y36" s="236">
        <v>9.0607437188737094E-2</v>
      </c>
      <c r="Z36" s="236">
        <v>8.4093821642454714E-2</v>
      </c>
      <c r="AA36" s="236">
        <v>7.8785192861687392E-2</v>
      </c>
    </row>
    <row r="37" spans="1:27">
      <c r="A37" s="37">
        <v>27</v>
      </c>
      <c r="B37" s="17"/>
      <c r="C37" s="16"/>
      <c r="D37" s="8"/>
      <c r="E37" s="17" t="s">
        <v>47</v>
      </c>
      <c r="F37" s="42" t="s">
        <v>403</v>
      </c>
      <c r="G37" s="235">
        <v>4.7557064135617111E-6</v>
      </c>
      <c r="H37" s="236">
        <v>4.3853215174749494E-6</v>
      </c>
      <c r="I37" s="236">
        <v>4.3298841774230823E-6</v>
      </c>
      <c r="J37" s="236">
        <v>4.2647593545552809E-6</v>
      </c>
      <c r="K37" s="236">
        <v>4.1824800973699894E-6</v>
      </c>
      <c r="L37" s="236">
        <v>4.0975783122121356E-6</v>
      </c>
      <c r="M37" s="236">
        <v>4.0043105400400236E-6</v>
      </c>
      <c r="N37" s="236">
        <v>3.9021397242322564E-6</v>
      </c>
      <c r="O37" s="236">
        <v>3.7898093978583347E-6</v>
      </c>
      <c r="P37" s="236">
        <v>3.6692704270535614E-6</v>
      </c>
      <c r="Q37" s="236">
        <v>3.5474879496177891E-6</v>
      </c>
      <c r="R37" s="236">
        <v>3.4207132557639852E-6</v>
      </c>
      <c r="S37" s="236">
        <v>3.2942809866653988E-6</v>
      </c>
      <c r="T37" s="236">
        <v>3.1761003356223227E-6</v>
      </c>
      <c r="U37" s="236">
        <v>3.0686499030707637E-6</v>
      </c>
      <c r="V37" s="236">
        <v>2.7093026346847182E-6</v>
      </c>
      <c r="W37" s="236">
        <v>2.6243415049975738E-6</v>
      </c>
      <c r="X37" s="236">
        <v>2.2930621526029427E-6</v>
      </c>
      <c r="Y37" s="236">
        <v>1.7946678099178826E-6</v>
      </c>
      <c r="Z37" s="236">
        <v>1.5844868812564528E-6</v>
      </c>
      <c r="AA37" s="236">
        <v>1.428853465768043E-6</v>
      </c>
    </row>
    <row r="38" spans="1:27">
      <c r="A38" s="37">
        <v>28</v>
      </c>
      <c r="B38" s="17"/>
      <c r="C38" s="16"/>
      <c r="D38" s="8"/>
      <c r="E38" s="17" t="s">
        <v>48</v>
      </c>
      <c r="F38" s="42" t="s">
        <v>49</v>
      </c>
      <c r="G38" s="235">
        <v>1.9794752006419003E-5</v>
      </c>
      <c r="H38" s="236">
        <v>1.3615602711070096E-5</v>
      </c>
      <c r="I38" s="236">
        <v>1.3428080592348124E-5</v>
      </c>
      <c r="J38" s="236">
        <v>1.3187394642955041E-5</v>
      </c>
      <c r="K38" s="236">
        <v>1.2907111795357196E-5</v>
      </c>
      <c r="L38" s="236">
        <v>1.2603960612977971E-5</v>
      </c>
      <c r="M38" s="236">
        <v>1.2291952543819207E-5</v>
      </c>
      <c r="N38" s="236">
        <v>1.1968728131250828E-5</v>
      </c>
      <c r="O38" s="236">
        <v>1.1686737934724079E-5</v>
      </c>
      <c r="P38" s="236">
        <v>1.1449509997873974E-5</v>
      </c>
      <c r="Q38" s="236">
        <v>1.1244597999393591E-5</v>
      </c>
      <c r="R38" s="236">
        <v>1.1078069064751617E-5</v>
      </c>
      <c r="S38" s="236">
        <v>1.0921615057668532E-5</v>
      </c>
      <c r="T38" s="236">
        <v>1.0757612017187057E-5</v>
      </c>
      <c r="U38" s="236">
        <v>1.0586606776996632E-5</v>
      </c>
      <c r="V38" s="236">
        <v>9.634184607421048E-6</v>
      </c>
      <c r="W38" s="236">
        <v>8.6098118572408566E-6</v>
      </c>
      <c r="X38" s="236">
        <v>8.0082265867531532E-6</v>
      </c>
      <c r="Y38" s="236">
        <v>7.9660455867269775E-6</v>
      </c>
      <c r="Z38" s="236">
        <v>7.8132381986506516E-6</v>
      </c>
      <c r="AA38" s="236">
        <v>7.1343358740705298E-6</v>
      </c>
    </row>
    <row r="39" spans="1:27">
      <c r="A39" s="37">
        <v>29</v>
      </c>
      <c r="B39" s="17"/>
      <c r="C39" s="16"/>
      <c r="D39" s="38"/>
      <c r="E39" s="17" t="s">
        <v>404</v>
      </c>
      <c r="F39" s="42" t="s">
        <v>50</v>
      </c>
      <c r="G39" s="235">
        <v>0.17193100729491562</v>
      </c>
      <c r="H39" s="236">
        <v>0.1646085042739287</v>
      </c>
      <c r="I39" s="236">
        <v>0.15793972136452794</v>
      </c>
      <c r="J39" s="236">
        <v>0.15184742968995124</v>
      </c>
      <c r="K39" s="236">
        <v>0.14623701816890389</v>
      </c>
      <c r="L39" s="236">
        <v>0.14150448236614466</v>
      </c>
      <c r="M39" s="236">
        <v>0.1371704536722973</v>
      </c>
      <c r="N39" s="236">
        <v>0.13333772995974869</v>
      </c>
      <c r="O39" s="236">
        <v>0.12971456942614168</v>
      </c>
      <c r="P39" s="236">
        <v>0.12632926949299872</v>
      </c>
      <c r="Q39" s="236">
        <v>0.1236733723198995</v>
      </c>
      <c r="R39" s="236">
        <v>0.12121209129691124</v>
      </c>
      <c r="S39" s="236">
        <v>0.11873258126433939</v>
      </c>
      <c r="T39" s="236">
        <v>0.1162616852670908</v>
      </c>
      <c r="U39" s="236">
        <v>0.11381443013669923</v>
      </c>
      <c r="V39" s="236">
        <v>0.10350974852917716</v>
      </c>
      <c r="W39" s="236">
        <v>9.4908212486188859E-2</v>
      </c>
      <c r="X39" s="236">
        <v>8.8111024757381529E-2</v>
      </c>
      <c r="Y39" s="236">
        <v>8.2966878078877926E-2</v>
      </c>
      <c r="Z39" s="236">
        <v>7.8730516601353884E-2</v>
      </c>
      <c r="AA39" s="236">
        <v>7.4772926047444344E-2</v>
      </c>
    </row>
    <row r="40" spans="1:27">
      <c r="A40" s="37">
        <v>30</v>
      </c>
      <c r="B40" s="17"/>
      <c r="C40" s="16"/>
      <c r="D40" s="12"/>
      <c r="E40" s="17" t="s">
        <v>405</v>
      </c>
      <c r="F40" s="42" t="s">
        <v>51</v>
      </c>
      <c r="G40" s="235">
        <v>0.52949986979365349</v>
      </c>
      <c r="H40" s="236">
        <v>0.53837602585554123</v>
      </c>
      <c r="I40" s="236">
        <v>0.54359029419720173</v>
      </c>
      <c r="J40" s="236">
        <v>0.54647780396044254</v>
      </c>
      <c r="K40" s="236">
        <v>0.54639354161918163</v>
      </c>
      <c r="L40" s="236">
        <v>0.54325065016746521</v>
      </c>
      <c r="M40" s="236">
        <v>0.53675035387277603</v>
      </c>
      <c r="N40" s="236">
        <v>0.52831890806555748</v>
      </c>
      <c r="O40" s="236">
        <v>0.51677911356091499</v>
      </c>
      <c r="P40" s="236">
        <v>0.50280704535543919</v>
      </c>
      <c r="Q40" s="236">
        <v>0.48800785280764103</v>
      </c>
      <c r="R40" s="236">
        <v>0.47138573415577412</v>
      </c>
      <c r="S40" s="236">
        <v>0.45512527506798506</v>
      </c>
      <c r="T40" s="236">
        <v>0.43931001890450716</v>
      </c>
      <c r="U40" s="236">
        <v>0.42398994415998459</v>
      </c>
      <c r="V40" s="236">
        <v>0.35893965419381857</v>
      </c>
      <c r="W40" s="236">
        <v>0.30759942531585693</v>
      </c>
      <c r="X40" s="236">
        <v>0.26662673847749829</v>
      </c>
      <c r="Y40" s="236">
        <v>0.23471238557249308</v>
      </c>
      <c r="Z40" s="236">
        <v>0.21019732183776796</v>
      </c>
      <c r="AA40" s="236">
        <v>0.1904546832665801</v>
      </c>
    </row>
    <row r="41" spans="1:27">
      <c r="A41" s="37">
        <v>31</v>
      </c>
      <c r="B41" s="17"/>
      <c r="C41" s="16"/>
      <c r="D41" s="12"/>
      <c r="E41" s="17" t="s">
        <v>406</v>
      </c>
      <c r="F41" s="42" t="s">
        <v>52</v>
      </c>
      <c r="G41" s="235">
        <v>1.7657991520536598E-5</v>
      </c>
      <c r="H41" s="236">
        <v>1.1872617051267298E-5</v>
      </c>
      <c r="I41" s="236">
        <v>1.1584736967051867E-5</v>
      </c>
      <c r="J41" s="236">
        <v>1.1310607760606217E-5</v>
      </c>
      <c r="K41" s="236">
        <v>1.1054866490667337E-5</v>
      </c>
      <c r="L41" s="236">
        <v>1.0811194897542009E-5</v>
      </c>
      <c r="M41" s="236">
        <v>1.0644440408213995E-5</v>
      </c>
      <c r="N41" s="236">
        <v>1.0508827017474687E-5</v>
      </c>
      <c r="O41" s="236">
        <v>1.0357627616031095E-5</v>
      </c>
      <c r="P41" s="236">
        <v>1.0177883495998685E-5</v>
      </c>
      <c r="Q41" s="236">
        <v>9.918538125930354E-6</v>
      </c>
      <c r="R41" s="236">
        <v>9.6501489679212682E-6</v>
      </c>
      <c r="S41" s="236">
        <v>9.3973724233364919E-6</v>
      </c>
      <c r="T41" s="236">
        <v>9.200146223520278E-6</v>
      </c>
      <c r="U41" s="236">
        <v>9.0703944124470581E-6</v>
      </c>
      <c r="V41" s="236">
        <v>8.4582393355958629E-6</v>
      </c>
      <c r="W41" s="236">
        <v>7.6391130505726323E-6</v>
      </c>
      <c r="X41" s="236">
        <v>7.1847068738861708E-6</v>
      </c>
      <c r="Y41" s="236">
        <v>6.8996096729279088E-6</v>
      </c>
      <c r="Z41" s="236">
        <v>6.894333296258992E-6</v>
      </c>
      <c r="AA41" s="236">
        <v>6.3000790078149294E-6</v>
      </c>
    </row>
    <row r="42" spans="1:27">
      <c r="A42" s="37">
        <v>32</v>
      </c>
      <c r="B42" s="17"/>
      <c r="C42" s="16"/>
      <c r="D42" s="38"/>
      <c r="E42" s="17" t="s">
        <v>407</v>
      </c>
      <c r="F42" s="42" t="s">
        <v>53</v>
      </c>
      <c r="G42" s="235">
        <v>0.32569693308323622</v>
      </c>
      <c r="H42" s="236">
        <v>0.30984538525808603</v>
      </c>
      <c r="I42" s="236">
        <v>0.29538829438388348</v>
      </c>
      <c r="J42" s="236">
        <v>0.28229264926631004</v>
      </c>
      <c r="K42" s="236">
        <v>0.27019908220972866</v>
      </c>
      <c r="L42" s="236">
        <v>0.25913694640621543</v>
      </c>
      <c r="M42" s="236">
        <v>0.24882075865752995</v>
      </c>
      <c r="N42" s="236">
        <v>0.23945121886208653</v>
      </c>
      <c r="O42" s="236">
        <v>0.23059904435649514</v>
      </c>
      <c r="P42" s="236">
        <v>0.22226596286054701</v>
      </c>
      <c r="Q42" s="236">
        <v>0.21452647051773965</v>
      </c>
      <c r="R42" s="236">
        <v>0.20727747899945825</v>
      </c>
      <c r="S42" s="236">
        <v>0.20029246609192342</v>
      </c>
      <c r="T42" s="236">
        <v>0.19355697138234973</v>
      </c>
      <c r="U42" s="236">
        <v>0.18707577290479094</v>
      </c>
      <c r="V42" s="236">
        <v>0.15841439994983375</v>
      </c>
      <c r="W42" s="236">
        <v>0.13498400885146111</v>
      </c>
      <c r="X42" s="236">
        <v>0.11569938214961439</v>
      </c>
      <c r="Y42" s="236">
        <v>9.9740463658235967E-2</v>
      </c>
      <c r="Z42" s="236">
        <v>8.6592087056487799E-2</v>
      </c>
      <c r="AA42" s="236">
        <v>7.5782610685564578E-2</v>
      </c>
    </row>
    <row r="43" spans="1:27">
      <c r="A43" s="37">
        <v>33</v>
      </c>
      <c r="B43" s="17"/>
      <c r="C43" s="16"/>
      <c r="D43" s="38" t="s">
        <v>54</v>
      </c>
      <c r="E43" s="39" t="s">
        <v>55</v>
      </c>
      <c r="F43" s="42"/>
      <c r="G43" s="235">
        <v>8.2182704674778506E-2</v>
      </c>
      <c r="H43" s="236">
        <v>8.1338718475308269E-2</v>
      </c>
      <c r="I43" s="236">
        <v>8.0319867207435891E-2</v>
      </c>
      <c r="J43" s="236">
        <v>7.8679206344531849E-2</v>
      </c>
      <c r="K43" s="236">
        <v>7.6954251562710851E-2</v>
      </c>
      <c r="L43" s="236">
        <v>7.5062904739752412E-2</v>
      </c>
      <c r="M43" s="236">
        <v>7.2851758304750547E-2</v>
      </c>
      <c r="N43" s="236">
        <v>7.0441945223137736E-2</v>
      </c>
      <c r="O43" s="236">
        <v>6.7771227331832051E-2</v>
      </c>
      <c r="P43" s="236">
        <v>6.4896333904471248E-2</v>
      </c>
      <c r="Q43" s="236">
        <v>6.191382504766807E-2</v>
      </c>
      <c r="R43" s="236">
        <v>5.8751968434080482E-2</v>
      </c>
      <c r="S43" s="236">
        <v>5.5719850875902921E-2</v>
      </c>
      <c r="T43" s="236">
        <v>5.28170270845294E-2</v>
      </c>
      <c r="U43" s="236">
        <v>5.0058602995704859E-2</v>
      </c>
      <c r="V43" s="236">
        <v>3.8159103045472875E-2</v>
      </c>
      <c r="W43" s="236">
        <v>2.8959859657334164E-2</v>
      </c>
      <c r="X43" s="236">
        <v>2.2115346204373054E-2</v>
      </c>
      <c r="Y43" s="236">
        <v>1.7129600586486049E-2</v>
      </c>
      <c r="Z43" s="236">
        <v>1.3532605007640086E-2</v>
      </c>
      <c r="AA43" s="236">
        <v>1.0902209047344513E-2</v>
      </c>
    </row>
    <row r="44" spans="1:27">
      <c r="A44" s="37">
        <v>34</v>
      </c>
      <c r="B44" s="17"/>
      <c r="C44" s="16"/>
      <c r="D44" s="8"/>
      <c r="E44" s="17" t="s">
        <v>12</v>
      </c>
      <c r="F44" s="42" t="s">
        <v>56</v>
      </c>
      <c r="G44" s="235">
        <v>8.2156383839901537E-2</v>
      </c>
      <c r="H44" s="236">
        <v>8.1316410127328709E-2</v>
      </c>
      <c r="I44" s="236">
        <v>8.0298039509216323E-2</v>
      </c>
      <c r="J44" s="236">
        <v>7.8657869104063138E-2</v>
      </c>
      <c r="K44" s="236">
        <v>7.6933398609980941E-2</v>
      </c>
      <c r="L44" s="236">
        <v>7.5042554904939607E-2</v>
      </c>
      <c r="M44" s="236">
        <v>7.2831815457902849E-2</v>
      </c>
      <c r="N44" s="236">
        <v>7.0422326301923022E-2</v>
      </c>
      <c r="O44" s="236">
        <v>6.775190430926159E-2</v>
      </c>
      <c r="P44" s="236">
        <v>6.4877292927121744E-2</v>
      </c>
      <c r="Q44" s="236">
        <v>6.1895172373624519E-2</v>
      </c>
      <c r="R44" s="236">
        <v>5.8733710699016228E-2</v>
      </c>
      <c r="S44" s="236">
        <v>5.5701975215924904E-2</v>
      </c>
      <c r="T44" s="236">
        <v>5.2799478376982734E-2</v>
      </c>
      <c r="U44" s="236">
        <v>5.0041314010741189E-2</v>
      </c>
      <c r="V44" s="236">
        <v>3.814322644029744E-2</v>
      </c>
      <c r="W44" s="236">
        <v>2.8945361817022786E-2</v>
      </c>
      <c r="X44" s="236">
        <v>2.2102210175944492E-2</v>
      </c>
      <c r="Y44" s="236">
        <v>1.7117513212724589E-2</v>
      </c>
      <c r="Z44" s="236">
        <v>1.3521502129151486E-2</v>
      </c>
      <c r="AA44" s="236">
        <v>1.0892295787925832E-2</v>
      </c>
    </row>
    <row r="45" spans="1:27">
      <c r="A45" s="37">
        <v>35</v>
      </c>
      <c r="B45" s="17"/>
      <c r="C45" s="16"/>
      <c r="D45" s="8"/>
      <c r="E45" s="17" t="s">
        <v>14</v>
      </c>
      <c r="F45" s="42" t="s">
        <v>57</v>
      </c>
      <c r="G45" s="235">
        <v>1.1086798167525558E-5</v>
      </c>
      <c r="H45" s="236">
        <v>8.2433239185775165E-6</v>
      </c>
      <c r="I45" s="236">
        <v>8.0523784617980709E-6</v>
      </c>
      <c r="J45" s="236">
        <v>7.8556586231570691E-6</v>
      </c>
      <c r="K45" s="236">
        <v>7.6625110523309559E-6</v>
      </c>
      <c r="L45" s="236">
        <v>7.4907782163791126E-6</v>
      </c>
      <c r="M45" s="236">
        <v>7.3462990712869214E-6</v>
      </c>
      <c r="N45" s="236">
        <v>7.2233863193105208E-6</v>
      </c>
      <c r="O45" s="236">
        <v>7.0874662014830392E-6</v>
      </c>
      <c r="P45" s="236">
        <v>6.9331563281593844E-6</v>
      </c>
      <c r="Q45" s="236">
        <v>6.7591406605060911E-6</v>
      </c>
      <c r="R45" s="236">
        <v>6.5745225583668798E-6</v>
      </c>
      <c r="S45" s="236">
        <v>6.381793809850933E-6</v>
      </c>
      <c r="T45" s="236">
        <v>6.1960961375007173E-6</v>
      </c>
      <c r="U45" s="236">
        <v>6.0198617575224489E-6</v>
      </c>
      <c r="V45" s="236">
        <v>5.3046830998937367E-6</v>
      </c>
      <c r="W45" s="236">
        <v>5.0492139962443616E-6</v>
      </c>
      <c r="X45" s="236">
        <v>4.5754103439321625E-6</v>
      </c>
      <c r="Y45" s="236">
        <v>3.9874578305898467E-6</v>
      </c>
      <c r="Z45" s="236">
        <v>3.519988808875496E-6</v>
      </c>
      <c r="AA45" s="236">
        <v>3.1245575655702851E-6</v>
      </c>
    </row>
    <row r="46" spans="1:27">
      <c r="A46" s="37">
        <v>36</v>
      </c>
      <c r="B46" s="10"/>
      <c r="C46" s="16"/>
      <c r="D46" s="8"/>
      <c r="E46" s="17" t="s">
        <v>16</v>
      </c>
      <c r="F46" s="42" t="s">
        <v>58</v>
      </c>
      <c r="G46" s="235">
        <v>1.5234053535095882E-5</v>
      </c>
      <c r="H46" s="236">
        <v>1.4064994729778846E-5</v>
      </c>
      <c r="I46" s="236">
        <v>1.3775289289696957E-5</v>
      </c>
      <c r="J46" s="236">
        <v>1.3481578207574785E-5</v>
      </c>
      <c r="K46" s="236">
        <v>1.3190482604841236E-5</v>
      </c>
      <c r="L46" s="236">
        <v>1.2859071603088523E-5</v>
      </c>
      <c r="M46" s="236">
        <v>1.2596535270859022E-5</v>
      </c>
      <c r="N46" s="236">
        <v>1.2395577414281433E-5</v>
      </c>
      <c r="O46" s="236">
        <v>1.2235449275976862E-5</v>
      </c>
      <c r="P46" s="236">
        <v>1.2107741213185363E-5</v>
      </c>
      <c r="Q46" s="236">
        <v>1.1893615919689182E-5</v>
      </c>
      <c r="R46" s="236">
        <v>1.1683161574183032E-5</v>
      </c>
      <c r="S46" s="236">
        <v>1.1493967804199201E-5</v>
      </c>
      <c r="T46" s="236">
        <v>1.1352565593369945E-5</v>
      </c>
      <c r="U46" s="236">
        <v>1.1269133096902806E-5</v>
      </c>
      <c r="V46" s="236">
        <v>1.0571914799584192E-5</v>
      </c>
      <c r="W46" s="236">
        <v>9.4486310899810633E-6</v>
      </c>
      <c r="X46" s="236">
        <v>8.5606284301320557E-6</v>
      </c>
      <c r="Y46" s="236">
        <v>8.0999000715564762E-6</v>
      </c>
      <c r="Z46" s="236">
        <v>7.5829239563063311E-6</v>
      </c>
      <c r="AA46" s="236">
        <v>6.7887054342463671E-6</v>
      </c>
    </row>
    <row r="47" spans="1:27">
      <c r="A47" s="37">
        <v>37</v>
      </c>
      <c r="B47" s="10"/>
      <c r="C47" s="11"/>
      <c r="D47" s="38" t="s">
        <v>59</v>
      </c>
      <c r="E47" s="9" t="s">
        <v>60</v>
      </c>
      <c r="F47" s="44"/>
      <c r="G47" s="235">
        <v>6.0857936590909958</v>
      </c>
      <c r="H47" s="236">
        <v>6.0192626938223839</v>
      </c>
      <c r="I47" s="236">
        <v>5.9712085872888565</v>
      </c>
      <c r="J47" s="236">
        <v>5.9045807123184204</v>
      </c>
      <c r="K47" s="236">
        <v>5.8246219381690025</v>
      </c>
      <c r="L47" s="236">
        <v>5.7256258577108383</v>
      </c>
      <c r="M47" s="236">
        <v>5.6124375239014626</v>
      </c>
      <c r="N47" s="236">
        <v>5.4923906698822975</v>
      </c>
      <c r="O47" s="236">
        <v>5.3598606064915657</v>
      </c>
      <c r="P47" s="236">
        <v>5.2184872850775719</v>
      </c>
      <c r="Q47" s="236">
        <v>5.0641807392239571</v>
      </c>
      <c r="R47" s="236">
        <v>4.9036599919199944</v>
      </c>
      <c r="S47" s="236">
        <v>4.7499280273914337</v>
      </c>
      <c r="T47" s="236">
        <v>4.6022555753588676</v>
      </c>
      <c r="U47" s="236">
        <v>4.4609182849526405</v>
      </c>
      <c r="V47" s="236">
        <v>3.8164736405014992</v>
      </c>
      <c r="W47" s="236">
        <v>3.2875370308756828</v>
      </c>
      <c r="X47" s="236">
        <v>2.8755812644958496</v>
      </c>
      <c r="Y47" s="236">
        <v>2.5423154048621655</v>
      </c>
      <c r="Z47" s="236">
        <v>2.2678462266921997</v>
      </c>
      <c r="AA47" s="236">
        <v>2.0427496023476124</v>
      </c>
    </row>
    <row r="48" spans="1:27">
      <c r="A48" s="93">
        <v>38</v>
      </c>
      <c r="B48" s="94"/>
      <c r="C48" s="95" t="s">
        <v>61</v>
      </c>
      <c r="D48" s="96" t="s">
        <v>62</v>
      </c>
      <c r="E48" s="97"/>
      <c r="F48" s="98"/>
      <c r="G48" s="237">
        <v>37.609116911888123</v>
      </c>
      <c r="H48" s="238">
        <v>37.280128806829453</v>
      </c>
      <c r="I48" s="238">
        <v>36.838916212320328</v>
      </c>
      <c r="J48" s="238">
        <v>36.302365362644196</v>
      </c>
      <c r="K48" s="238">
        <v>35.725440442562103</v>
      </c>
      <c r="L48" s="238">
        <v>35.209720641374588</v>
      </c>
      <c r="M48" s="238">
        <v>34.646792352199554</v>
      </c>
      <c r="N48" s="238">
        <v>34.068359196186066</v>
      </c>
      <c r="O48" s="238">
        <v>33.449607878923416</v>
      </c>
      <c r="P48" s="238">
        <v>32.803819417953491</v>
      </c>
      <c r="Q48" s="238">
        <v>32.216183960437775</v>
      </c>
      <c r="R48" s="238">
        <v>31.595284670591354</v>
      </c>
      <c r="S48" s="238">
        <v>30.972985833883286</v>
      </c>
      <c r="T48" s="238">
        <v>30.351247757673264</v>
      </c>
      <c r="U48" s="238">
        <v>29.734057605266571</v>
      </c>
      <c r="V48" s="238">
        <v>27.0343337059021</v>
      </c>
      <c r="W48" s="238">
        <v>24.730257481336594</v>
      </c>
      <c r="X48" s="238">
        <v>22.923115760087967</v>
      </c>
      <c r="Y48" s="238">
        <v>21.525452166795731</v>
      </c>
      <c r="Z48" s="238">
        <v>20.43121387809515</v>
      </c>
      <c r="AA48" s="238">
        <v>19.525966733694077</v>
      </c>
    </row>
    <row r="49" spans="1:27">
      <c r="A49" s="37">
        <v>39</v>
      </c>
      <c r="B49" s="17"/>
      <c r="C49" s="16"/>
      <c r="D49" s="38" t="s">
        <v>8</v>
      </c>
      <c r="E49" s="45" t="s">
        <v>63</v>
      </c>
      <c r="F49" s="40"/>
      <c r="G49" s="235">
        <v>37.516713947057724</v>
      </c>
      <c r="H49" s="236">
        <v>37.201695948839188</v>
      </c>
      <c r="I49" s="236">
        <v>36.766323149204254</v>
      </c>
      <c r="J49" s="236">
        <v>36.233633935451508</v>
      </c>
      <c r="K49" s="236">
        <v>35.659109234809875</v>
      </c>
      <c r="L49" s="236">
        <v>35.145594358444214</v>
      </c>
      <c r="M49" s="236">
        <v>34.584657698869705</v>
      </c>
      <c r="N49" s="236">
        <v>34.007986903190613</v>
      </c>
      <c r="O49" s="236">
        <v>33.390860140323639</v>
      </c>
      <c r="P49" s="236">
        <v>32.746567904949188</v>
      </c>
      <c r="Q49" s="236">
        <v>32.160375863313675</v>
      </c>
      <c r="R49" s="236">
        <v>31.540835380554199</v>
      </c>
      <c r="S49" s="236">
        <v>30.919851422309875</v>
      </c>
      <c r="T49" s="236">
        <v>30.299380332231522</v>
      </c>
      <c r="U49" s="236">
        <v>29.683399811387062</v>
      </c>
      <c r="V49" s="236">
        <v>26.989330932497978</v>
      </c>
      <c r="W49" s="236">
        <v>24.690109238028526</v>
      </c>
      <c r="X49" s="236">
        <v>22.886967271566391</v>
      </c>
      <c r="Y49" s="236">
        <v>21.492700085043907</v>
      </c>
      <c r="Z49" s="236">
        <v>20.401320591568947</v>
      </c>
      <c r="AA49" s="236">
        <v>19.498455032706261</v>
      </c>
    </row>
    <row r="50" spans="1:27">
      <c r="A50" s="37">
        <v>40</v>
      </c>
      <c r="B50" s="17"/>
      <c r="C50" s="16"/>
      <c r="D50" s="38" t="s">
        <v>10</v>
      </c>
      <c r="E50" s="45" t="s">
        <v>64</v>
      </c>
      <c r="F50" s="40"/>
      <c r="G50" s="235">
        <v>7.3542323836591095E-2</v>
      </c>
      <c r="H50" s="236">
        <v>6.1330192256718874E-2</v>
      </c>
      <c r="I50" s="236">
        <v>5.5990730819758028E-2</v>
      </c>
      <c r="J50" s="236">
        <v>5.2595921268220991E-2</v>
      </c>
      <c r="K50" s="236">
        <v>5.0616861961316317E-2</v>
      </c>
      <c r="L50" s="236">
        <v>4.8770161462016404E-2</v>
      </c>
      <c r="M50" s="236">
        <v>4.712882183957845E-2</v>
      </c>
      <c r="N50" s="236">
        <v>4.5699245354626328E-2</v>
      </c>
      <c r="O50" s="236">
        <v>4.4408992223907262E-2</v>
      </c>
      <c r="P50" s="236">
        <v>4.3251008843071759E-2</v>
      </c>
      <c r="Q50" s="236">
        <v>4.2095735727343708E-2</v>
      </c>
      <c r="R50" s="236">
        <v>4.1027876955922693E-2</v>
      </c>
      <c r="S50" s="236">
        <v>4.0005007496802136E-2</v>
      </c>
      <c r="T50" s="236">
        <v>3.9031057385727763E-2</v>
      </c>
      <c r="U50" s="236">
        <v>3.811682085506618E-2</v>
      </c>
      <c r="V50" s="236">
        <v>3.3724222565069795E-2</v>
      </c>
      <c r="W50" s="236">
        <v>2.9931845347164199E-2</v>
      </c>
      <c r="X50" s="236">
        <v>2.6786057744175196E-2</v>
      </c>
      <c r="Y50" s="236">
        <v>2.410743324435316E-2</v>
      </c>
      <c r="Z50" s="236">
        <v>2.1865866496227682E-2</v>
      </c>
      <c r="AA50" s="236">
        <v>2.0000742690172046E-2</v>
      </c>
    </row>
    <row r="51" spans="1:27">
      <c r="A51" s="37">
        <v>41</v>
      </c>
      <c r="B51" s="17"/>
      <c r="C51" s="16"/>
      <c r="D51" s="38" t="s">
        <v>22</v>
      </c>
      <c r="E51" s="45" t="s">
        <v>65</v>
      </c>
      <c r="F51" s="40"/>
      <c r="G51" s="235">
        <v>1.8860834039514884E-2</v>
      </c>
      <c r="H51" s="236">
        <v>1.7102836311096326E-2</v>
      </c>
      <c r="I51" s="236">
        <v>1.660279105999507E-2</v>
      </c>
      <c r="J51" s="236">
        <v>1.6134948411490768E-2</v>
      </c>
      <c r="K51" s="236">
        <v>1.5713592933025211E-2</v>
      </c>
      <c r="L51" s="236">
        <v>1.5356262505520135E-2</v>
      </c>
      <c r="M51" s="236">
        <v>1.5005015098722652E-2</v>
      </c>
      <c r="N51" s="236">
        <v>1.4673745725303888E-2</v>
      </c>
      <c r="O51" s="236">
        <v>1.4338429144117981E-2</v>
      </c>
      <c r="P51" s="236">
        <v>1.4000648574437946E-2</v>
      </c>
      <c r="Q51" s="236">
        <v>1.3711683539440855E-2</v>
      </c>
      <c r="R51" s="236">
        <v>1.3421926327282563E-2</v>
      </c>
      <c r="S51" s="236">
        <v>1.3129935803590342E-2</v>
      </c>
      <c r="T51" s="236">
        <v>1.2836239548050798E-2</v>
      </c>
      <c r="U51" s="236">
        <v>1.2541605407022871E-2</v>
      </c>
      <c r="V51" s="236">
        <v>1.1278914898866788E-2</v>
      </c>
      <c r="W51" s="236">
        <v>1.0216665454208851E-2</v>
      </c>
      <c r="X51" s="236">
        <v>9.3617723032366484E-3</v>
      </c>
      <c r="Y51" s="236">
        <v>8.6443296022480354E-3</v>
      </c>
      <c r="Z51" s="236">
        <v>8.0279053654521704E-3</v>
      </c>
      <c r="AA51" s="236">
        <v>7.5110064790351316E-3</v>
      </c>
    </row>
    <row r="52" spans="1:27">
      <c r="A52" s="93">
        <v>42</v>
      </c>
      <c r="B52" s="94"/>
      <c r="C52" s="95" t="s">
        <v>66</v>
      </c>
      <c r="D52" s="96" t="s">
        <v>67</v>
      </c>
      <c r="E52" s="97"/>
      <c r="F52" s="98"/>
      <c r="G52" s="237">
        <v>4.0463327467441559</v>
      </c>
      <c r="H52" s="238">
        <v>3.9330530911684036</v>
      </c>
      <c r="I52" s="238">
        <v>3.8369619250297546</v>
      </c>
      <c r="J52" s="238">
        <v>3.7486731559038162</v>
      </c>
      <c r="K52" s="238">
        <v>3.6570889800786972</v>
      </c>
      <c r="L52" s="238">
        <v>3.5680945366621017</v>
      </c>
      <c r="M52" s="238">
        <v>3.4797613620758057</v>
      </c>
      <c r="N52" s="238">
        <v>3.3985012620687485</v>
      </c>
      <c r="O52" s="238">
        <v>3.3168372958898544</v>
      </c>
      <c r="P52" s="238">
        <v>3.2365036457777023</v>
      </c>
      <c r="Q52" s="238">
        <v>3.1570028960704803</v>
      </c>
      <c r="R52" s="238">
        <v>3.0789197385311127</v>
      </c>
      <c r="S52" s="238">
        <v>3.0028538256883621</v>
      </c>
      <c r="T52" s="238">
        <v>2.9305608123540878</v>
      </c>
      <c r="U52" s="238">
        <v>2.8587326258420944</v>
      </c>
      <c r="V52" s="238">
        <v>2.530794695019722</v>
      </c>
      <c r="W52" s="238">
        <v>2.2574729025363922</v>
      </c>
      <c r="X52" s="238">
        <v>2.0320138037204742</v>
      </c>
      <c r="Y52" s="238">
        <v>1.8426421210169792</v>
      </c>
      <c r="Z52" s="238">
        <v>1.683714859187603</v>
      </c>
      <c r="AA52" s="238">
        <v>1.5478504002094269</v>
      </c>
    </row>
    <row r="53" spans="1:27">
      <c r="A53" s="93">
        <v>49</v>
      </c>
      <c r="B53" s="94"/>
      <c r="C53" s="95" t="s">
        <v>68</v>
      </c>
      <c r="D53" s="96" t="s">
        <v>69</v>
      </c>
      <c r="E53" s="97"/>
      <c r="F53" s="98"/>
      <c r="G53" s="237">
        <v>29.70355971428944</v>
      </c>
      <c r="H53" s="238">
        <v>29.157867730151338</v>
      </c>
      <c r="I53" s="238">
        <v>28.629105815147341</v>
      </c>
      <c r="J53" s="238">
        <v>27.924586630033446</v>
      </c>
      <c r="K53" s="238">
        <v>27.242896483548975</v>
      </c>
      <c r="L53" s="238">
        <v>26.617990198945336</v>
      </c>
      <c r="M53" s="238">
        <v>25.965228442662919</v>
      </c>
      <c r="N53" s="238">
        <v>25.335265064364648</v>
      </c>
      <c r="O53" s="238">
        <v>24.699540236098983</v>
      </c>
      <c r="P53" s="238">
        <v>24.082932489312952</v>
      </c>
      <c r="Q53" s="238">
        <v>23.476275361863372</v>
      </c>
      <c r="R53" s="238">
        <v>22.871406137361191</v>
      </c>
      <c r="S53" s="238">
        <v>22.2744092772773</v>
      </c>
      <c r="T53" s="238">
        <v>21.6835033859752</v>
      </c>
      <c r="U53" s="238">
        <v>21.100495475468051</v>
      </c>
      <c r="V53" s="238">
        <v>18.282756094162323</v>
      </c>
      <c r="W53" s="238">
        <v>15.679644262381771</v>
      </c>
      <c r="X53" s="238">
        <v>13.367782909081143</v>
      </c>
      <c r="Y53" s="238">
        <v>11.372707701622858</v>
      </c>
      <c r="Z53" s="238">
        <v>9.6728745953696489</v>
      </c>
      <c r="AA53" s="238">
        <v>8.224867804441601</v>
      </c>
    </row>
    <row r="54" spans="1:27">
      <c r="A54" s="37">
        <v>50</v>
      </c>
      <c r="B54" s="17"/>
      <c r="C54" s="16"/>
      <c r="D54" s="38" t="s">
        <v>8</v>
      </c>
      <c r="E54" s="47" t="s">
        <v>70</v>
      </c>
      <c r="F54" s="40"/>
      <c r="G54" s="235">
        <v>13.231662939055695</v>
      </c>
      <c r="H54" s="236">
        <v>13.088570774817981</v>
      </c>
      <c r="I54" s="236">
        <v>12.94505653809756</v>
      </c>
      <c r="J54" s="236">
        <v>12.675790814741504</v>
      </c>
      <c r="K54" s="236">
        <v>12.410579224497724</v>
      </c>
      <c r="L54" s="236">
        <v>12.169877853837079</v>
      </c>
      <c r="M54" s="236">
        <v>11.906376653643292</v>
      </c>
      <c r="N54" s="236">
        <v>11.644907775321144</v>
      </c>
      <c r="O54" s="236">
        <v>11.376067049082167</v>
      </c>
      <c r="P54" s="236">
        <v>11.114078503200517</v>
      </c>
      <c r="Q54" s="236">
        <v>10.851807549815931</v>
      </c>
      <c r="R54" s="236">
        <v>10.589143742751048</v>
      </c>
      <c r="S54" s="236">
        <v>10.329859138664006</v>
      </c>
      <c r="T54" s="236">
        <v>10.071616245490532</v>
      </c>
      <c r="U54" s="236">
        <v>9.8141804201561627</v>
      </c>
      <c r="V54" s="236">
        <v>8.5497516834286671</v>
      </c>
      <c r="W54" s="236">
        <v>7.3648655792403588</v>
      </c>
      <c r="X54" s="236">
        <v>6.3072803535003459</v>
      </c>
      <c r="Y54" s="236">
        <v>5.3922276558380418</v>
      </c>
      <c r="Z54" s="236">
        <v>4.608036076572489</v>
      </c>
      <c r="AA54" s="236">
        <v>3.9357767576527749</v>
      </c>
    </row>
    <row r="55" spans="1:27">
      <c r="A55" s="37">
        <v>51</v>
      </c>
      <c r="B55" s="10"/>
      <c r="C55" s="16"/>
      <c r="D55" s="38" t="s">
        <v>10</v>
      </c>
      <c r="E55" s="47" t="s">
        <v>71</v>
      </c>
      <c r="F55" s="40"/>
      <c r="G55" s="235">
        <v>8.8614540769758605</v>
      </c>
      <c r="H55" s="236">
        <v>8.5992777995215874</v>
      </c>
      <c r="I55" s="236">
        <v>8.3563191442426614</v>
      </c>
      <c r="J55" s="236">
        <v>8.1116169609622375</v>
      </c>
      <c r="K55" s="236">
        <v>7.8861996882642416</v>
      </c>
      <c r="L55" s="236">
        <v>7.6853817516448544</v>
      </c>
      <c r="M55" s="236">
        <v>7.4896737633744124</v>
      </c>
      <c r="N55" s="236">
        <v>7.3091498731719184</v>
      </c>
      <c r="O55" s="236">
        <v>7.1360876654343883</v>
      </c>
      <c r="P55" s="236">
        <v>6.9743120665207243</v>
      </c>
      <c r="Q55" s="236">
        <v>6.8222054067109639</v>
      </c>
      <c r="R55" s="236">
        <v>6.6739743454936615</v>
      </c>
      <c r="S55" s="236">
        <v>6.5248916533882948</v>
      </c>
      <c r="T55" s="236">
        <v>6.3756156872505017</v>
      </c>
      <c r="U55" s="236">
        <v>6.227525051252087</v>
      </c>
      <c r="V55" s="236">
        <v>5.4891155409295607</v>
      </c>
      <c r="W55" s="236">
        <v>4.773198961498565</v>
      </c>
      <c r="X55" s="236">
        <v>4.1122358977636395</v>
      </c>
      <c r="Y55" s="236">
        <v>3.5248782638373086</v>
      </c>
      <c r="Z55" s="236">
        <v>3.0146594179714157</v>
      </c>
      <c r="AA55" s="236">
        <v>2.5735060458082444</v>
      </c>
    </row>
    <row r="56" spans="1:27">
      <c r="A56" s="37">
        <v>52</v>
      </c>
      <c r="B56" s="17"/>
      <c r="C56" s="11"/>
      <c r="D56" s="38" t="s">
        <v>22</v>
      </c>
      <c r="E56" s="47" t="s">
        <v>72</v>
      </c>
      <c r="F56" s="43"/>
      <c r="G56" s="235">
        <v>5.1653590202331543</v>
      </c>
      <c r="H56" s="236">
        <v>5.0791463851928711</v>
      </c>
      <c r="I56" s="236">
        <v>4.9968423843383789</v>
      </c>
      <c r="J56" s="236">
        <v>4.8779387474060059</v>
      </c>
      <c r="K56" s="236">
        <v>4.7650384902954102</v>
      </c>
      <c r="L56" s="236">
        <v>4.6637053489685059</v>
      </c>
      <c r="M56" s="236">
        <v>4.5587296485900879</v>
      </c>
      <c r="N56" s="236">
        <v>4.4586806297302246</v>
      </c>
      <c r="O56" s="236">
        <v>4.3585529327392578</v>
      </c>
      <c r="P56" s="236">
        <v>4.2622323036193848</v>
      </c>
      <c r="Q56" s="236">
        <v>4.168236255645752</v>
      </c>
      <c r="R56" s="236">
        <v>4.0740633010864258</v>
      </c>
      <c r="S56" s="236">
        <v>3.979820728302002</v>
      </c>
      <c r="T56" s="236">
        <v>3.8855633735656738</v>
      </c>
      <c r="U56" s="236">
        <v>3.7918715476989746</v>
      </c>
      <c r="V56" s="236">
        <v>3.3261735439300537</v>
      </c>
      <c r="W56" s="236">
        <v>2.8785033226013184</v>
      </c>
      <c r="X56" s="236">
        <v>2.4686102867126465</v>
      </c>
      <c r="Y56" s="236">
        <v>2.106968879699707</v>
      </c>
      <c r="Z56" s="236">
        <v>1.7949167490005493</v>
      </c>
      <c r="AA56" s="236">
        <v>1.5270507335662842</v>
      </c>
    </row>
    <row r="57" spans="1:27">
      <c r="A57" s="37">
        <v>53</v>
      </c>
      <c r="B57" s="12"/>
      <c r="C57" s="12"/>
      <c r="D57" s="38" t="s">
        <v>24</v>
      </c>
      <c r="E57" s="13" t="s">
        <v>73</v>
      </c>
      <c r="F57" s="43"/>
      <c r="G57" s="235">
        <v>2.4450834397393919</v>
      </c>
      <c r="H57" s="236">
        <v>2.3908739626622264</v>
      </c>
      <c r="I57" s="236">
        <v>2.3308877483959805</v>
      </c>
      <c r="J57" s="236">
        <v>2.259240345139915</v>
      </c>
      <c r="K57" s="236">
        <v>2.1810778883900639</v>
      </c>
      <c r="L57" s="236">
        <v>2.0990238139747817</v>
      </c>
      <c r="M57" s="236">
        <v>2.0104493308372184</v>
      </c>
      <c r="N57" s="236">
        <v>1.922527501355944</v>
      </c>
      <c r="O57" s="236">
        <v>1.8288294894191495</v>
      </c>
      <c r="P57" s="236">
        <v>1.7323099736222503</v>
      </c>
      <c r="Q57" s="236">
        <v>1.634025434470459</v>
      </c>
      <c r="R57" s="236">
        <v>1.534225939971293</v>
      </c>
      <c r="S57" s="236">
        <v>1.4398376377394015</v>
      </c>
      <c r="T57" s="236">
        <v>1.3507079605169565</v>
      </c>
      <c r="U57" s="236">
        <v>1.2669203637615283</v>
      </c>
      <c r="V57" s="236">
        <v>0.91771568344483967</v>
      </c>
      <c r="W57" s="236">
        <v>0.66307651827628433</v>
      </c>
      <c r="X57" s="236">
        <v>0.47965657968507003</v>
      </c>
      <c r="Y57" s="236">
        <v>0.34863215716177365</v>
      </c>
      <c r="Z57" s="236">
        <v>0.25526253062616888</v>
      </c>
      <c r="AA57" s="236">
        <v>0.18853478897472087</v>
      </c>
    </row>
    <row r="58" spans="1:27">
      <c r="A58" s="93">
        <v>54</v>
      </c>
      <c r="B58" s="94"/>
      <c r="C58" s="95" t="s">
        <v>74</v>
      </c>
      <c r="D58" s="96" t="s">
        <v>75</v>
      </c>
      <c r="E58" s="97"/>
      <c r="F58" s="98"/>
      <c r="G58" s="237">
        <v>5.8026492819190025</v>
      </c>
      <c r="H58" s="238">
        <v>5.7364308759570122</v>
      </c>
      <c r="I58" s="238">
        <v>5.6945818364620209</v>
      </c>
      <c r="J58" s="238">
        <v>5.6192870959639549</v>
      </c>
      <c r="K58" s="238">
        <v>5.5320505425333977</v>
      </c>
      <c r="L58" s="238">
        <v>5.4535708054900169</v>
      </c>
      <c r="M58" s="238">
        <v>5.3584103658795357</v>
      </c>
      <c r="N58" s="238">
        <v>5.2518959566950798</v>
      </c>
      <c r="O58" s="238">
        <v>5.1313487663865089</v>
      </c>
      <c r="P58" s="238">
        <v>4.9990756139159203</v>
      </c>
      <c r="Q58" s="238">
        <v>4.8778082877397537</v>
      </c>
      <c r="R58" s="238">
        <v>4.7467567846179008</v>
      </c>
      <c r="S58" s="238">
        <v>4.6179401502013206</v>
      </c>
      <c r="T58" s="238">
        <v>4.4910386614501476</v>
      </c>
      <c r="U58" s="238">
        <v>4.3666849806904793</v>
      </c>
      <c r="V58" s="238">
        <v>3.8664936721324921</v>
      </c>
      <c r="W58" s="238">
        <v>3.4958543851971626</v>
      </c>
      <c r="X58" s="238">
        <v>3.2419081591069698</v>
      </c>
      <c r="Y58" s="238">
        <v>3.0794683694839478</v>
      </c>
      <c r="Z58" s="238">
        <v>2.9804322384297848</v>
      </c>
      <c r="AA58" s="238">
        <v>2.9144743345677853</v>
      </c>
    </row>
    <row r="59" spans="1:27">
      <c r="A59" s="37">
        <v>55</v>
      </c>
      <c r="B59" s="17"/>
      <c r="C59" s="16"/>
      <c r="D59" s="38" t="s">
        <v>8</v>
      </c>
      <c r="E59" s="45" t="s">
        <v>76</v>
      </c>
      <c r="F59" s="40"/>
      <c r="G59" s="235">
        <v>4.3961037136614323</v>
      </c>
      <c r="H59" s="236">
        <v>4.351233497262001</v>
      </c>
      <c r="I59" s="236">
        <v>4.3196546621620655</v>
      </c>
      <c r="J59" s="236">
        <v>4.2533797137439251</v>
      </c>
      <c r="K59" s="236">
        <v>4.1736381649971008</v>
      </c>
      <c r="L59" s="236">
        <v>4.0999623313546181</v>
      </c>
      <c r="M59" s="236">
        <v>4.0089820623397827</v>
      </c>
      <c r="N59" s="236">
        <v>3.9056480899453163</v>
      </c>
      <c r="O59" s="236">
        <v>3.7875810973346233</v>
      </c>
      <c r="P59" s="236">
        <v>3.6571191474795341</v>
      </c>
      <c r="Q59" s="236">
        <v>3.5337496027350426</v>
      </c>
      <c r="R59" s="236">
        <v>3.3999630659818649</v>
      </c>
      <c r="S59" s="236">
        <v>3.2688591293990612</v>
      </c>
      <c r="T59" s="236">
        <v>3.1402801834046841</v>
      </c>
      <c r="U59" s="236">
        <v>3.0149453319609165</v>
      </c>
      <c r="V59" s="236">
        <v>2.5014847740530968</v>
      </c>
      <c r="W59" s="236">
        <v>2.1085560228675604</v>
      </c>
      <c r="X59" s="236">
        <v>1.815615626052022</v>
      </c>
      <c r="Y59" s="236">
        <v>1.6037075649946928</v>
      </c>
      <c r="Z59" s="236">
        <v>1.4508977048099041</v>
      </c>
      <c r="AA59" s="236">
        <v>1.331932389177382</v>
      </c>
    </row>
    <row r="60" spans="1:27">
      <c r="A60" s="37">
        <v>56</v>
      </c>
      <c r="B60" s="17"/>
      <c r="C60" s="16"/>
      <c r="D60" s="38" t="s">
        <v>10</v>
      </c>
      <c r="E60" s="45" t="s">
        <v>77</v>
      </c>
      <c r="F60" s="40"/>
      <c r="G60" s="235">
        <v>3.4937803662614897E-2</v>
      </c>
      <c r="H60" s="236">
        <v>3.4654655115446076E-2</v>
      </c>
      <c r="I60" s="236">
        <v>3.4397352166706696E-2</v>
      </c>
      <c r="J60" s="236">
        <v>3.4046796237817034E-2</v>
      </c>
      <c r="K60" s="236">
        <v>3.3605251897824928E-2</v>
      </c>
      <c r="L60" s="236">
        <v>3.311197878792882E-2</v>
      </c>
      <c r="M60" s="236">
        <v>3.2520052685867995E-2</v>
      </c>
      <c r="N60" s="236">
        <v>3.1884088035440072E-2</v>
      </c>
      <c r="O60" s="236">
        <v>3.114696205011569E-2</v>
      </c>
      <c r="P60" s="236">
        <v>3.0329551897011697E-2</v>
      </c>
      <c r="Q60" s="236">
        <v>2.9503894096706063E-2</v>
      </c>
      <c r="R60" s="236">
        <v>2.8611510089831427E-2</v>
      </c>
      <c r="S60" s="236">
        <v>2.7741872472688556E-2</v>
      </c>
      <c r="T60" s="236">
        <v>2.6897455798462033E-2</v>
      </c>
      <c r="U60" s="236">
        <v>2.60815360234119E-2</v>
      </c>
      <c r="V60" s="236">
        <v>2.2542711987625808E-2</v>
      </c>
      <c r="W60" s="236">
        <v>1.9651654482004233E-2</v>
      </c>
      <c r="X60" s="236">
        <v>1.7385662154993042E-2</v>
      </c>
      <c r="Y60" s="236">
        <v>1.5635123585525434E-2</v>
      </c>
      <c r="Z60" s="236">
        <v>1.4194175164448097E-2</v>
      </c>
      <c r="AA60" s="236">
        <v>1.2937480227265041E-2</v>
      </c>
    </row>
    <row r="61" spans="1:27">
      <c r="A61" s="37">
        <v>57</v>
      </c>
      <c r="B61" s="17"/>
      <c r="C61" s="16"/>
      <c r="D61" s="38" t="s">
        <v>22</v>
      </c>
      <c r="E61" s="45" t="s">
        <v>78</v>
      </c>
      <c r="F61" s="40"/>
      <c r="G61" s="235">
        <v>1.0601539679555572E-4</v>
      </c>
      <c r="H61" s="236">
        <v>7.3198910058636102E-5</v>
      </c>
      <c r="I61" s="236">
        <v>7.1616238074057037E-5</v>
      </c>
      <c r="J61" s="236">
        <v>7.0093949489091756E-5</v>
      </c>
      <c r="K61" s="236">
        <v>6.8534128558894736E-5</v>
      </c>
      <c r="L61" s="236">
        <v>6.7078370193485171E-5</v>
      </c>
      <c r="M61" s="236">
        <v>6.5449024077679496E-5</v>
      </c>
      <c r="N61" s="236">
        <v>6.3791666661927593E-5</v>
      </c>
      <c r="O61" s="236">
        <v>6.2259476180770434E-5</v>
      </c>
      <c r="P61" s="236">
        <v>6.0939392824366223E-5</v>
      </c>
      <c r="Q61" s="236">
        <v>6.0097977097939292E-5</v>
      </c>
      <c r="R61" s="236">
        <v>5.9473174474078405E-5</v>
      </c>
      <c r="S61" s="236">
        <v>5.8920606079482241E-5</v>
      </c>
      <c r="T61" s="236">
        <v>5.8245250329491682E-5</v>
      </c>
      <c r="U61" s="236">
        <v>5.7326297337567667E-5</v>
      </c>
      <c r="V61" s="236">
        <v>5.2298570722086879E-5</v>
      </c>
      <c r="W61" s="236">
        <v>4.7167018692562124E-5</v>
      </c>
      <c r="X61" s="236">
        <v>4.2266078025932075E-5</v>
      </c>
      <c r="Y61" s="236">
        <v>3.865729763674608E-5</v>
      </c>
      <c r="Z61" s="236">
        <v>3.7193411060343351E-5</v>
      </c>
      <c r="AA61" s="236">
        <v>3.4451004950142305E-5</v>
      </c>
    </row>
    <row r="62" spans="1:27">
      <c r="A62" s="37">
        <v>58</v>
      </c>
      <c r="B62" s="14"/>
      <c r="C62" s="16"/>
      <c r="D62" s="38" t="s">
        <v>24</v>
      </c>
      <c r="E62" s="45" t="s">
        <v>79</v>
      </c>
      <c r="F62" s="40"/>
      <c r="G62" s="235">
        <v>0.29278989206068218</v>
      </c>
      <c r="H62" s="236">
        <v>0.28444583620876074</v>
      </c>
      <c r="I62" s="236">
        <v>0.28134860191494226</v>
      </c>
      <c r="J62" s="236">
        <v>0.27816654159687459</v>
      </c>
      <c r="K62" s="236">
        <v>0.27489154459908605</v>
      </c>
      <c r="L62" s="236">
        <v>0.26937762252055109</v>
      </c>
      <c r="M62" s="236">
        <v>0.26408214564435184</v>
      </c>
      <c r="N62" s="236">
        <v>0.25934163713827729</v>
      </c>
      <c r="O62" s="236">
        <v>0.25507838244084269</v>
      </c>
      <c r="P62" s="236">
        <v>0.25139710470102727</v>
      </c>
      <c r="Q62" s="236">
        <v>0.2459477661177516</v>
      </c>
      <c r="R62" s="236">
        <v>0.24083367339335382</v>
      </c>
      <c r="S62" s="236">
        <v>0.23621169291436672</v>
      </c>
      <c r="T62" s="236">
        <v>0.23206050356384367</v>
      </c>
      <c r="U62" s="236">
        <v>0.22841682378202677</v>
      </c>
      <c r="V62" s="236">
        <v>0.20611451694276184</v>
      </c>
      <c r="W62" s="236">
        <v>0.18457513960311189</v>
      </c>
      <c r="X62" s="236">
        <v>0.16811010829405859</v>
      </c>
      <c r="Y62" s="236">
        <v>0.15328305584262125</v>
      </c>
      <c r="Z62" s="236">
        <v>0.14003809069981799</v>
      </c>
      <c r="AA62" s="236">
        <v>0.12892388633918017</v>
      </c>
    </row>
    <row r="63" spans="1:27">
      <c r="A63" s="37">
        <v>59</v>
      </c>
      <c r="B63" s="12"/>
      <c r="C63" s="14"/>
      <c r="D63" s="38" t="s">
        <v>26</v>
      </c>
      <c r="E63" s="14" t="s">
        <v>80</v>
      </c>
      <c r="F63" s="48"/>
      <c r="G63" s="235">
        <v>1.0787117853760719</v>
      </c>
      <c r="H63" s="236">
        <v>1.066023813560605</v>
      </c>
      <c r="I63" s="236">
        <v>1.0591096179559827</v>
      </c>
      <c r="J63" s="236">
        <v>1.0536236753687263</v>
      </c>
      <c r="K63" s="236">
        <v>1.0498470980674028</v>
      </c>
      <c r="L63" s="236">
        <v>1.0510518876835704</v>
      </c>
      <c r="M63" s="236">
        <v>1.0527605395764112</v>
      </c>
      <c r="N63" s="236">
        <v>1.0549583472311497</v>
      </c>
      <c r="O63" s="236">
        <v>1.0574800195172429</v>
      </c>
      <c r="P63" s="236">
        <v>1.0601690225303173</v>
      </c>
      <c r="Q63" s="236">
        <v>1.068546824157238</v>
      </c>
      <c r="R63" s="236">
        <v>1.0772892022505403</v>
      </c>
      <c r="S63" s="236">
        <v>1.085068435408175</v>
      </c>
      <c r="T63" s="236">
        <v>1.0917422827333212</v>
      </c>
      <c r="U63" s="236">
        <v>1.097184045240283</v>
      </c>
      <c r="V63" s="236">
        <v>1.1362994369119406</v>
      </c>
      <c r="W63" s="236">
        <v>1.1830243645235896</v>
      </c>
      <c r="X63" s="236">
        <v>1.2407545465976</v>
      </c>
      <c r="Y63" s="236">
        <v>1.3068038690835238</v>
      </c>
      <c r="Z63" s="236">
        <v>1.3752651019021869</v>
      </c>
      <c r="AA63" s="236">
        <v>1.4406461575999856</v>
      </c>
    </row>
    <row r="64" spans="1:27">
      <c r="A64" s="72">
        <v>60</v>
      </c>
      <c r="B64" s="73" t="s">
        <v>81</v>
      </c>
      <c r="C64" s="77" t="s">
        <v>82</v>
      </c>
      <c r="D64" s="78"/>
      <c r="E64" s="78"/>
      <c r="F64" s="79"/>
      <c r="G64" s="231">
        <v>512.23355436325073</v>
      </c>
      <c r="H64" s="232">
        <v>506.86629390716553</v>
      </c>
      <c r="I64" s="232">
        <v>503.01686382293701</v>
      </c>
      <c r="J64" s="232">
        <v>498.82291722297668</v>
      </c>
      <c r="K64" s="232">
        <v>494.27637052536011</v>
      </c>
      <c r="L64" s="232">
        <v>490.61691117286682</v>
      </c>
      <c r="M64" s="232">
        <v>486.66085064411163</v>
      </c>
      <c r="N64" s="232">
        <v>482.70520496368408</v>
      </c>
      <c r="O64" s="232">
        <v>478.45861840248108</v>
      </c>
      <c r="P64" s="232">
        <v>474.10897862911224</v>
      </c>
      <c r="Q64" s="232">
        <v>470.37120020389557</v>
      </c>
      <c r="R64" s="232">
        <v>466.43975973129272</v>
      </c>
      <c r="S64" s="232">
        <v>462.38771963119507</v>
      </c>
      <c r="T64" s="232">
        <v>458.26430058479309</v>
      </c>
      <c r="U64" s="232">
        <v>454.13579285144806</v>
      </c>
      <c r="V64" s="232">
        <v>437.12265753746033</v>
      </c>
      <c r="W64" s="232">
        <v>422.10647869110107</v>
      </c>
      <c r="X64" s="232">
        <v>408.5927140712738</v>
      </c>
      <c r="Y64" s="232">
        <v>396.77193105220795</v>
      </c>
      <c r="Z64" s="232">
        <v>386.75074768066406</v>
      </c>
      <c r="AA64" s="232">
        <v>377.9501086473465</v>
      </c>
    </row>
    <row r="65" spans="1:27">
      <c r="A65" s="93">
        <v>61</v>
      </c>
      <c r="B65" s="94"/>
      <c r="C65" s="95" t="s">
        <v>6</v>
      </c>
      <c r="D65" s="96" t="s">
        <v>83</v>
      </c>
      <c r="E65" s="97"/>
      <c r="F65" s="98"/>
      <c r="G65" s="237">
        <v>115.03336602449417</v>
      </c>
      <c r="H65" s="238">
        <v>113.63487994670868</v>
      </c>
      <c r="I65" s="238">
        <v>112.67571356892586</v>
      </c>
      <c r="J65" s="238">
        <v>111.74557453393936</v>
      </c>
      <c r="K65" s="238">
        <v>110.8679436147213</v>
      </c>
      <c r="L65" s="238">
        <v>110.05313485860825</v>
      </c>
      <c r="M65" s="238">
        <v>109.26037883758545</v>
      </c>
      <c r="N65" s="238">
        <v>108.50647109746933</v>
      </c>
      <c r="O65" s="238">
        <v>107.79938557744026</v>
      </c>
      <c r="P65" s="238">
        <v>107.1828725039959</v>
      </c>
      <c r="Q65" s="238">
        <v>106.56502661108971</v>
      </c>
      <c r="R65" s="238">
        <v>106.01167395710945</v>
      </c>
      <c r="S65" s="238">
        <v>105.47140190005302</v>
      </c>
      <c r="T65" s="238">
        <v>104.91766571998596</v>
      </c>
      <c r="U65" s="238">
        <v>104.34785634279251</v>
      </c>
      <c r="V65" s="238">
        <v>101.77697241306305</v>
      </c>
      <c r="W65" s="238">
        <v>99.770887523889542</v>
      </c>
      <c r="X65" s="238">
        <v>98.097552239894867</v>
      </c>
      <c r="Y65" s="238">
        <v>96.485774099826813</v>
      </c>
      <c r="Z65" s="238">
        <v>94.843983128666878</v>
      </c>
      <c r="AA65" s="238">
        <v>93.676137864589691</v>
      </c>
    </row>
    <row r="66" spans="1:27">
      <c r="A66" s="37">
        <v>62</v>
      </c>
      <c r="B66" s="17"/>
      <c r="C66" s="16"/>
      <c r="D66" s="38" t="s">
        <v>8</v>
      </c>
      <c r="E66" s="49" t="s">
        <v>84</v>
      </c>
      <c r="F66" s="40"/>
      <c r="G66" s="235">
        <v>4.3092730022035539</v>
      </c>
      <c r="H66" s="236">
        <v>4.2589087993837893</v>
      </c>
      <c r="I66" s="236">
        <v>4.2487514656968415</v>
      </c>
      <c r="J66" s="236">
        <v>4.2387625914998353</v>
      </c>
      <c r="K66" s="236">
        <v>4.2295244624838233</v>
      </c>
      <c r="L66" s="236">
        <v>4.2217321144416928</v>
      </c>
      <c r="M66" s="236">
        <v>4.2139341086149216</v>
      </c>
      <c r="N66" s="236">
        <v>4.2050181864760816</v>
      </c>
      <c r="O66" s="236">
        <v>4.1954961055889726</v>
      </c>
      <c r="P66" s="236">
        <v>4.1869860384613276</v>
      </c>
      <c r="Q66" s="236">
        <v>4.1752525838091969</v>
      </c>
      <c r="R66" s="236">
        <v>4.1622535488568246</v>
      </c>
      <c r="S66" s="236">
        <v>4.148588138166815</v>
      </c>
      <c r="T66" s="236">
        <v>4.1342706582508981</v>
      </c>
      <c r="U66" s="236">
        <v>4.1191551964730024</v>
      </c>
      <c r="V66" s="236">
        <v>4.0582417915575206</v>
      </c>
      <c r="W66" s="236">
        <v>4.0185309681110084</v>
      </c>
      <c r="X66" s="236">
        <v>3.9813010334037244</v>
      </c>
      <c r="Y66" s="236">
        <v>3.9465916422195733</v>
      </c>
      <c r="Z66" s="236">
        <v>3.9057947976980358</v>
      </c>
      <c r="AA66" s="236">
        <v>3.873118984978646</v>
      </c>
    </row>
    <row r="67" spans="1:27">
      <c r="A67" s="37">
        <v>63</v>
      </c>
      <c r="B67" s="17"/>
      <c r="C67" s="16"/>
      <c r="D67" s="38" t="s">
        <v>10</v>
      </c>
      <c r="E67" s="49" t="s">
        <v>85</v>
      </c>
      <c r="F67" s="40"/>
      <c r="G67" s="235">
        <v>5.5087089192093117</v>
      </c>
      <c r="H67" s="236">
        <v>5.3935244244203204</v>
      </c>
      <c r="I67" s="236">
        <v>5.3159817124105757</v>
      </c>
      <c r="J67" s="236">
        <v>5.2493953705852618</v>
      </c>
      <c r="K67" s="236">
        <v>5.1958685663994402</v>
      </c>
      <c r="L67" s="236">
        <v>5.1565274491877062</v>
      </c>
      <c r="M67" s="236">
        <v>5.119304987747455</v>
      </c>
      <c r="N67" s="236">
        <v>5.0854838306986494</v>
      </c>
      <c r="O67" s="236">
        <v>5.0583433960855473</v>
      </c>
      <c r="P67" s="236">
        <v>5.0385101119900355</v>
      </c>
      <c r="Q67" s="236">
        <v>5.0340168613911374</v>
      </c>
      <c r="R67" s="236">
        <v>5.0345041937398491</v>
      </c>
      <c r="S67" s="236">
        <v>5.0322906434594188</v>
      </c>
      <c r="T67" s="236">
        <v>5.0256123189174104</v>
      </c>
      <c r="U67" s="236">
        <v>5.0141158094047569</v>
      </c>
      <c r="V67" s="236">
        <v>4.9540182191412896</v>
      </c>
      <c r="W67" s="236">
        <v>4.9117328755673952</v>
      </c>
      <c r="X67" s="236">
        <v>4.8773024278270896</v>
      </c>
      <c r="Y67" s="236">
        <v>4.8237827223565546</v>
      </c>
      <c r="Z67" s="236">
        <v>4.7362934342527296</v>
      </c>
      <c r="AA67" s="236">
        <v>4.6633338856772752</v>
      </c>
    </row>
    <row r="68" spans="1:27">
      <c r="A68" s="37">
        <v>64</v>
      </c>
      <c r="B68" s="17"/>
      <c r="C68" s="16"/>
      <c r="D68" s="38" t="s">
        <v>22</v>
      </c>
      <c r="E68" s="49" t="s">
        <v>86</v>
      </c>
      <c r="F68" s="40"/>
      <c r="G68" s="235">
        <v>9.7239842943381518</v>
      </c>
      <c r="H68" s="236">
        <v>9.475576740456745</v>
      </c>
      <c r="I68" s="236">
        <v>9.2593023979570717</v>
      </c>
      <c r="J68" s="236">
        <v>9.074079152662307</v>
      </c>
      <c r="K68" s="236">
        <v>8.9277204766403884</v>
      </c>
      <c r="L68" s="236">
        <v>8.8097752097528428</v>
      </c>
      <c r="M68" s="236">
        <v>8.7060447179246694</v>
      </c>
      <c r="N68" s="236">
        <v>8.6166059938259423</v>
      </c>
      <c r="O68" s="236">
        <v>8.5439107932616025</v>
      </c>
      <c r="P68" s="236">
        <v>8.4890098462346941</v>
      </c>
      <c r="Q68" s="236">
        <v>8.4576560498680919</v>
      </c>
      <c r="R68" s="236">
        <v>8.4408021436538547</v>
      </c>
      <c r="S68" s="236">
        <v>8.4203341833781451</v>
      </c>
      <c r="T68" s="236">
        <v>8.3942426568828523</v>
      </c>
      <c r="U68" s="236">
        <v>8.3625428481027484</v>
      </c>
      <c r="V68" s="236">
        <v>8.1887992625124753</v>
      </c>
      <c r="W68" s="236">
        <v>8.0377691921312362</v>
      </c>
      <c r="X68" s="236">
        <v>7.8683913317508996</v>
      </c>
      <c r="Y68" s="236">
        <v>7.6524244430474937</v>
      </c>
      <c r="Z68" s="236">
        <v>7.3888004664331675</v>
      </c>
      <c r="AA68" s="236">
        <v>7.1464703409001231</v>
      </c>
    </row>
    <row r="69" spans="1:27">
      <c r="A69" s="37">
        <v>65</v>
      </c>
      <c r="B69" s="17"/>
      <c r="C69" s="16"/>
      <c r="D69" s="38" t="s">
        <v>24</v>
      </c>
      <c r="E69" s="49" t="s">
        <v>87</v>
      </c>
      <c r="F69" s="40"/>
      <c r="G69" s="235">
        <v>10.087440053932369</v>
      </c>
      <c r="H69" s="236">
        <v>9.9535620061215013</v>
      </c>
      <c r="I69" s="236">
        <v>9.8661789512261748</v>
      </c>
      <c r="J69" s="236">
        <v>9.7829729211516678</v>
      </c>
      <c r="K69" s="236">
        <v>9.7047749513294548</v>
      </c>
      <c r="L69" s="236">
        <v>9.6250957662705332</v>
      </c>
      <c r="M69" s="236">
        <v>9.55145273800008</v>
      </c>
      <c r="N69" s="236">
        <v>9.4862820627167821</v>
      </c>
      <c r="O69" s="236">
        <v>9.4284378655720502</v>
      </c>
      <c r="P69" s="236">
        <v>9.3806163847912103</v>
      </c>
      <c r="Q69" s="236">
        <v>9.3250349005684257</v>
      </c>
      <c r="R69" s="236">
        <v>9.2761466116644442</v>
      </c>
      <c r="S69" s="236">
        <v>9.2282084946054965</v>
      </c>
      <c r="T69" s="236">
        <v>9.178136165253818</v>
      </c>
      <c r="U69" s="236">
        <v>9.1253259293735027</v>
      </c>
      <c r="V69" s="236">
        <v>8.8300001337192953</v>
      </c>
      <c r="W69" s="236">
        <v>8.5791492077987641</v>
      </c>
      <c r="X69" s="236">
        <v>8.3531084198039025</v>
      </c>
      <c r="Y69" s="236">
        <v>8.1174787969794124</v>
      </c>
      <c r="Z69" s="236">
        <v>7.8495176373980939</v>
      </c>
      <c r="AA69" s="236">
        <v>7.6172696917783469</v>
      </c>
    </row>
    <row r="70" spans="1:27">
      <c r="A70" s="37">
        <v>66</v>
      </c>
      <c r="B70" s="17"/>
      <c r="C70" s="16"/>
      <c r="D70" s="38" t="s">
        <v>26</v>
      </c>
      <c r="E70" s="49" t="s">
        <v>88</v>
      </c>
      <c r="F70" s="40"/>
      <c r="G70" s="235">
        <v>10.712405755184591</v>
      </c>
      <c r="H70" s="236">
        <v>10.604993486776948</v>
      </c>
      <c r="I70" s="236">
        <v>10.556842570193112</v>
      </c>
      <c r="J70" s="236">
        <v>10.509066508151591</v>
      </c>
      <c r="K70" s="236">
        <v>10.462843513116241</v>
      </c>
      <c r="L70" s="236">
        <v>10.424918686971068</v>
      </c>
      <c r="M70" s="236">
        <v>10.380014171823859</v>
      </c>
      <c r="N70" s="236">
        <v>10.330309329554439</v>
      </c>
      <c r="O70" s="236">
        <v>10.279899257235229</v>
      </c>
      <c r="P70" s="236">
        <v>10.228647381998599</v>
      </c>
      <c r="Q70" s="236">
        <v>10.191044935025275</v>
      </c>
      <c r="R70" s="236">
        <v>10.152630249038339</v>
      </c>
      <c r="S70" s="236">
        <v>10.109629805199802</v>
      </c>
      <c r="T70" s="236">
        <v>10.060630129650235</v>
      </c>
      <c r="U70" s="236">
        <v>10.006253273226321</v>
      </c>
      <c r="V70" s="236">
        <v>9.7339594401419163</v>
      </c>
      <c r="W70" s="236">
        <v>9.4866982186213136</v>
      </c>
      <c r="X70" s="236">
        <v>9.2503610458225012</v>
      </c>
      <c r="Y70" s="236">
        <v>8.9609324340708554</v>
      </c>
      <c r="Z70" s="236">
        <v>8.653927369043231</v>
      </c>
      <c r="AA70" s="236">
        <v>8.4150349968113005</v>
      </c>
    </row>
    <row r="71" spans="1:27">
      <c r="A71" s="37">
        <v>67</v>
      </c>
      <c r="B71" s="17"/>
      <c r="C71" s="16"/>
      <c r="D71" s="38" t="s">
        <v>32</v>
      </c>
      <c r="E71" s="49" t="s">
        <v>89</v>
      </c>
      <c r="F71" s="40"/>
      <c r="G71" s="235">
        <v>4.7405208956333809</v>
      </c>
      <c r="H71" s="236">
        <v>4.6872472378890961</v>
      </c>
      <c r="I71" s="236">
        <v>4.6808084787917323</v>
      </c>
      <c r="J71" s="236">
        <v>4.6700270480941981</v>
      </c>
      <c r="K71" s="236">
        <v>4.6545202038250864</v>
      </c>
      <c r="L71" s="236">
        <v>4.6276462535024621</v>
      </c>
      <c r="M71" s="236">
        <v>4.5980012734653428</v>
      </c>
      <c r="N71" s="236">
        <v>4.5680626553366892</v>
      </c>
      <c r="O71" s="236">
        <v>4.5370761366793886</v>
      </c>
      <c r="P71" s="236">
        <v>4.5065533163142391</v>
      </c>
      <c r="Q71" s="236">
        <v>4.4659445384750143</v>
      </c>
      <c r="R71" s="236">
        <v>4.4263560471590608</v>
      </c>
      <c r="S71" s="236">
        <v>4.3882320051197894</v>
      </c>
      <c r="T71" s="236">
        <v>4.3496827639755793</v>
      </c>
      <c r="U71" s="236">
        <v>4.3101844399352558</v>
      </c>
      <c r="V71" s="236">
        <v>4.0956562351202592</v>
      </c>
      <c r="W71" s="236">
        <v>3.9089769503334537</v>
      </c>
      <c r="X71" s="236">
        <v>3.7413374788593501</v>
      </c>
      <c r="Y71" s="236">
        <v>3.5803032559924759</v>
      </c>
      <c r="Z71" s="236">
        <v>3.4189673630753532</v>
      </c>
      <c r="AA71" s="236">
        <v>3.2782138046459295</v>
      </c>
    </row>
    <row r="72" spans="1:27">
      <c r="A72" s="37">
        <v>68</v>
      </c>
      <c r="B72" s="17"/>
      <c r="C72" s="16"/>
      <c r="D72" s="38" t="s">
        <v>34</v>
      </c>
      <c r="E72" s="49" t="s">
        <v>90</v>
      </c>
      <c r="F72" s="40"/>
      <c r="G72" s="235">
        <v>21.890291165793315</v>
      </c>
      <c r="H72" s="236">
        <v>21.723560309736058</v>
      </c>
      <c r="I72" s="236">
        <v>21.482126554474235</v>
      </c>
      <c r="J72" s="236">
        <v>21.205708190100268</v>
      </c>
      <c r="K72" s="236">
        <v>20.903326087631285</v>
      </c>
      <c r="L72" s="236">
        <v>20.591633766889572</v>
      </c>
      <c r="M72" s="236">
        <v>20.256405850872397</v>
      </c>
      <c r="N72" s="236">
        <v>19.904379476327449</v>
      </c>
      <c r="O72" s="236">
        <v>19.542318900581449</v>
      </c>
      <c r="P72" s="236">
        <v>19.200984293129295</v>
      </c>
      <c r="Q72" s="236">
        <v>18.816973690642044</v>
      </c>
      <c r="R72" s="236">
        <v>18.444557131966576</v>
      </c>
      <c r="S72" s="236">
        <v>18.099008064018562</v>
      </c>
      <c r="T72" s="236">
        <v>17.771096834214404</v>
      </c>
      <c r="U72" s="236">
        <v>17.460963401012123</v>
      </c>
      <c r="V72" s="236">
        <v>16.210226307855919</v>
      </c>
      <c r="W72" s="236">
        <v>15.145074761239812</v>
      </c>
      <c r="X72" s="236">
        <v>14.179360053734854</v>
      </c>
      <c r="Y72" s="236">
        <v>13.264752206159756</v>
      </c>
      <c r="Z72" s="236">
        <v>12.409321131650358</v>
      </c>
      <c r="AA72" s="236">
        <v>11.730037899571471</v>
      </c>
    </row>
    <row r="73" spans="1:27">
      <c r="A73" s="37">
        <v>69</v>
      </c>
      <c r="B73" s="17"/>
      <c r="C73" s="16"/>
      <c r="D73" s="38" t="s">
        <v>36</v>
      </c>
      <c r="E73" s="49" t="s">
        <v>91</v>
      </c>
      <c r="F73" s="40"/>
      <c r="G73" s="235">
        <v>1.4288181672454812</v>
      </c>
      <c r="H73" s="236">
        <v>1.4209984738263302</v>
      </c>
      <c r="I73" s="236">
        <v>1.4175091221695766</v>
      </c>
      <c r="J73" s="236">
        <v>1.4129416154464707</v>
      </c>
      <c r="K73" s="236">
        <v>1.4072782755247317</v>
      </c>
      <c r="L73" s="236">
        <v>1.4001148007810116</v>
      </c>
      <c r="M73" s="236">
        <v>1.392591325333342</v>
      </c>
      <c r="N73" s="236">
        <v>1.3853105424204841</v>
      </c>
      <c r="O73" s="236">
        <v>1.3779276995919645</v>
      </c>
      <c r="P73" s="236">
        <v>1.3708575972123072</v>
      </c>
      <c r="Q73" s="236">
        <v>1.3619942060904577</v>
      </c>
      <c r="R73" s="236">
        <v>1.3533738714759238</v>
      </c>
      <c r="S73" s="236">
        <v>1.345040840911679</v>
      </c>
      <c r="T73" s="236">
        <v>1.3368872348219156</v>
      </c>
      <c r="U73" s="236">
        <v>1.3289290231186897</v>
      </c>
      <c r="V73" s="236">
        <v>1.2877447952050716</v>
      </c>
      <c r="W73" s="236">
        <v>1.2498722080490552</v>
      </c>
      <c r="X73" s="236">
        <v>1.2147785489214584</v>
      </c>
      <c r="Y73" s="236">
        <v>1.1832701010280289</v>
      </c>
      <c r="Z73" s="236">
        <v>1.1576121589750983</v>
      </c>
      <c r="AA73" s="236">
        <v>1.1390578197315335</v>
      </c>
    </row>
    <row r="74" spans="1:27">
      <c r="A74" s="37">
        <v>70</v>
      </c>
      <c r="B74" s="17"/>
      <c r="C74" s="16"/>
      <c r="D74" s="38" t="s">
        <v>38</v>
      </c>
      <c r="E74" s="49" t="s">
        <v>92</v>
      </c>
      <c r="F74" s="40"/>
      <c r="G74" s="235">
        <v>7.5646084892796353</v>
      </c>
      <c r="H74" s="236">
        <v>7.5173825726378709</v>
      </c>
      <c r="I74" s="236">
        <v>7.4786683658603579</v>
      </c>
      <c r="J74" s="236">
        <v>7.4514046011026949</v>
      </c>
      <c r="K74" s="236">
        <v>7.4332671305164695</v>
      </c>
      <c r="L74" s="236">
        <v>7.4133722113328986</v>
      </c>
      <c r="M74" s="236">
        <v>7.4051576864439994</v>
      </c>
      <c r="N74" s="236">
        <v>7.4163037699181587</v>
      </c>
      <c r="O74" s="236">
        <v>7.4372990671545267</v>
      </c>
      <c r="P74" s="236">
        <v>7.4694285217556171</v>
      </c>
      <c r="Q74" s="236">
        <v>7.4996468013850972</v>
      </c>
      <c r="R74" s="236">
        <v>7.5421933482866734</v>
      </c>
      <c r="S74" s="236">
        <v>7.5873310967581347</v>
      </c>
      <c r="T74" s="236">
        <v>7.6339672821341082</v>
      </c>
      <c r="U74" s="236">
        <v>7.6808372385567054</v>
      </c>
      <c r="V74" s="236">
        <v>7.9006484387791716</v>
      </c>
      <c r="W74" s="236">
        <v>8.1470529970829375</v>
      </c>
      <c r="X74" s="236">
        <v>8.4135538651607931</v>
      </c>
      <c r="Y74" s="236">
        <v>8.696326722856611</v>
      </c>
      <c r="Z74" s="236">
        <v>8.9957560207403731</v>
      </c>
      <c r="AA74" s="236">
        <v>9.3283158881240524</v>
      </c>
    </row>
    <row r="75" spans="1:27">
      <c r="A75" s="37">
        <v>71</v>
      </c>
      <c r="B75" s="17"/>
      <c r="C75" s="16"/>
      <c r="D75" s="38" t="s">
        <v>40</v>
      </c>
      <c r="E75" s="49" t="s">
        <v>93</v>
      </c>
      <c r="F75" s="40"/>
      <c r="G75" s="235">
        <v>3.6915369842608925</v>
      </c>
      <c r="H75" s="236">
        <v>3.6433427378651686</v>
      </c>
      <c r="I75" s="236">
        <v>3.608256014646031</v>
      </c>
      <c r="J75" s="236">
        <v>3.5790326015849132</v>
      </c>
      <c r="K75" s="236">
        <v>3.5564640975208022</v>
      </c>
      <c r="L75" s="236">
        <v>3.5375909285212401</v>
      </c>
      <c r="M75" s="236">
        <v>3.5245860884606373</v>
      </c>
      <c r="N75" s="236">
        <v>3.5157291359791998</v>
      </c>
      <c r="O75" s="236">
        <v>3.5116752388421446</v>
      </c>
      <c r="P75" s="236">
        <v>3.5115948366001248</v>
      </c>
      <c r="Q75" s="236">
        <v>3.5153686554986052</v>
      </c>
      <c r="R75" s="236">
        <v>3.5230866173224058</v>
      </c>
      <c r="S75" s="236">
        <v>3.5309507129713893</v>
      </c>
      <c r="T75" s="236">
        <v>3.5387071999721229</v>
      </c>
      <c r="U75" s="236">
        <v>3.5461347654927522</v>
      </c>
      <c r="V75" s="236">
        <v>3.5857468515750952</v>
      </c>
      <c r="W75" s="236">
        <v>3.6433535240357742</v>
      </c>
      <c r="X75" s="236">
        <v>3.7156285373494029</v>
      </c>
      <c r="Y75" s="236">
        <v>3.8005999962915666</v>
      </c>
      <c r="Z75" s="236">
        <v>3.8901341471937485</v>
      </c>
      <c r="AA75" s="236">
        <v>3.9864847288117744</v>
      </c>
    </row>
    <row r="76" spans="1:27">
      <c r="A76" s="37">
        <v>72</v>
      </c>
      <c r="B76" s="17"/>
      <c r="C76" s="16"/>
      <c r="D76" s="38" t="s">
        <v>54</v>
      </c>
      <c r="E76" s="49" t="s">
        <v>94</v>
      </c>
      <c r="F76" s="40"/>
      <c r="G76" s="235">
        <v>1.0817634820268722</v>
      </c>
      <c r="H76" s="236">
        <v>1.0569801348538022</v>
      </c>
      <c r="I76" s="236">
        <v>1.043099729642563</v>
      </c>
      <c r="J76" s="236">
        <v>1.0305699849777739</v>
      </c>
      <c r="K76" s="236">
        <v>1.0196786185988458</v>
      </c>
      <c r="L76" s="236">
        <v>1.0074307291797595</v>
      </c>
      <c r="M76" s="236">
        <v>0.99589409925101791</v>
      </c>
      <c r="N76" s="236">
        <v>0.9854824507565354</v>
      </c>
      <c r="O76" s="236">
        <v>0.97580527750687907</v>
      </c>
      <c r="P76" s="236">
        <v>0.96691009024652885</v>
      </c>
      <c r="Q76" s="236">
        <v>0.95702203157998156</v>
      </c>
      <c r="R76" s="236">
        <v>0.94815316585300025</v>
      </c>
      <c r="S76" s="236">
        <v>0.93967736569175031</v>
      </c>
      <c r="T76" s="236">
        <v>0.93136030977620976</v>
      </c>
      <c r="U76" s="236">
        <v>0.92313560438924469</v>
      </c>
      <c r="V76" s="236">
        <v>0.88033323957279208</v>
      </c>
      <c r="W76" s="236">
        <v>0.84352062761900015</v>
      </c>
      <c r="X76" s="236">
        <v>0.81123278027735068</v>
      </c>
      <c r="Y76" s="236">
        <v>0.78397067255718866</v>
      </c>
      <c r="Z76" s="236">
        <v>0.76000220537025598</v>
      </c>
      <c r="AA76" s="236">
        <v>0.73950407977827126</v>
      </c>
    </row>
    <row r="77" spans="1:27">
      <c r="A77" s="37">
        <v>73</v>
      </c>
      <c r="B77" s="17"/>
      <c r="C77" s="16"/>
      <c r="D77" s="38" t="s">
        <v>59</v>
      </c>
      <c r="E77" s="49" t="s">
        <v>95</v>
      </c>
      <c r="F77" s="40"/>
      <c r="G77" s="235">
        <v>2.1284019087906927</v>
      </c>
      <c r="H77" s="236">
        <v>2.1180755351670086</v>
      </c>
      <c r="I77" s="236">
        <v>2.1072728347498924</v>
      </c>
      <c r="J77" s="236">
        <v>2.0970001332461834</v>
      </c>
      <c r="K77" s="236">
        <v>2.0870196190662682</v>
      </c>
      <c r="L77" s="236">
        <v>2.0743660139851272</v>
      </c>
      <c r="M77" s="236">
        <v>2.0626633481588215</v>
      </c>
      <c r="N77" s="236">
        <v>2.0525766059290618</v>
      </c>
      <c r="O77" s="236">
        <v>2.0432176946196705</v>
      </c>
      <c r="P77" s="236">
        <v>2.0344478548504412</v>
      </c>
      <c r="Q77" s="236">
        <v>2.023406955646351</v>
      </c>
      <c r="R77" s="236">
        <v>2.0134226651862264</v>
      </c>
      <c r="S77" s="236">
        <v>2.0041352950502187</v>
      </c>
      <c r="T77" s="236">
        <v>1.9950889735482633</v>
      </c>
      <c r="U77" s="236">
        <v>1.9860896957106888</v>
      </c>
      <c r="V77" s="236">
        <v>1.9363840215373784</v>
      </c>
      <c r="W77" s="236">
        <v>1.8926827036775649</v>
      </c>
      <c r="X77" s="236">
        <v>1.851616726256907</v>
      </c>
      <c r="Y77" s="236">
        <v>1.8157550862524658</v>
      </c>
      <c r="Z77" s="236">
        <v>1.7836553870001808</v>
      </c>
      <c r="AA77" s="236">
        <v>1.7537372222868726</v>
      </c>
    </row>
    <row r="78" spans="1:27">
      <c r="A78" s="37">
        <v>74</v>
      </c>
      <c r="B78" s="17"/>
      <c r="C78" s="16"/>
      <c r="D78" s="38" t="s">
        <v>96</v>
      </c>
      <c r="E78" s="49" t="s">
        <v>97</v>
      </c>
      <c r="F78" s="40"/>
      <c r="G78" s="235">
        <v>4.441074464139092</v>
      </c>
      <c r="H78" s="236">
        <v>4.3902045384984376</v>
      </c>
      <c r="I78" s="236">
        <v>4.356877099013218</v>
      </c>
      <c r="J78" s="236">
        <v>4.3201398164546845</v>
      </c>
      <c r="K78" s="236">
        <v>4.2795831630955945</v>
      </c>
      <c r="L78" s="236">
        <v>4.2691296078355663</v>
      </c>
      <c r="M78" s="236">
        <v>4.2589970782992168</v>
      </c>
      <c r="N78" s="236">
        <v>4.2485569058371766</v>
      </c>
      <c r="O78" s="236">
        <v>4.2370207652584213</v>
      </c>
      <c r="P78" s="236">
        <v>4.2256449228862039</v>
      </c>
      <c r="Q78" s="236">
        <v>4.2364160822216945</v>
      </c>
      <c r="R78" s="236">
        <v>4.2452458701845899</v>
      </c>
      <c r="S78" s="236">
        <v>4.2464974191643705</v>
      </c>
      <c r="T78" s="236">
        <v>4.2394994599872007</v>
      </c>
      <c r="U78" s="236">
        <v>4.2246534310343122</v>
      </c>
      <c r="V78" s="236">
        <v>4.2074709083535708</v>
      </c>
      <c r="W78" s="236">
        <v>4.2334401297830482</v>
      </c>
      <c r="X78" s="236">
        <v>4.328451217896145</v>
      </c>
      <c r="Y78" s="236">
        <v>4.4877323420259927</v>
      </c>
      <c r="Z78" s="236">
        <v>4.6630070471492218</v>
      </c>
      <c r="AA78" s="236">
        <v>4.8547398650107425</v>
      </c>
    </row>
    <row r="79" spans="1:27">
      <c r="A79" s="37">
        <v>75</v>
      </c>
      <c r="B79" s="17"/>
      <c r="C79" s="16"/>
      <c r="D79" s="38" t="s">
        <v>98</v>
      </c>
      <c r="E79" s="49" t="s">
        <v>99</v>
      </c>
      <c r="F79" s="40"/>
      <c r="G79" s="235">
        <v>2.4032188571291044</v>
      </c>
      <c r="H79" s="236">
        <v>2.3660527761094272</v>
      </c>
      <c r="I79" s="236">
        <v>2.347755111171864</v>
      </c>
      <c r="J79" s="236">
        <v>2.3294017206644639</v>
      </c>
      <c r="K79" s="236">
        <v>2.310959096881561</v>
      </c>
      <c r="L79" s="236">
        <v>2.2967820727499202</v>
      </c>
      <c r="M79" s="236">
        <v>2.283452287549153</v>
      </c>
      <c r="N79" s="236">
        <v>2.2714720600051805</v>
      </c>
      <c r="O79" s="236">
        <v>2.2609042384428903</v>
      </c>
      <c r="P79" s="236">
        <v>2.2525025656213984</v>
      </c>
      <c r="Q79" s="236">
        <v>2.2457036854466423</v>
      </c>
      <c r="R79" s="236">
        <v>2.2402259371010587</v>
      </c>
      <c r="S79" s="236">
        <v>2.2341957970056683</v>
      </c>
      <c r="T79" s="236">
        <v>2.2271013575373217</v>
      </c>
      <c r="U79" s="236">
        <v>2.2190397472586483</v>
      </c>
      <c r="V79" s="236">
        <v>2.1819179027806967</v>
      </c>
      <c r="W79" s="236">
        <v>2.1522807850269601</v>
      </c>
      <c r="X79" s="236">
        <v>2.1338251499691978</v>
      </c>
      <c r="Y79" s="236">
        <v>2.1182248960249126</v>
      </c>
      <c r="Z79" s="236">
        <v>2.0965249309083447</v>
      </c>
      <c r="AA79" s="236">
        <v>2.0776692949002609</v>
      </c>
    </row>
    <row r="80" spans="1:27">
      <c r="A80" s="37">
        <v>76</v>
      </c>
      <c r="B80" s="17"/>
      <c r="C80" s="16"/>
      <c r="D80" s="38" t="s">
        <v>100</v>
      </c>
      <c r="E80" s="49" t="s">
        <v>101</v>
      </c>
      <c r="F80" s="40"/>
      <c r="G80" s="235">
        <v>4.5597834922373295</v>
      </c>
      <c r="H80" s="236">
        <v>4.5088873468339443</v>
      </c>
      <c r="I80" s="236">
        <v>4.4967973865568638</v>
      </c>
      <c r="J80" s="236">
        <v>4.4855457134544849</v>
      </c>
      <c r="K80" s="236">
        <v>4.4751021713018417</v>
      </c>
      <c r="L80" s="236">
        <v>4.4584360532462597</v>
      </c>
      <c r="M80" s="236">
        <v>4.4441821835935116</v>
      </c>
      <c r="N80" s="236">
        <v>4.4323213212192059</v>
      </c>
      <c r="O80" s="236">
        <v>4.4222222082316875</v>
      </c>
      <c r="P80" s="236">
        <v>4.4144764132797718</v>
      </c>
      <c r="Q80" s="236">
        <v>4.3983359411358833</v>
      </c>
      <c r="R80" s="236">
        <v>4.3842784352600574</v>
      </c>
      <c r="S80" s="236">
        <v>4.371240571141243</v>
      </c>
      <c r="T80" s="236">
        <v>4.3585451245307922</v>
      </c>
      <c r="U80" s="236">
        <v>4.3462772183120251</v>
      </c>
      <c r="V80" s="236">
        <v>4.2733522802591324</v>
      </c>
      <c r="W80" s="236">
        <v>4.2106543108820915</v>
      </c>
      <c r="X80" s="236">
        <v>4.1564431972801685</v>
      </c>
      <c r="Y80" s="236">
        <v>4.1102969162166119</v>
      </c>
      <c r="Z80" s="236">
        <v>4.07435093075037</v>
      </c>
      <c r="AA80" s="236">
        <v>4.046732984483242</v>
      </c>
    </row>
    <row r="81" spans="1:27">
      <c r="A81" s="37">
        <v>77</v>
      </c>
      <c r="B81" s="10"/>
      <c r="C81" s="16"/>
      <c r="D81" s="38" t="s">
        <v>102</v>
      </c>
      <c r="E81" s="49" t="s">
        <v>103</v>
      </c>
      <c r="F81" s="40"/>
      <c r="G81" s="235">
        <v>3.7921174094080925</v>
      </c>
      <c r="H81" s="236">
        <v>3.7387076616287231</v>
      </c>
      <c r="I81" s="236">
        <v>3.7034248411655426</v>
      </c>
      <c r="J81" s="236">
        <v>3.6694436967372894</v>
      </c>
      <c r="K81" s="236">
        <v>3.6380350515246391</v>
      </c>
      <c r="L81" s="236">
        <v>3.605303630232811</v>
      </c>
      <c r="M81" s="236">
        <v>3.5757992267608643</v>
      </c>
      <c r="N81" s="236">
        <v>3.5495153218507767</v>
      </c>
      <c r="O81" s="236">
        <v>3.5257646068930626</v>
      </c>
      <c r="P81" s="236">
        <v>3.5048298016190529</v>
      </c>
      <c r="Q81" s="236">
        <v>3.4808347076177597</v>
      </c>
      <c r="R81" s="236">
        <v>3.4593022987246513</v>
      </c>
      <c r="S81" s="236">
        <v>3.4382037818431854</v>
      </c>
      <c r="T81" s="236">
        <v>3.4171795845031738</v>
      </c>
      <c r="U81" s="236">
        <v>3.3962647914886475</v>
      </c>
      <c r="V81" s="236">
        <v>3.2858966514468193</v>
      </c>
      <c r="W81" s="236">
        <v>3.1846218407154083</v>
      </c>
      <c r="X81" s="236">
        <v>3.0889084488153458</v>
      </c>
      <c r="Y81" s="236">
        <v>2.9983082450926304</v>
      </c>
      <c r="Z81" s="236">
        <v>2.915824681520462</v>
      </c>
      <c r="AA81" s="236">
        <v>2.8448328860104084</v>
      </c>
    </row>
    <row r="82" spans="1:27">
      <c r="A82" s="37">
        <v>78</v>
      </c>
      <c r="B82" s="12"/>
      <c r="C82" s="11"/>
      <c r="D82" s="50"/>
      <c r="E82" s="9" t="s">
        <v>104</v>
      </c>
      <c r="F82" s="46"/>
      <c r="G82" s="235">
        <v>16.969419211149216</v>
      </c>
      <c r="H82" s="236">
        <v>16.776874497532845</v>
      </c>
      <c r="I82" s="236">
        <v>16.706060409545898</v>
      </c>
      <c r="J82" s="236">
        <v>16.640082076191902</v>
      </c>
      <c r="K82" s="236">
        <v>16.581978559494019</v>
      </c>
      <c r="L82" s="236">
        <v>16.533280655741692</v>
      </c>
      <c r="M82" s="236">
        <v>16.491896852850914</v>
      </c>
      <c r="N82" s="236">
        <v>16.453060731291771</v>
      </c>
      <c r="O82" s="236">
        <v>16.42206659913063</v>
      </c>
      <c r="P82" s="236">
        <v>16.400871723890305</v>
      </c>
      <c r="Q82" s="236">
        <v>16.380374327301979</v>
      </c>
      <c r="R82" s="236">
        <v>16.365142747759819</v>
      </c>
      <c r="S82" s="236">
        <v>16.347836315631866</v>
      </c>
      <c r="T82" s="236">
        <v>16.325654670596123</v>
      </c>
      <c r="U82" s="236">
        <v>16.297955647110939</v>
      </c>
      <c r="V82" s="236">
        <v>16.166575014591217</v>
      </c>
      <c r="W82" s="236">
        <v>16.125476621091366</v>
      </c>
      <c r="X82" s="236">
        <v>16.131949663162231</v>
      </c>
      <c r="Y82" s="236">
        <v>16.145025312900543</v>
      </c>
      <c r="Z82" s="236">
        <v>16.144492976367474</v>
      </c>
      <c r="AA82" s="236">
        <v>16.181585855782032</v>
      </c>
    </row>
    <row r="83" spans="1:27">
      <c r="A83" s="93">
        <v>79</v>
      </c>
      <c r="B83" s="94"/>
      <c r="C83" s="95" t="s">
        <v>61</v>
      </c>
      <c r="D83" s="96" t="s">
        <v>105</v>
      </c>
      <c r="E83" s="97"/>
      <c r="F83" s="98"/>
      <c r="G83" s="237">
        <v>2.7246718443930149</v>
      </c>
      <c r="H83" s="238">
        <v>2.6983528789132833</v>
      </c>
      <c r="I83" s="238">
        <v>2.6809729095548391</v>
      </c>
      <c r="J83" s="238">
        <v>2.6671705786138773</v>
      </c>
      <c r="K83" s="238">
        <v>2.656389132142067</v>
      </c>
      <c r="L83" s="238">
        <v>2.6389046553522348</v>
      </c>
      <c r="M83" s="238">
        <v>2.6238622069358826</v>
      </c>
      <c r="N83" s="238">
        <v>2.6118860952556133</v>
      </c>
      <c r="O83" s="238">
        <v>2.6031472869217396</v>
      </c>
      <c r="P83" s="238">
        <v>2.5982167702168226</v>
      </c>
      <c r="Q83" s="238">
        <v>2.5881448518484831</v>
      </c>
      <c r="R83" s="238">
        <v>2.5814524814486504</v>
      </c>
      <c r="S83" s="238">
        <v>2.5757366120815277</v>
      </c>
      <c r="T83" s="238">
        <v>2.5706869848072529</v>
      </c>
      <c r="U83" s="238">
        <v>2.5665753595530987</v>
      </c>
      <c r="V83" s="238">
        <v>2.5229161884635687</v>
      </c>
      <c r="W83" s="238">
        <v>2.467032378539443</v>
      </c>
      <c r="X83" s="238">
        <v>2.4322787635028362</v>
      </c>
      <c r="Y83" s="238">
        <v>2.4074664432555437</v>
      </c>
      <c r="Z83" s="238">
        <v>2.3806035425513983</v>
      </c>
      <c r="AA83" s="238">
        <v>2.3604215364903212</v>
      </c>
    </row>
    <row r="84" spans="1:27">
      <c r="A84" s="93">
        <v>80</v>
      </c>
      <c r="B84" s="94"/>
      <c r="C84" s="95" t="s">
        <v>66</v>
      </c>
      <c r="D84" s="96" t="s">
        <v>106</v>
      </c>
      <c r="E84" s="97"/>
      <c r="F84" s="98"/>
      <c r="G84" s="237">
        <v>20.357481839135289</v>
      </c>
      <c r="H84" s="238">
        <v>20.360093912109733</v>
      </c>
      <c r="I84" s="238">
        <v>20.416929146274924</v>
      </c>
      <c r="J84" s="238">
        <v>20.457511849701405</v>
      </c>
      <c r="K84" s="238">
        <v>20.476932264864445</v>
      </c>
      <c r="L84" s="238">
        <v>20.524487288668752</v>
      </c>
      <c r="M84" s="238">
        <v>20.560840564779937</v>
      </c>
      <c r="N84" s="238">
        <v>20.599034454673529</v>
      </c>
      <c r="O84" s="238">
        <v>20.624331323429942</v>
      </c>
      <c r="P84" s="238">
        <v>20.642282279208302</v>
      </c>
      <c r="Q84" s="238">
        <v>20.694541078060865</v>
      </c>
      <c r="R84" s="238">
        <v>20.743260491639376</v>
      </c>
      <c r="S84" s="238">
        <v>20.783717061392963</v>
      </c>
      <c r="T84" s="238">
        <v>20.815704897046089</v>
      </c>
      <c r="U84" s="238">
        <v>20.843067657202482</v>
      </c>
      <c r="V84" s="238">
        <v>21.114225398749113</v>
      </c>
      <c r="W84" s="238">
        <v>21.537106860429049</v>
      </c>
      <c r="X84" s="238">
        <v>22.075173791497946</v>
      </c>
      <c r="Y84" s="238">
        <v>22.682739177718759</v>
      </c>
      <c r="Z84" s="238">
        <v>23.367441007867455</v>
      </c>
      <c r="AA84" s="238">
        <v>24.083923381753266</v>
      </c>
    </row>
    <row r="85" spans="1:27">
      <c r="A85" s="93">
        <v>81</v>
      </c>
      <c r="B85" s="94"/>
      <c r="C85" s="95" t="s">
        <v>68</v>
      </c>
      <c r="D85" s="96" t="s">
        <v>107</v>
      </c>
      <c r="E85" s="97"/>
      <c r="F85" s="98"/>
      <c r="G85" s="237">
        <v>4.6611626520752907</v>
      </c>
      <c r="H85" s="238">
        <v>4.6312501505017281</v>
      </c>
      <c r="I85" s="238">
        <v>4.6569092646241188</v>
      </c>
      <c r="J85" s="238">
        <v>4.6700858026742935</v>
      </c>
      <c r="K85" s="238">
        <v>4.6778236925601959</v>
      </c>
      <c r="L85" s="238">
        <v>4.6772646754980087</v>
      </c>
      <c r="M85" s="238">
        <v>4.6751581802964211</v>
      </c>
      <c r="N85" s="238">
        <v>4.6752924397587776</v>
      </c>
      <c r="O85" s="238">
        <v>4.6746518611907959</v>
      </c>
      <c r="P85" s="238">
        <v>4.6740651428699493</v>
      </c>
      <c r="Q85" s="238">
        <v>4.6678407862782478</v>
      </c>
      <c r="R85" s="238">
        <v>4.6617143452167511</v>
      </c>
      <c r="S85" s="238">
        <v>4.6564529091119766</v>
      </c>
      <c r="T85" s="238">
        <v>4.6515893787145615</v>
      </c>
      <c r="U85" s="238">
        <v>4.6476869955658913</v>
      </c>
      <c r="V85" s="238">
        <v>4.6151106506586075</v>
      </c>
      <c r="W85" s="238">
        <v>4.584512785077095</v>
      </c>
      <c r="X85" s="238">
        <v>4.5705082565546036</v>
      </c>
      <c r="Y85" s="238">
        <v>4.5562695562839508</v>
      </c>
      <c r="Z85" s="238">
        <v>4.5406904965639114</v>
      </c>
      <c r="AA85" s="238">
        <v>4.5297334939241409</v>
      </c>
    </row>
    <row r="86" spans="1:27">
      <c r="A86" s="93">
        <v>82</v>
      </c>
      <c r="B86" s="94"/>
      <c r="C86" s="95" t="s">
        <v>74</v>
      </c>
      <c r="D86" s="96" t="s">
        <v>108</v>
      </c>
      <c r="E86" s="97"/>
      <c r="F86" s="98"/>
      <c r="G86" s="237">
        <v>4.1576937143981922</v>
      </c>
      <c r="H86" s="238">
        <v>4.1570352306735003</v>
      </c>
      <c r="I86" s="238">
        <v>4.1413973746966803</v>
      </c>
      <c r="J86" s="238">
        <v>4.1176930026995251</v>
      </c>
      <c r="K86" s="238">
        <v>4.0842416938976385</v>
      </c>
      <c r="L86" s="238">
        <v>4.048640479813912</v>
      </c>
      <c r="M86" s="238">
        <v>4.0093630476621911</v>
      </c>
      <c r="N86" s="238">
        <v>3.9718333700002404</v>
      </c>
      <c r="O86" s="238">
        <v>3.9313191836990882</v>
      </c>
      <c r="P86" s="238">
        <v>3.8894839267159114</v>
      </c>
      <c r="Q86" s="238">
        <v>3.8468776926893042</v>
      </c>
      <c r="R86" s="238">
        <v>3.8033956005383516</v>
      </c>
      <c r="S86" s="238">
        <v>3.7607804575818591</v>
      </c>
      <c r="T86" s="238">
        <v>3.7192152832285501</v>
      </c>
      <c r="U86" s="238">
        <v>3.6792270160658518</v>
      </c>
      <c r="V86" s="238">
        <v>3.5050265633035451</v>
      </c>
      <c r="W86" s="238">
        <v>3.353637777530821</v>
      </c>
      <c r="X86" s="238">
        <v>3.2199951367365429</v>
      </c>
      <c r="Y86" s="238">
        <v>3.0953932095435448</v>
      </c>
      <c r="Z86" s="238">
        <v>2.9791879326076014</v>
      </c>
      <c r="AA86" s="238">
        <v>2.8729946064559044</v>
      </c>
    </row>
    <row r="87" spans="1:27">
      <c r="A87" s="37">
        <v>83</v>
      </c>
      <c r="B87" s="17"/>
      <c r="C87" s="16"/>
      <c r="D87" s="38" t="s">
        <v>8</v>
      </c>
      <c r="E87" s="49" t="s">
        <v>109</v>
      </c>
      <c r="F87" s="40"/>
      <c r="G87" s="235">
        <v>0</v>
      </c>
      <c r="H87" s="236">
        <v>0</v>
      </c>
      <c r="I87" s="236">
        <v>0</v>
      </c>
      <c r="J87" s="236">
        <v>0</v>
      </c>
      <c r="K87" s="236">
        <v>0</v>
      </c>
      <c r="L87" s="236">
        <v>0</v>
      </c>
      <c r="M87" s="236">
        <v>0</v>
      </c>
      <c r="N87" s="236">
        <v>0</v>
      </c>
      <c r="O87" s="236">
        <v>0</v>
      </c>
      <c r="P87" s="236">
        <v>0</v>
      </c>
      <c r="Q87" s="236">
        <v>0</v>
      </c>
      <c r="R87" s="236">
        <v>0</v>
      </c>
      <c r="S87" s="236">
        <v>0</v>
      </c>
      <c r="T87" s="236">
        <v>0</v>
      </c>
      <c r="U87" s="236">
        <v>0</v>
      </c>
      <c r="V87" s="236">
        <v>0</v>
      </c>
      <c r="W87" s="236">
        <v>0</v>
      </c>
      <c r="X87" s="236">
        <v>0</v>
      </c>
      <c r="Y87" s="236">
        <v>0</v>
      </c>
      <c r="Z87" s="236">
        <v>0</v>
      </c>
      <c r="AA87" s="236">
        <v>0</v>
      </c>
    </row>
    <row r="88" spans="1:27">
      <c r="A88" s="37">
        <v>84</v>
      </c>
      <c r="B88" s="17"/>
      <c r="C88" s="16"/>
      <c r="D88" s="38" t="s">
        <v>10</v>
      </c>
      <c r="E88" s="49" t="s">
        <v>110</v>
      </c>
      <c r="F88" s="40"/>
      <c r="G88" s="235">
        <v>9.8719941888703033E-3</v>
      </c>
      <c r="H88" s="236">
        <v>7.7281876792767434E-3</v>
      </c>
      <c r="I88" s="236">
        <v>7.636003063453245E-3</v>
      </c>
      <c r="J88" s="236">
        <v>7.5532563087108429E-3</v>
      </c>
      <c r="K88" s="236">
        <v>7.4794947277041501E-3</v>
      </c>
      <c r="L88" s="236">
        <v>7.3512431126800948E-3</v>
      </c>
      <c r="M88" s="236">
        <v>7.2374393348582089E-3</v>
      </c>
      <c r="N88" s="236">
        <v>7.1430063544539735E-3</v>
      </c>
      <c r="O88" s="236">
        <v>7.0573218936260673E-3</v>
      </c>
      <c r="P88" s="236">
        <v>6.97663038954488E-3</v>
      </c>
      <c r="Q88" s="236">
        <v>6.8468367871901137E-3</v>
      </c>
      <c r="R88" s="236">
        <v>6.728084043970739E-3</v>
      </c>
      <c r="S88" s="236">
        <v>6.6199109051012783E-3</v>
      </c>
      <c r="T88" s="236">
        <v>6.5209890581172658E-3</v>
      </c>
      <c r="U88" s="236">
        <v>6.4322737289330689E-3</v>
      </c>
      <c r="V88" s="236">
        <v>5.8924423274220317E-3</v>
      </c>
      <c r="W88" s="236">
        <v>5.3682657326135086E-3</v>
      </c>
      <c r="X88" s="236">
        <v>4.8928689702734118E-3</v>
      </c>
      <c r="Y88" s="236">
        <v>4.473807719477918E-3</v>
      </c>
      <c r="Z88" s="236">
        <v>4.1163245587085839E-3</v>
      </c>
      <c r="AA88" s="236">
        <v>3.8228287730817101E-3</v>
      </c>
    </row>
    <row r="89" spans="1:27">
      <c r="A89" s="37">
        <v>85</v>
      </c>
      <c r="B89" s="17"/>
      <c r="C89" s="16"/>
      <c r="D89" s="38" t="s">
        <v>22</v>
      </c>
      <c r="E89" s="49" t="s">
        <v>111</v>
      </c>
      <c r="F89" s="40"/>
      <c r="G89" s="235">
        <v>6.6041906306054443E-2</v>
      </c>
      <c r="H89" s="236">
        <v>6.0075044002587674E-2</v>
      </c>
      <c r="I89" s="236">
        <v>6.0633423117906204E-2</v>
      </c>
      <c r="J89" s="236">
        <v>6.1180867898656288E-2</v>
      </c>
      <c r="K89" s="236">
        <v>6.1671731258684304E-2</v>
      </c>
      <c r="L89" s="236">
        <v>6.1561802529467968E-2</v>
      </c>
      <c r="M89" s="236">
        <v>6.1290303900022991E-2</v>
      </c>
      <c r="N89" s="236">
        <v>6.0917970218724804E-2</v>
      </c>
      <c r="O89" s="236">
        <v>6.0432402999140322E-2</v>
      </c>
      <c r="P89" s="236">
        <v>5.9858723172510508E-2</v>
      </c>
      <c r="Q89" s="236">
        <v>5.884684772536275E-2</v>
      </c>
      <c r="R89" s="236">
        <v>5.7813944778899895E-2</v>
      </c>
      <c r="S89" s="236">
        <v>5.6859726728362148E-2</v>
      </c>
      <c r="T89" s="236">
        <v>5.5971192137803882E-2</v>
      </c>
      <c r="U89" s="236">
        <v>5.51477705630532E-2</v>
      </c>
      <c r="V89" s="236">
        <v>5.0367746192932827E-2</v>
      </c>
      <c r="W89" s="236">
        <v>4.5647324301171466E-2</v>
      </c>
      <c r="X89" s="236">
        <v>4.1679873804241652E-2</v>
      </c>
      <c r="Y89" s="236">
        <v>3.8240245168708498E-2</v>
      </c>
      <c r="Z89" s="236">
        <v>3.53649822591251E-2</v>
      </c>
      <c r="AA89" s="236">
        <v>3.277916788465518E-2</v>
      </c>
    </row>
    <row r="90" spans="1:27">
      <c r="A90" s="37">
        <v>86</v>
      </c>
      <c r="B90" s="17"/>
      <c r="C90" s="16"/>
      <c r="D90" s="38" t="s">
        <v>24</v>
      </c>
      <c r="E90" s="49" t="s">
        <v>112</v>
      </c>
      <c r="F90" s="40"/>
      <c r="G90" s="235">
        <v>1.913316672667861</v>
      </c>
      <c r="H90" s="236">
        <v>1.885226902551949</v>
      </c>
      <c r="I90" s="236">
        <v>1.859134822152555</v>
      </c>
      <c r="J90" s="236">
        <v>1.8364315424114466</v>
      </c>
      <c r="K90" s="236">
        <v>1.8152362369000912</v>
      </c>
      <c r="L90" s="236">
        <v>1.7942450074478984</v>
      </c>
      <c r="M90" s="236">
        <v>1.772299368865788</v>
      </c>
      <c r="N90" s="236">
        <v>1.7512817960232496</v>
      </c>
      <c r="O90" s="236">
        <v>1.7296948852017522</v>
      </c>
      <c r="P90" s="236">
        <v>1.7081652041524649</v>
      </c>
      <c r="Q90" s="236">
        <v>1.6870207069441676</v>
      </c>
      <c r="R90" s="236">
        <v>1.6660167099907994</v>
      </c>
      <c r="S90" s="236">
        <v>1.6454433808103204</v>
      </c>
      <c r="T90" s="236">
        <v>1.625307566486299</v>
      </c>
      <c r="U90" s="236">
        <v>1.6056600259616971</v>
      </c>
      <c r="V90" s="236">
        <v>1.5171456122770905</v>
      </c>
      <c r="W90" s="236">
        <v>1.4410670045763254</v>
      </c>
      <c r="X90" s="236">
        <v>1.3762941276654601</v>
      </c>
      <c r="Y90" s="236">
        <v>1.3187165865674615</v>
      </c>
      <c r="Z90" s="236">
        <v>1.2666462454944849</v>
      </c>
      <c r="AA90" s="236">
        <v>1.2184648476541042</v>
      </c>
    </row>
    <row r="91" spans="1:27">
      <c r="A91" s="37">
        <v>87</v>
      </c>
      <c r="B91" s="17"/>
      <c r="C91" s="16"/>
      <c r="D91" s="38" t="s">
        <v>26</v>
      </c>
      <c r="E91" s="49" t="s">
        <v>113</v>
      </c>
      <c r="F91" s="40"/>
      <c r="G91" s="235">
        <v>2.1204628211271483</v>
      </c>
      <c r="H91" s="236">
        <v>2.1596185045927996</v>
      </c>
      <c r="I91" s="236">
        <v>2.1698395847488428</v>
      </c>
      <c r="J91" s="236">
        <v>2.168742784546339</v>
      </c>
      <c r="K91" s="236">
        <v>2.1565584184718318</v>
      </c>
      <c r="L91" s="236">
        <v>2.1427474547090242</v>
      </c>
      <c r="M91" s="236">
        <v>2.1263690127525479</v>
      </c>
      <c r="N91" s="236">
        <v>2.1108356223703595</v>
      </c>
      <c r="O91" s="236">
        <v>2.0930153245863039</v>
      </c>
      <c r="P91" s="236">
        <v>2.0739137630589539</v>
      </c>
      <c r="Q91" s="236">
        <v>2.0541700849571498</v>
      </c>
      <c r="R91" s="236">
        <v>2.0334120906336466</v>
      </c>
      <c r="S91" s="236">
        <v>2.0129929350805469</v>
      </c>
      <c r="T91" s="236">
        <v>1.9931029460276477</v>
      </c>
      <c r="U91" s="236">
        <v>1.9742139057634631</v>
      </c>
      <c r="V91" s="236">
        <v>1.8963872471358627</v>
      </c>
      <c r="W91" s="236">
        <v>1.8285775233816821</v>
      </c>
      <c r="X91" s="236">
        <v>1.7662343726406107</v>
      </c>
      <c r="Y91" s="236">
        <v>1.7049081646255217</v>
      </c>
      <c r="Z91" s="236">
        <v>1.6456286467582686</v>
      </c>
      <c r="AA91" s="236">
        <v>1.5919450129877077</v>
      </c>
    </row>
    <row r="92" spans="1:27">
      <c r="A92" s="37">
        <v>88</v>
      </c>
      <c r="B92" s="17"/>
      <c r="C92" s="16"/>
      <c r="D92" s="38" t="s">
        <v>32</v>
      </c>
      <c r="E92" s="49" t="s">
        <v>114</v>
      </c>
      <c r="F92" s="40"/>
      <c r="G92" s="235">
        <v>0</v>
      </c>
      <c r="H92" s="236">
        <v>0</v>
      </c>
      <c r="I92" s="236">
        <v>0</v>
      </c>
      <c r="J92" s="236">
        <v>0</v>
      </c>
      <c r="K92" s="236">
        <v>0</v>
      </c>
      <c r="L92" s="236">
        <v>0</v>
      </c>
      <c r="M92" s="236">
        <v>0</v>
      </c>
      <c r="N92" s="236">
        <v>0</v>
      </c>
      <c r="O92" s="236">
        <v>0</v>
      </c>
      <c r="P92" s="236">
        <v>0</v>
      </c>
      <c r="Q92" s="236">
        <v>0</v>
      </c>
      <c r="R92" s="236">
        <v>0</v>
      </c>
      <c r="S92" s="236">
        <v>0</v>
      </c>
      <c r="T92" s="236">
        <v>0</v>
      </c>
      <c r="U92" s="236">
        <v>0</v>
      </c>
      <c r="V92" s="236">
        <v>0</v>
      </c>
      <c r="W92" s="236">
        <v>0</v>
      </c>
      <c r="X92" s="236">
        <v>0</v>
      </c>
      <c r="Y92" s="236">
        <v>0</v>
      </c>
      <c r="Z92" s="236">
        <v>0</v>
      </c>
      <c r="AA92" s="236">
        <v>0</v>
      </c>
    </row>
    <row r="93" spans="1:27">
      <c r="A93" s="37">
        <v>89</v>
      </c>
      <c r="B93" s="17"/>
      <c r="C93" s="16"/>
      <c r="D93" s="38" t="s">
        <v>34</v>
      </c>
      <c r="E93" s="49" t="s">
        <v>115</v>
      </c>
      <c r="F93" s="40"/>
      <c r="G93" s="235">
        <v>2.5022127432748675E-2</v>
      </c>
      <c r="H93" s="236">
        <v>2.4127203272655606E-2</v>
      </c>
      <c r="I93" s="236">
        <v>2.4200171465054154E-2</v>
      </c>
      <c r="J93" s="236">
        <v>2.4172002798877656E-2</v>
      </c>
      <c r="K93" s="236">
        <v>2.4053384666331112E-2</v>
      </c>
      <c r="L93" s="236">
        <v>2.3893791367299855E-2</v>
      </c>
      <c r="M93" s="236">
        <v>2.3710517678409815E-2</v>
      </c>
      <c r="N93" s="236">
        <v>2.3544440744444728E-2</v>
      </c>
      <c r="O93" s="236">
        <v>2.3347195354290307E-2</v>
      </c>
      <c r="P93" s="236">
        <v>2.3129133507609367E-2</v>
      </c>
      <c r="Q93" s="236">
        <v>2.2897928953170776E-2</v>
      </c>
      <c r="R93" s="236">
        <v>2.2655724023934454E-2</v>
      </c>
      <c r="S93" s="236">
        <v>2.2410028032027185E-2</v>
      </c>
      <c r="T93" s="236">
        <v>2.2163867892231792E-2</v>
      </c>
      <c r="U93" s="236">
        <v>2.1920460334513336E-2</v>
      </c>
      <c r="V93" s="236">
        <v>2.0789348287507892E-2</v>
      </c>
      <c r="W93" s="236">
        <v>1.9779220165219158E-2</v>
      </c>
      <c r="X93" s="236">
        <v>1.8785413645673543E-2</v>
      </c>
      <c r="Y93" s="236">
        <v>1.7839453823398799E-2</v>
      </c>
      <c r="Z93" s="236">
        <v>1.6991185199003667E-2</v>
      </c>
      <c r="AA93" s="236">
        <v>1.6231604618951678E-2</v>
      </c>
    </row>
    <row r="94" spans="1:27">
      <c r="A94" s="37">
        <v>90</v>
      </c>
      <c r="B94" s="17"/>
      <c r="C94" s="16"/>
      <c r="D94" s="38" t="s">
        <v>36</v>
      </c>
      <c r="E94" s="49" t="s">
        <v>116</v>
      </c>
      <c r="F94" s="40"/>
      <c r="G94" s="235">
        <v>0</v>
      </c>
      <c r="H94" s="236">
        <v>0</v>
      </c>
      <c r="I94" s="236">
        <v>0</v>
      </c>
      <c r="J94" s="236">
        <v>0</v>
      </c>
      <c r="K94" s="236">
        <v>0</v>
      </c>
      <c r="L94" s="236">
        <v>0</v>
      </c>
      <c r="M94" s="236">
        <v>0</v>
      </c>
      <c r="N94" s="236">
        <v>0</v>
      </c>
      <c r="O94" s="236">
        <v>0</v>
      </c>
      <c r="P94" s="236">
        <v>0</v>
      </c>
      <c r="Q94" s="236">
        <v>0</v>
      </c>
      <c r="R94" s="236">
        <v>0</v>
      </c>
      <c r="S94" s="236">
        <v>0</v>
      </c>
      <c r="T94" s="236">
        <v>0</v>
      </c>
      <c r="U94" s="236">
        <v>0</v>
      </c>
      <c r="V94" s="236">
        <v>0</v>
      </c>
      <c r="W94" s="236">
        <v>0</v>
      </c>
      <c r="X94" s="236">
        <v>0</v>
      </c>
      <c r="Y94" s="236">
        <v>0</v>
      </c>
      <c r="Z94" s="236">
        <v>0</v>
      </c>
      <c r="AA94" s="236">
        <v>0</v>
      </c>
    </row>
    <row r="95" spans="1:27">
      <c r="A95" s="37">
        <v>91</v>
      </c>
      <c r="B95" s="17"/>
      <c r="C95" s="16"/>
      <c r="D95" s="38" t="s">
        <v>38</v>
      </c>
      <c r="E95" s="49" t="s">
        <v>117</v>
      </c>
      <c r="F95" s="40"/>
      <c r="G95" s="235">
        <v>0</v>
      </c>
      <c r="H95" s="236">
        <v>0</v>
      </c>
      <c r="I95" s="236">
        <v>0</v>
      </c>
      <c r="J95" s="236">
        <v>0</v>
      </c>
      <c r="K95" s="236">
        <v>0</v>
      </c>
      <c r="L95" s="236">
        <v>0</v>
      </c>
      <c r="M95" s="236">
        <v>0</v>
      </c>
      <c r="N95" s="236">
        <v>0</v>
      </c>
      <c r="O95" s="236">
        <v>0</v>
      </c>
      <c r="P95" s="236">
        <v>0</v>
      </c>
      <c r="Q95" s="236">
        <v>0</v>
      </c>
      <c r="R95" s="236">
        <v>0</v>
      </c>
      <c r="S95" s="236">
        <v>0</v>
      </c>
      <c r="T95" s="236">
        <v>0</v>
      </c>
      <c r="U95" s="236">
        <v>0</v>
      </c>
      <c r="V95" s="236">
        <v>0</v>
      </c>
      <c r="W95" s="236">
        <v>0</v>
      </c>
      <c r="X95" s="236">
        <v>0</v>
      </c>
      <c r="Y95" s="236">
        <v>0</v>
      </c>
      <c r="Z95" s="236">
        <v>0</v>
      </c>
      <c r="AA95" s="236">
        <v>0</v>
      </c>
    </row>
    <row r="96" spans="1:27">
      <c r="A96" s="37">
        <v>92</v>
      </c>
      <c r="B96" s="17"/>
      <c r="C96" s="16"/>
      <c r="D96" s="38" t="s">
        <v>40</v>
      </c>
      <c r="E96" s="49" t="s">
        <v>118</v>
      </c>
      <c r="F96" s="40"/>
      <c r="G96" s="235">
        <v>2.2978196328040212E-2</v>
      </c>
      <c r="H96" s="236">
        <v>2.025941880128812E-2</v>
      </c>
      <c r="I96" s="236">
        <v>1.9953366063418798E-2</v>
      </c>
      <c r="J96" s="236">
        <v>1.9612577772932127E-2</v>
      </c>
      <c r="K96" s="236">
        <v>1.924242329550907E-2</v>
      </c>
      <c r="L96" s="236">
        <v>1.884117050212808E-2</v>
      </c>
      <c r="M96" s="236">
        <v>1.8456411591614597E-2</v>
      </c>
      <c r="N96" s="236">
        <v>1.8110620716470294E-2</v>
      </c>
      <c r="O96" s="236">
        <v>1.7772024948499165E-2</v>
      </c>
      <c r="P96" s="236">
        <v>1.7440516632632352E-2</v>
      </c>
      <c r="Q96" s="236">
        <v>1.7095220959163271E-2</v>
      </c>
      <c r="R96" s="236">
        <v>1.6769012552686036E-2</v>
      </c>
      <c r="S96" s="236">
        <v>1.6454497730592266E-2</v>
      </c>
      <c r="T96" s="236">
        <v>1.6148704205988906E-2</v>
      </c>
      <c r="U96" s="236">
        <v>1.5852536263992079E-2</v>
      </c>
      <c r="V96" s="236">
        <v>1.4444186104810797E-2</v>
      </c>
      <c r="W96" s="236">
        <v>1.319837242772337E-2</v>
      </c>
      <c r="X96" s="236">
        <v>1.2108506351069082E-2</v>
      </c>
      <c r="Y96" s="236">
        <v>1.1214961799851153E-2</v>
      </c>
      <c r="Z96" s="236">
        <v>1.0440528480103239E-2</v>
      </c>
      <c r="AA96" s="236">
        <v>9.7511703934287652E-3</v>
      </c>
    </row>
    <row r="97" spans="1:27">
      <c r="A97" s="37">
        <v>93</v>
      </c>
      <c r="B97" s="17"/>
      <c r="C97" s="16"/>
      <c r="D97" s="38" t="s">
        <v>54</v>
      </c>
      <c r="E97" s="49" t="s">
        <v>119</v>
      </c>
      <c r="F97" s="40"/>
      <c r="G97" s="235">
        <v>0</v>
      </c>
      <c r="H97" s="236">
        <v>0</v>
      </c>
      <c r="I97" s="236">
        <v>0</v>
      </c>
      <c r="J97" s="236">
        <v>0</v>
      </c>
      <c r="K97" s="236">
        <v>0</v>
      </c>
      <c r="L97" s="236">
        <v>0</v>
      </c>
      <c r="M97" s="236">
        <v>0</v>
      </c>
      <c r="N97" s="236">
        <v>0</v>
      </c>
      <c r="O97" s="236">
        <v>0</v>
      </c>
      <c r="P97" s="236">
        <v>0</v>
      </c>
      <c r="Q97" s="236">
        <v>0</v>
      </c>
      <c r="R97" s="236">
        <v>0</v>
      </c>
      <c r="S97" s="236">
        <v>0</v>
      </c>
      <c r="T97" s="236">
        <v>0</v>
      </c>
      <c r="U97" s="236">
        <v>0</v>
      </c>
      <c r="V97" s="236">
        <v>0</v>
      </c>
      <c r="W97" s="236">
        <v>0</v>
      </c>
      <c r="X97" s="236">
        <v>0</v>
      </c>
      <c r="Y97" s="236">
        <v>0</v>
      </c>
      <c r="Z97" s="236">
        <v>0</v>
      </c>
      <c r="AA97" s="236">
        <v>0</v>
      </c>
    </row>
    <row r="98" spans="1:27">
      <c r="A98" s="93">
        <v>94</v>
      </c>
      <c r="B98" s="102"/>
      <c r="C98" s="95" t="s">
        <v>120</v>
      </c>
      <c r="D98" s="96" t="s">
        <v>121</v>
      </c>
      <c r="E98" s="97"/>
      <c r="F98" s="98"/>
      <c r="G98" s="237">
        <v>30.790723040699959</v>
      </c>
      <c r="H98" s="238">
        <v>31.320582047104836</v>
      </c>
      <c r="I98" s="238">
        <v>31.831238850951195</v>
      </c>
      <c r="J98" s="238">
        <v>32.207564026117325</v>
      </c>
      <c r="K98" s="238">
        <v>32.435628339648247</v>
      </c>
      <c r="L98" s="238">
        <v>32.59133206307888</v>
      </c>
      <c r="M98" s="238">
        <v>32.668156385421753</v>
      </c>
      <c r="N98" s="238">
        <v>32.694388568401337</v>
      </c>
      <c r="O98" s="238">
        <v>32.674358144402504</v>
      </c>
      <c r="P98" s="238">
        <v>32.621684536337852</v>
      </c>
      <c r="Q98" s="238">
        <v>32.519000396132469</v>
      </c>
      <c r="R98" s="238">
        <v>32.382302269339561</v>
      </c>
      <c r="S98" s="238">
        <v>32.253922626376152</v>
      </c>
      <c r="T98" s="238">
        <v>32.134731307625771</v>
      </c>
      <c r="U98" s="238">
        <v>32.031302988529205</v>
      </c>
      <c r="V98" s="238">
        <v>31.432594686746597</v>
      </c>
      <c r="W98" s="238">
        <v>30.725781515240669</v>
      </c>
      <c r="X98" s="238">
        <v>30.018778428435326</v>
      </c>
      <c r="Y98" s="238">
        <v>29.216062426567078</v>
      </c>
      <c r="Z98" s="238">
        <v>28.325155839323997</v>
      </c>
      <c r="AA98" s="238">
        <v>27.449707329273224</v>
      </c>
    </row>
    <row r="99" spans="1:27">
      <c r="A99" s="37">
        <v>95</v>
      </c>
      <c r="B99" s="10"/>
      <c r="C99" s="11"/>
      <c r="D99" s="38" t="s">
        <v>8</v>
      </c>
      <c r="E99" s="49" t="s">
        <v>122</v>
      </c>
      <c r="F99" s="51"/>
      <c r="G99" s="235">
        <v>23.797511339362245</v>
      </c>
      <c r="H99" s="236">
        <v>24.319488602719503</v>
      </c>
      <c r="I99" s="236">
        <v>24.782646284380462</v>
      </c>
      <c r="J99" s="236">
        <v>25.127635483338963</v>
      </c>
      <c r="K99" s="236">
        <v>25.339313766162377</v>
      </c>
      <c r="L99" s="236">
        <v>25.499996584258042</v>
      </c>
      <c r="M99" s="236">
        <v>25.592306392500177</v>
      </c>
      <c r="N99" s="236">
        <v>25.638080604694551</v>
      </c>
      <c r="O99" s="236">
        <v>25.645509505440714</v>
      </c>
      <c r="P99" s="236">
        <v>25.625700306380168</v>
      </c>
      <c r="Q99" s="236">
        <v>25.571824547543656</v>
      </c>
      <c r="R99" s="236">
        <v>25.487222249910701</v>
      </c>
      <c r="S99" s="236">
        <v>25.408515539427754</v>
      </c>
      <c r="T99" s="236">
        <v>25.337268778152065</v>
      </c>
      <c r="U99" s="236">
        <v>25.27925459848484</v>
      </c>
      <c r="V99" s="236">
        <v>24.927893381391186</v>
      </c>
      <c r="W99" s="236">
        <v>24.460929712950019</v>
      </c>
      <c r="X99" s="236">
        <v>23.979714507760946</v>
      </c>
      <c r="Y99" s="236">
        <v>23.403869850066258</v>
      </c>
      <c r="Z99" s="236">
        <v>22.725791756878607</v>
      </c>
      <c r="AA99" s="236">
        <v>22.036955815594411</v>
      </c>
    </row>
    <row r="100" spans="1:27">
      <c r="A100" s="37">
        <v>96</v>
      </c>
      <c r="B100" s="10"/>
      <c r="C100" s="11"/>
      <c r="D100" s="38" t="s">
        <v>10</v>
      </c>
      <c r="E100" s="49" t="s">
        <v>123</v>
      </c>
      <c r="F100" s="51"/>
      <c r="G100" s="235">
        <v>2.6291818749341473</v>
      </c>
      <c r="H100" s="236">
        <v>2.6488768482920477</v>
      </c>
      <c r="I100" s="236">
        <v>2.6868231612438649</v>
      </c>
      <c r="J100" s="236">
        <v>2.7165844203518645</v>
      </c>
      <c r="K100" s="236">
        <v>2.7368180750170268</v>
      </c>
      <c r="L100" s="236">
        <v>2.7480060883262922</v>
      </c>
      <c r="M100" s="236">
        <v>2.7529541205251462</v>
      </c>
      <c r="N100" s="236">
        <v>2.7536240060735508</v>
      </c>
      <c r="O100" s="236">
        <v>2.7500438856975506</v>
      </c>
      <c r="P100" s="236">
        <v>2.7432782690325439</v>
      </c>
      <c r="Q100" s="236">
        <v>2.7281979187162051</v>
      </c>
      <c r="R100" s="236">
        <v>2.710428321927111</v>
      </c>
      <c r="S100" s="236">
        <v>2.6936055647245212</v>
      </c>
      <c r="T100" s="236">
        <v>2.6774627807840261</v>
      </c>
      <c r="U100" s="236">
        <v>2.6625960602805208</v>
      </c>
      <c r="V100" s="236">
        <v>2.5741325466208309</v>
      </c>
      <c r="W100" s="236">
        <v>2.4831976559023587</v>
      </c>
      <c r="X100" s="236">
        <v>2.3901290708877241</v>
      </c>
      <c r="Y100" s="236">
        <v>2.2832832901069651</v>
      </c>
      <c r="Z100" s="236">
        <v>2.1782350658747873</v>
      </c>
      <c r="AA100" s="236">
        <v>2.0887344924392437</v>
      </c>
    </row>
    <row r="101" spans="1:27">
      <c r="A101" s="37">
        <v>97</v>
      </c>
      <c r="B101" s="10"/>
      <c r="C101" s="11"/>
      <c r="D101" s="38" t="s">
        <v>22</v>
      </c>
      <c r="E101" s="49" t="s">
        <v>124</v>
      </c>
      <c r="F101" s="51"/>
      <c r="G101" s="235">
        <v>1.8187371641397476</v>
      </c>
      <c r="H101" s="236">
        <v>1.8018542677164078</v>
      </c>
      <c r="I101" s="236">
        <v>1.7973666414618492</v>
      </c>
      <c r="J101" s="236">
        <v>1.79217329621315</v>
      </c>
      <c r="K101" s="236">
        <v>1.7885577231645584</v>
      </c>
      <c r="L101" s="236">
        <v>1.7843167409300804</v>
      </c>
      <c r="M101" s="236">
        <v>1.7793284580111504</v>
      </c>
      <c r="N101" s="236">
        <v>1.7749881446361542</v>
      </c>
      <c r="O101" s="236">
        <v>1.7702165022492409</v>
      </c>
      <c r="P101" s="236">
        <v>1.7656022533774376</v>
      </c>
      <c r="Q101" s="236">
        <v>1.7610995247960091</v>
      </c>
      <c r="R101" s="236">
        <v>1.7570001929998398</v>
      </c>
      <c r="S101" s="236">
        <v>1.753047488629818</v>
      </c>
      <c r="T101" s="236">
        <v>1.7491685077548027</v>
      </c>
      <c r="U101" s="236">
        <v>1.745452169328928</v>
      </c>
      <c r="V101" s="236">
        <v>1.7289810068905354</v>
      </c>
      <c r="W101" s="236">
        <v>1.716276790946722</v>
      </c>
      <c r="X101" s="236">
        <v>1.7076799422502518</v>
      </c>
      <c r="Y101" s="236">
        <v>1.6997506432235241</v>
      </c>
      <c r="Z101" s="236">
        <v>1.6910791620612144</v>
      </c>
      <c r="AA101" s="236">
        <v>1.6826833449304104</v>
      </c>
    </row>
    <row r="102" spans="1:27">
      <c r="A102" s="37">
        <v>98</v>
      </c>
      <c r="B102" s="17"/>
      <c r="C102" s="11"/>
      <c r="D102" s="38" t="s">
        <v>24</v>
      </c>
      <c r="E102" s="49" t="s">
        <v>125</v>
      </c>
      <c r="F102" s="51"/>
      <c r="G102" s="235">
        <v>0.31499694213562179</v>
      </c>
      <c r="H102" s="236">
        <v>0.31282397094037151</v>
      </c>
      <c r="I102" s="236">
        <v>0.31277775377020589</v>
      </c>
      <c r="J102" s="236">
        <v>0.31216019528983452</v>
      </c>
      <c r="K102" s="236">
        <v>0.31091645983451599</v>
      </c>
      <c r="L102" s="236">
        <v>0.30870871298338898</v>
      </c>
      <c r="M102" s="236">
        <v>0.30599546141456813</v>
      </c>
      <c r="N102" s="236">
        <v>0.30320909119109274</v>
      </c>
      <c r="O102" s="236">
        <v>0.2999480794160263</v>
      </c>
      <c r="P102" s="236">
        <v>0.29634833025829721</v>
      </c>
      <c r="Q102" s="236">
        <v>0.29235973940194526</v>
      </c>
      <c r="R102" s="236">
        <v>0.28823416533941781</v>
      </c>
      <c r="S102" s="236">
        <v>0.28420693063344515</v>
      </c>
      <c r="T102" s="236">
        <v>0.28020600958188879</v>
      </c>
      <c r="U102" s="236">
        <v>0.276216609835501</v>
      </c>
      <c r="V102" s="236">
        <v>0.25652340798023943</v>
      </c>
      <c r="W102" s="236">
        <v>0.23793451028086565</v>
      </c>
      <c r="X102" s="236">
        <v>0.22086451785526151</v>
      </c>
      <c r="Y102" s="236">
        <v>0.20604702686432574</v>
      </c>
      <c r="Z102" s="236">
        <v>0.19354532926354295</v>
      </c>
      <c r="AA102" s="236">
        <v>0.18254422506834089</v>
      </c>
    </row>
    <row r="103" spans="1:27">
      <c r="A103" s="37">
        <v>99</v>
      </c>
      <c r="B103" s="12"/>
      <c r="C103" s="12"/>
      <c r="D103" s="38" t="s">
        <v>26</v>
      </c>
      <c r="E103" s="49" t="s">
        <v>126</v>
      </c>
      <c r="F103" s="43"/>
      <c r="G103" s="235">
        <v>2.8425594655345776E-4</v>
      </c>
      <c r="H103" s="236">
        <v>1.9013802943845803E-4</v>
      </c>
      <c r="I103" s="236">
        <v>1.8628757516125916E-4</v>
      </c>
      <c r="J103" s="236">
        <v>1.8255217901241849E-4</v>
      </c>
      <c r="K103" s="236">
        <v>1.7905642221194285E-4</v>
      </c>
      <c r="L103" s="236">
        <v>1.7558240824655513E-4</v>
      </c>
      <c r="M103" s="236">
        <v>1.7268510555368266E-4</v>
      </c>
      <c r="N103" s="236">
        <v>1.7027732337737689E-4</v>
      </c>
      <c r="O103" s="236">
        <v>1.681234491570649E-4</v>
      </c>
      <c r="P103" s="236">
        <v>1.6614230753475567E-4</v>
      </c>
      <c r="Q103" s="236">
        <v>1.6395921716139128E-4</v>
      </c>
      <c r="R103" s="236">
        <v>1.6197881973312178E-4</v>
      </c>
      <c r="S103" s="236">
        <v>1.6006214787012141E-4</v>
      </c>
      <c r="T103" s="236">
        <v>1.58314889176836E-4</v>
      </c>
      <c r="U103" s="236">
        <v>1.5679306034144247E-4</v>
      </c>
      <c r="V103" s="236">
        <v>1.4976133252275758E-4</v>
      </c>
      <c r="W103" s="236">
        <v>1.4332776777337131E-4</v>
      </c>
      <c r="X103" s="236">
        <v>1.3791040112209885E-4</v>
      </c>
      <c r="Y103" s="236">
        <v>1.3409658197360841E-4</v>
      </c>
      <c r="Z103" s="236">
        <v>1.3104249410389457E-4</v>
      </c>
      <c r="AA103" s="236">
        <v>1.2752078680478007E-4</v>
      </c>
    </row>
    <row r="104" spans="1:27">
      <c r="A104" s="37">
        <v>100</v>
      </c>
      <c r="B104" s="12"/>
      <c r="C104" s="12"/>
      <c r="D104" s="38" t="s">
        <v>32</v>
      </c>
      <c r="E104" s="15" t="s">
        <v>127</v>
      </c>
      <c r="F104" s="43"/>
      <c r="G104" s="235">
        <v>0</v>
      </c>
      <c r="H104" s="236">
        <v>0</v>
      </c>
      <c r="I104" s="236">
        <v>0</v>
      </c>
      <c r="J104" s="236">
        <v>0</v>
      </c>
      <c r="K104" s="236">
        <v>0</v>
      </c>
      <c r="L104" s="236">
        <v>0</v>
      </c>
      <c r="M104" s="236">
        <v>0</v>
      </c>
      <c r="N104" s="236">
        <v>0</v>
      </c>
      <c r="O104" s="236">
        <v>0</v>
      </c>
      <c r="P104" s="236">
        <v>0</v>
      </c>
      <c r="Q104" s="236">
        <v>0</v>
      </c>
      <c r="R104" s="236">
        <v>0</v>
      </c>
      <c r="S104" s="236">
        <v>0</v>
      </c>
      <c r="T104" s="236">
        <v>0</v>
      </c>
      <c r="U104" s="236">
        <v>0</v>
      </c>
      <c r="V104" s="236">
        <v>0</v>
      </c>
      <c r="W104" s="236">
        <v>0</v>
      </c>
      <c r="X104" s="236">
        <v>0</v>
      </c>
      <c r="Y104" s="236">
        <v>0</v>
      </c>
      <c r="Z104" s="236">
        <v>0</v>
      </c>
      <c r="AA104" s="236">
        <v>0</v>
      </c>
    </row>
    <row r="105" spans="1:27">
      <c r="A105" s="37">
        <v>101</v>
      </c>
      <c r="B105" s="12"/>
      <c r="C105" s="12"/>
      <c r="D105" s="38" t="s">
        <v>34</v>
      </c>
      <c r="E105" s="15" t="s">
        <v>128</v>
      </c>
      <c r="F105" s="43"/>
      <c r="G105" s="235">
        <v>2.2300112321972847</v>
      </c>
      <c r="H105" s="236">
        <v>2.2373482957482338</v>
      </c>
      <c r="I105" s="236">
        <v>2.2514386177062988</v>
      </c>
      <c r="J105" s="236">
        <v>2.2588283643126488</v>
      </c>
      <c r="K105" s="236">
        <v>2.2598434835672379</v>
      </c>
      <c r="L105" s="236">
        <v>2.250128448009491</v>
      </c>
      <c r="M105" s="236">
        <v>2.2374001815915108</v>
      </c>
      <c r="N105" s="236">
        <v>2.2243162244558334</v>
      </c>
      <c r="O105" s="236">
        <v>2.2084717936813831</v>
      </c>
      <c r="P105" s="236">
        <v>2.1905887275934219</v>
      </c>
      <c r="Q105" s="236">
        <v>2.1653555706143379</v>
      </c>
      <c r="R105" s="236">
        <v>2.139254093170166</v>
      </c>
      <c r="S105" s="236">
        <v>2.1143879815936089</v>
      </c>
      <c r="T105" s="236">
        <v>2.090466320514679</v>
      </c>
      <c r="U105" s="236">
        <v>2.0676267147064209</v>
      </c>
      <c r="V105" s="236">
        <v>1.944915309548378</v>
      </c>
      <c r="W105" s="236">
        <v>1.8273000456392765</v>
      </c>
      <c r="X105" s="236">
        <v>1.7202516309916973</v>
      </c>
      <c r="Y105" s="236">
        <v>1.6229780651628971</v>
      </c>
      <c r="Z105" s="236">
        <v>1.536373145878315</v>
      </c>
      <c r="AA105" s="236">
        <v>1.4586619511246681</v>
      </c>
    </row>
    <row r="106" spans="1:27">
      <c r="A106" s="93">
        <v>102</v>
      </c>
      <c r="B106" s="94"/>
      <c r="C106" s="95" t="s">
        <v>129</v>
      </c>
      <c r="D106" s="96" t="s">
        <v>130</v>
      </c>
      <c r="E106" s="97"/>
      <c r="F106" s="98"/>
      <c r="G106" s="237">
        <v>7.7133391459938139E-3</v>
      </c>
      <c r="H106" s="238">
        <v>5.7725394326553214E-3</v>
      </c>
      <c r="I106" s="238">
        <v>5.6732282464508899E-3</v>
      </c>
      <c r="J106" s="238">
        <v>5.5892119344207458E-3</v>
      </c>
      <c r="K106" s="238">
        <v>5.5181708121381234E-3</v>
      </c>
      <c r="L106" s="238">
        <v>5.3989861589798238E-3</v>
      </c>
      <c r="M106" s="238">
        <v>5.2983252062404063E-3</v>
      </c>
      <c r="N106" s="238">
        <v>5.2219766148482449E-3</v>
      </c>
      <c r="O106" s="238">
        <v>5.1688401872524992E-3</v>
      </c>
      <c r="P106" s="238">
        <v>5.1395656919339672E-3</v>
      </c>
      <c r="Q106" s="238">
        <v>5.0663997717492748E-3</v>
      </c>
      <c r="R106" s="238">
        <v>5.0098533174605109E-3</v>
      </c>
      <c r="S106" s="238">
        <v>4.9655625116429292E-3</v>
      </c>
      <c r="T106" s="238">
        <v>4.9361201017745771E-3</v>
      </c>
      <c r="U106" s="238">
        <v>4.9236552367801778E-3</v>
      </c>
      <c r="V106" s="238">
        <v>4.7247185211745091E-3</v>
      </c>
      <c r="W106" s="238">
        <v>4.4452251750044525E-3</v>
      </c>
      <c r="X106" s="238">
        <v>4.2426250620337669E-3</v>
      </c>
      <c r="Y106" s="238">
        <v>4.047012836963404E-3</v>
      </c>
      <c r="Z106" s="238">
        <v>3.8378483295673504E-3</v>
      </c>
      <c r="AA106" s="238">
        <v>3.649994916486321E-3</v>
      </c>
    </row>
    <row r="107" spans="1:27">
      <c r="A107" s="93">
        <v>110</v>
      </c>
      <c r="B107" s="94"/>
      <c r="C107" s="95" t="s">
        <v>131</v>
      </c>
      <c r="D107" s="96" t="s">
        <v>132</v>
      </c>
      <c r="E107" s="97"/>
      <c r="F107" s="98"/>
      <c r="G107" s="237">
        <v>224.45671232044697</v>
      </c>
      <c r="H107" s="238">
        <v>221.40410494804382</v>
      </c>
      <c r="I107" s="238">
        <v>218.91817247867584</v>
      </c>
      <c r="J107" s="238">
        <v>216.26327827572823</v>
      </c>
      <c r="K107" s="238">
        <v>213.37188625335693</v>
      </c>
      <c r="L107" s="238">
        <v>211.21015372872353</v>
      </c>
      <c r="M107" s="238">
        <v>208.86402447521687</v>
      </c>
      <c r="N107" s="238">
        <v>206.48118971288204</v>
      </c>
      <c r="O107" s="238">
        <v>203.86841586232185</v>
      </c>
      <c r="P107" s="238">
        <v>201.09885948896408</v>
      </c>
      <c r="Q107" s="238">
        <v>198.84018512070179</v>
      </c>
      <c r="R107" s="238">
        <v>196.38260336220264</v>
      </c>
      <c r="S107" s="238">
        <v>193.80080710351467</v>
      </c>
      <c r="T107" s="238">
        <v>191.1580409258604</v>
      </c>
      <c r="U107" s="238">
        <v>188.49682788550854</v>
      </c>
      <c r="V107" s="238">
        <v>177.73796589672565</v>
      </c>
      <c r="W107" s="238">
        <v>167.98975239694118</v>
      </c>
      <c r="X107" s="238">
        <v>158.79912340641022</v>
      </c>
      <c r="Y107" s="238">
        <v>150.84916505217552</v>
      </c>
      <c r="Z107" s="238">
        <v>144.48765085637569</v>
      </c>
      <c r="AA107" s="238">
        <v>138.74147599935532</v>
      </c>
    </row>
    <row r="108" spans="1:27">
      <c r="A108" s="37">
        <v>111</v>
      </c>
      <c r="B108" s="10"/>
      <c r="C108" s="16"/>
      <c r="D108" s="38" t="s">
        <v>8</v>
      </c>
      <c r="E108" s="49" t="s">
        <v>133</v>
      </c>
      <c r="F108" s="40"/>
      <c r="G108" s="235">
        <v>3.7607452236115932</v>
      </c>
      <c r="H108" s="236">
        <v>3.6642853952944279</v>
      </c>
      <c r="I108" s="236">
        <v>3.5885890293866396</v>
      </c>
      <c r="J108" s="236">
        <v>3.5240641105920076</v>
      </c>
      <c r="K108" s="236">
        <v>3.4702726043760777</v>
      </c>
      <c r="L108" s="236">
        <v>3.4251043200492859</v>
      </c>
      <c r="M108" s="236">
        <v>3.3810985740274191</v>
      </c>
      <c r="N108" s="236">
        <v>3.3405386134982109</v>
      </c>
      <c r="O108" s="236">
        <v>3.29903344810009</v>
      </c>
      <c r="P108" s="236">
        <v>3.2573518492281437</v>
      </c>
      <c r="Q108" s="236">
        <v>3.222815403714776</v>
      </c>
      <c r="R108" s="236">
        <v>3.1871796734631062</v>
      </c>
      <c r="S108" s="236">
        <v>3.149382583796978</v>
      </c>
      <c r="T108" s="236">
        <v>3.1101661156862974</v>
      </c>
      <c r="U108" s="236">
        <v>3.0702207703143358</v>
      </c>
      <c r="V108" s="236">
        <v>2.8920369315892458</v>
      </c>
      <c r="W108" s="236">
        <v>2.7258718460798264</v>
      </c>
      <c r="X108" s="236">
        <v>2.5719045922160149</v>
      </c>
      <c r="Y108" s="236">
        <v>2.4379308987408876</v>
      </c>
      <c r="Z108" s="236">
        <v>2.3242623247206211</v>
      </c>
      <c r="AA108" s="236">
        <v>2.2199529819190502</v>
      </c>
    </row>
    <row r="109" spans="1:27">
      <c r="A109" s="37">
        <v>112</v>
      </c>
      <c r="B109" s="17"/>
      <c r="C109" s="11"/>
      <c r="D109" s="52" t="s">
        <v>10</v>
      </c>
      <c r="E109" s="49" t="s">
        <v>134</v>
      </c>
      <c r="F109" s="51"/>
      <c r="G109" s="235">
        <v>11.208794781588949</v>
      </c>
      <c r="H109" s="236">
        <v>11.138146371464245</v>
      </c>
      <c r="I109" s="236">
        <v>11.121936745475978</v>
      </c>
      <c r="J109" s="236">
        <v>11.076628987328149</v>
      </c>
      <c r="K109" s="236">
        <v>10.997977203689516</v>
      </c>
      <c r="L109" s="236">
        <v>10.946299686329439</v>
      </c>
      <c r="M109" s="236">
        <v>10.875038661062717</v>
      </c>
      <c r="N109" s="236">
        <v>10.793196406215429</v>
      </c>
      <c r="O109" s="236">
        <v>10.692422493826598</v>
      </c>
      <c r="P109" s="236">
        <v>10.575845843763091</v>
      </c>
      <c r="Q109" s="236">
        <v>10.479775986052118</v>
      </c>
      <c r="R109" s="236">
        <v>10.365547800320201</v>
      </c>
      <c r="S109" s="236">
        <v>10.243711195304058</v>
      </c>
      <c r="T109" s="236">
        <v>10.117485660244711</v>
      </c>
      <c r="U109" s="236">
        <v>9.9899179693311453</v>
      </c>
      <c r="V109" s="236">
        <v>9.4698626757599413</v>
      </c>
      <c r="W109" s="236">
        <v>9.0029789744876325</v>
      </c>
      <c r="X109" s="236">
        <v>8.5607619399670511</v>
      </c>
      <c r="Y109" s="236">
        <v>8.1832600205671042</v>
      </c>
      <c r="Z109" s="236">
        <v>7.8744183877715841</v>
      </c>
      <c r="AA109" s="236">
        <v>7.5725816953927279</v>
      </c>
    </row>
    <row r="110" spans="1:27">
      <c r="A110" s="37">
        <v>113</v>
      </c>
      <c r="B110" s="17"/>
      <c r="C110" s="16"/>
      <c r="D110" s="38" t="s">
        <v>22</v>
      </c>
      <c r="E110" s="49" t="s">
        <v>135</v>
      </c>
      <c r="F110" s="40"/>
      <c r="G110" s="235">
        <v>118.28664497192949</v>
      </c>
      <c r="H110" s="236">
        <v>117.05201331991702</v>
      </c>
      <c r="I110" s="236">
        <v>115.95865019410849</v>
      </c>
      <c r="J110" s="236">
        <v>114.68985158484429</v>
      </c>
      <c r="K110" s="236">
        <v>113.19558847043663</v>
      </c>
      <c r="L110" s="236">
        <v>112.1200644178316</v>
      </c>
      <c r="M110" s="236">
        <v>110.90129136759788</v>
      </c>
      <c r="N110" s="236">
        <v>109.63571338262409</v>
      </c>
      <c r="O110" s="236">
        <v>108.18711171019822</v>
      </c>
      <c r="P110" s="236">
        <v>106.60398382879794</v>
      </c>
      <c r="Q110" s="236">
        <v>105.31002424750477</v>
      </c>
      <c r="R110" s="236">
        <v>103.87426746031269</v>
      </c>
      <c r="S110" s="236">
        <v>102.36528534768149</v>
      </c>
      <c r="T110" s="236">
        <v>100.817230372224</v>
      </c>
      <c r="U110" s="236">
        <v>99.249881620053202</v>
      </c>
      <c r="V110" s="236">
        <v>93.021548401098698</v>
      </c>
      <c r="W110" s="236">
        <v>87.443572313524783</v>
      </c>
      <c r="X110" s="236">
        <v>82.150043576024473</v>
      </c>
      <c r="Y110" s="236">
        <v>77.637501891702414</v>
      </c>
      <c r="Z110" s="236">
        <v>74.061612588353455</v>
      </c>
      <c r="AA110" s="236">
        <v>70.783916492480785</v>
      </c>
    </row>
    <row r="111" spans="1:27">
      <c r="A111" s="37">
        <v>114</v>
      </c>
      <c r="B111" s="17"/>
      <c r="C111" s="16"/>
      <c r="D111" s="38" t="s">
        <v>24</v>
      </c>
      <c r="E111" s="49" t="s">
        <v>136</v>
      </c>
      <c r="F111" s="40"/>
      <c r="G111" s="235">
        <v>73.103804931044579</v>
      </c>
      <c r="H111" s="236">
        <v>71.719994597136974</v>
      </c>
      <c r="I111" s="236">
        <v>70.553395211696625</v>
      </c>
      <c r="J111" s="236">
        <v>69.430594246834517</v>
      </c>
      <c r="K111" s="236">
        <v>68.349781949073076</v>
      </c>
      <c r="L111" s="236">
        <v>67.555215895175934</v>
      </c>
      <c r="M111" s="236">
        <v>66.746159296482801</v>
      </c>
      <c r="N111" s="236">
        <v>65.938051361590624</v>
      </c>
      <c r="O111" s="236">
        <v>65.109204988926649</v>
      </c>
      <c r="P111" s="236">
        <v>64.272747330367565</v>
      </c>
      <c r="Q111" s="236">
        <v>63.64673875272274</v>
      </c>
      <c r="R111" s="236">
        <v>62.986089795827866</v>
      </c>
      <c r="S111" s="236">
        <v>62.281440045684576</v>
      </c>
      <c r="T111" s="236">
        <v>61.555173967033625</v>
      </c>
      <c r="U111" s="236">
        <v>60.824005972594023</v>
      </c>
      <c r="V111" s="236">
        <v>57.893776658922434</v>
      </c>
      <c r="W111" s="236">
        <v>55.187032490968704</v>
      </c>
      <c r="X111" s="236">
        <v>52.570002686232328</v>
      </c>
      <c r="Y111" s="236">
        <v>50.204974938184023</v>
      </c>
      <c r="Z111" s="236">
        <v>48.260908037424088</v>
      </c>
      <c r="AA111" s="236">
        <v>46.517162203788757</v>
      </c>
    </row>
    <row r="112" spans="1:27">
      <c r="A112" s="37">
        <v>115</v>
      </c>
      <c r="B112" s="14"/>
      <c r="C112" s="16"/>
      <c r="D112" s="38" t="s">
        <v>26</v>
      </c>
      <c r="E112" s="49" t="s">
        <v>137</v>
      </c>
      <c r="F112" s="40"/>
      <c r="G112" s="235">
        <v>4.7580316290259361</v>
      </c>
      <c r="H112" s="236">
        <v>4.6954531241208315</v>
      </c>
      <c r="I112" s="236">
        <v>4.6454907413572073</v>
      </c>
      <c r="J112" s="236">
        <v>4.592852808535099</v>
      </c>
      <c r="K112" s="236">
        <v>4.5343559477478266</v>
      </c>
      <c r="L112" s="236">
        <v>4.480252580717206</v>
      </c>
      <c r="M112" s="236">
        <v>4.4205383397638798</v>
      </c>
      <c r="N112" s="236">
        <v>4.3630109373480082</v>
      </c>
      <c r="O112" s="236">
        <v>4.3005065396428108</v>
      </c>
      <c r="P112" s="236">
        <v>4.2362227849662304</v>
      </c>
      <c r="Q112" s="236">
        <v>4.1739514991641045</v>
      </c>
      <c r="R112" s="236">
        <v>4.1098536234349012</v>
      </c>
      <c r="S112" s="236">
        <v>4.0457726046442986</v>
      </c>
      <c r="T112" s="236">
        <v>3.9823706857860088</v>
      </c>
      <c r="U112" s="236">
        <v>3.9199140314012766</v>
      </c>
      <c r="V112" s="236">
        <v>3.6525650210678577</v>
      </c>
      <c r="W112" s="236">
        <v>3.4191617853939533</v>
      </c>
      <c r="X112" s="236">
        <v>3.2121065426617861</v>
      </c>
      <c r="Y112" s="236">
        <v>3.0358928386121988</v>
      </c>
      <c r="Z112" s="236">
        <v>2.8937633968889713</v>
      </c>
      <c r="AA112" s="236">
        <v>2.7724824901670218</v>
      </c>
    </row>
    <row r="113" spans="1:27">
      <c r="A113" s="37">
        <v>116</v>
      </c>
      <c r="B113" s="17"/>
      <c r="C113" s="12"/>
      <c r="D113" s="38" t="s">
        <v>32</v>
      </c>
      <c r="E113" s="14" t="s">
        <v>138</v>
      </c>
      <c r="F113" s="43"/>
      <c r="G113" s="235">
        <v>13.338686840608716</v>
      </c>
      <c r="H113" s="236">
        <v>13.134217033162713</v>
      </c>
      <c r="I113" s="236">
        <v>13.050114594399929</v>
      </c>
      <c r="J113" s="236">
        <v>12.94928303360939</v>
      </c>
      <c r="K113" s="236">
        <v>12.823911907151341</v>
      </c>
      <c r="L113" s="236">
        <v>12.683217849582434</v>
      </c>
      <c r="M113" s="236">
        <v>12.539899781346321</v>
      </c>
      <c r="N113" s="236">
        <v>12.410675035789609</v>
      </c>
      <c r="O113" s="236">
        <v>12.280138395726681</v>
      </c>
      <c r="P113" s="236">
        <v>12.152707770466805</v>
      </c>
      <c r="Q113" s="236">
        <v>12.006876263767481</v>
      </c>
      <c r="R113" s="236">
        <v>11.859664242714643</v>
      </c>
      <c r="S113" s="236">
        <v>11.715216305106878</v>
      </c>
      <c r="T113" s="236">
        <v>11.575613666325808</v>
      </c>
      <c r="U113" s="236">
        <v>11.442888850346208</v>
      </c>
      <c r="V113" s="236">
        <v>10.808175440877676</v>
      </c>
      <c r="W113" s="236">
        <v>10.211136527359486</v>
      </c>
      <c r="X113" s="236">
        <v>9.7343042865395546</v>
      </c>
      <c r="Y113" s="236">
        <v>9.3496063835918903</v>
      </c>
      <c r="Z113" s="236">
        <v>9.0726892352104187</v>
      </c>
      <c r="AA113" s="236">
        <v>8.8753804713487625</v>
      </c>
    </row>
    <row r="114" spans="1:27">
      <c r="A114" s="93">
        <v>117</v>
      </c>
      <c r="B114" s="94"/>
      <c r="C114" s="95" t="s">
        <v>4</v>
      </c>
      <c r="D114" s="96" t="s">
        <v>139</v>
      </c>
      <c r="E114" s="97"/>
      <c r="F114" s="98"/>
      <c r="G114" s="237">
        <v>47.867913223803043</v>
      </c>
      <c r="H114" s="238">
        <v>46.966980934143066</v>
      </c>
      <c r="I114" s="238">
        <v>46.220075845718384</v>
      </c>
      <c r="J114" s="238">
        <v>45.509523656219244</v>
      </c>
      <c r="K114" s="238">
        <v>44.840727545320988</v>
      </c>
      <c r="L114" s="238">
        <v>44.311223533004522</v>
      </c>
      <c r="M114" s="238">
        <v>43.782101642340422</v>
      </c>
      <c r="N114" s="238">
        <v>43.280338317155838</v>
      </c>
      <c r="O114" s="238">
        <v>42.766318906098604</v>
      </c>
      <c r="P114" s="238">
        <v>42.268551826477051</v>
      </c>
      <c r="Q114" s="238">
        <v>41.868508223444223</v>
      </c>
      <c r="R114" s="238">
        <v>41.464236956089735</v>
      </c>
      <c r="S114" s="238">
        <v>41.051658809185028</v>
      </c>
      <c r="T114" s="238">
        <v>40.64259222894907</v>
      </c>
      <c r="U114" s="238">
        <v>40.245146349072456</v>
      </c>
      <c r="V114" s="238">
        <v>38.826849170029163</v>
      </c>
      <c r="W114" s="238">
        <v>37.606191165745258</v>
      </c>
      <c r="X114" s="238">
        <v>36.595891386270523</v>
      </c>
      <c r="Y114" s="238">
        <v>35.811377763748169</v>
      </c>
      <c r="Z114" s="238">
        <v>35.138131707906723</v>
      </c>
      <c r="AA114" s="238">
        <v>34.465717099606991</v>
      </c>
    </row>
    <row r="115" spans="1:27">
      <c r="A115" s="37">
        <v>118</v>
      </c>
      <c r="B115" s="17"/>
      <c r="C115" s="16"/>
      <c r="D115" s="38" t="s">
        <v>8</v>
      </c>
      <c r="E115" s="49" t="s">
        <v>140</v>
      </c>
      <c r="F115" s="40"/>
      <c r="G115" s="235">
        <v>38.184883047826588</v>
      </c>
      <c r="H115" s="236">
        <v>37.424030374735594</v>
      </c>
      <c r="I115" s="236">
        <v>36.768487532623112</v>
      </c>
      <c r="J115" s="236">
        <v>36.145344304386526</v>
      </c>
      <c r="K115" s="236">
        <v>35.554080297704786</v>
      </c>
      <c r="L115" s="236">
        <v>35.10749947372824</v>
      </c>
      <c r="M115" s="236">
        <v>34.658652373123914</v>
      </c>
      <c r="N115" s="236">
        <v>34.225992754567415</v>
      </c>
      <c r="O115" s="236">
        <v>33.778476733714342</v>
      </c>
      <c r="P115" s="236">
        <v>33.340064188931137</v>
      </c>
      <c r="Q115" s="236">
        <v>33.002990805078298</v>
      </c>
      <c r="R115" s="236">
        <v>32.65922457491979</v>
      </c>
      <c r="S115" s="236">
        <v>32.305083659011871</v>
      </c>
      <c r="T115" s="236">
        <v>31.951386522967368</v>
      </c>
      <c r="U115" s="236">
        <v>31.604488410521299</v>
      </c>
      <c r="V115" s="236">
        <v>30.436983003746718</v>
      </c>
      <c r="W115" s="236">
        <v>29.465927001088858</v>
      </c>
      <c r="X115" s="236">
        <v>28.63488438911736</v>
      </c>
      <c r="Y115" s="236">
        <v>27.978582718875259</v>
      </c>
      <c r="Z115" s="236">
        <v>27.38812603475526</v>
      </c>
      <c r="AA115" s="236">
        <v>26.778021892998368</v>
      </c>
    </row>
    <row r="116" spans="1:27">
      <c r="A116" s="37">
        <v>119</v>
      </c>
      <c r="B116" s="10"/>
      <c r="C116" s="16"/>
      <c r="D116" s="38" t="s">
        <v>10</v>
      </c>
      <c r="E116" s="49" t="s">
        <v>141</v>
      </c>
      <c r="F116" s="40"/>
      <c r="G116" s="235">
        <v>5.3703197240829468</v>
      </c>
      <c r="H116" s="236">
        <v>5.2638197168707848</v>
      </c>
      <c r="I116" s="236">
        <v>5.1728984899818897</v>
      </c>
      <c r="J116" s="236">
        <v>5.0892812386155128</v>
      </c>
      <c r="K116" s="236">
        <v>5.0193324647843838</v>
      </c>
      <c r="L116" s="236">
        <v>4.9732580333948135</v>
      </c>
      <c r="M116" s="236">
        <v>4.9282885789871216</v>
      </c>
      <c r="N116" s="236">
        <v>4.8888876512646675</v>
      </c>
      <c r="O116" s="236">
        <v>4.8480301704257727</v>
      </c>
      <c r="P116" s="236">
        <v>4.8081625588238239</v>
      </c>
      <c r="Q116" s="236">
        <v>4.7894250638782978</v>
      </c>
      <c r="R116" s="236">
        <v>4.7698729485273361</v>
      </c>
      <c r="S116" s="236">
        <v>4.7471871338784695</v>
      </c>
      <c r="T116" s="236">
        <v>4.7226155698299408</v>
      </c>
      <c r="U116" s="236">
        <v>4.6969662010669708</v>
      </c>
      <c r="V116" s="236">
        <v>4.6387319713830948</v>
      </c>
      <c r="W116" s="236">
        <v>4.6074631325900555</v>
      </c>
      <c r="X116" s="236">
        <v>4.5972064584493637</v>
      </c>
      <c r="Y116" s="236">
        <v>4.6120587289333344</v>
      </c>
      <c r="Z116" s="236">
        <v>4.6454897820949554</v>
      </c>
      <c r="AA116" s="236">
        <v>4.6749686524271965</v>
      </c>
    </row>
    <row r="117" spans="1:27">
      <c r="A117" s="37">
        <v>120</v>
      </c>
      <c r="B117" s="17"/>
      <c r="C117" s="11"/>
      <c r="D117" s="38" t="s">
        <v>22</v>
      </c>
      <c r="E117" s="9" t="s">
        <v>142</v>
      </c>
      <c r="F117" s="46"/>
      <c r="G117" s="235">
        <v>4.3127097859978676</v>
      </c>
      <c r="H117" s="236">
        <v>4.2791276853531599</v>
      </c>
      <c r="I117" s="236">
        <v>4.2786893285810947</v>
      </c>
      <c r="J117" s="236">
        <v>4.2748978994786739</v>
      </c>
      <c r="K117" s="236">
        <v>4.2673148214817047</v>
      </c>
      <c r="L117" s="236">
        <v>4.2304673492908478</v>
      </c>
      <c r="M117" s="236">
        <v>4.1951616797596216</v>
      </c>
      <c r="N117" s="236">
        <v>4.1654583849012852</v>
      </c>
      <c r="O117" s="236">
        <v>4.139811197295785</v>
      </c>
      <c r="P117" s="236">
        <v>4.1203255746513605</v>
      </c>
      <c r="Q117" s="236">
        <v>4.0760920196771622</v>
      </c>
      <c r="R117" s="236">
        <v>4.0351391863077879</v>
      </c>
      <c r="S117" s="236">
        <v>3.9993882663547993</v>
      </c>
      <c r="T117" s="236">
        <v>3.9685914032161236</v>
      </c>
      <c r="U117" s="236">
        <v>3.9436920527368784</v>
      </c>
      <c r="V117" s="236">
        <v>3.7511342577636242</v>
      </c>
      <c r="W117" s="236">
        <v>3.5328007265925407</v>
      </c>
      <c r="X117" s="236">
        <v>3.3638005275279284</v>
      </c>
      <c r="Y117" s="236">
        <v>3.2207355014979839</v>
      </c>
      <c r="Z117" s="236">
        <v>3.1045151986181736</v>
      </c>
      <c r="AA117" s="236">
        <v>3.012727802619338</v>
      </c>
    </row>
    <row r="118" spans="1:27">
      <c r="A118" s="93">
        <v>121</v>
      </c>
      <c r="B118" s="94"/>
      <c r="C118" s="95" t="s">
        <v>143</v>
      </c>
      <c r="D118" s="96" t="s">
        <v>144</v>
      </c>
      <c r="E118" s="97"/>
      <c r="F118" s="98"/>
      <c r="G118" s="237">
        <v>32.613407149910927</v>
      </c>
      <c r="H118" s="238">
        <v>32.242861703038216</v>
      </c>
      <c r="I118" s="238">
        <v>31.983402788639069</v>
      </c>
      <c r="J118" s="238">
        <v>31.714505165815353</v>
      </c>
      <c r="K118" s="238">
        <v>31.445195719599724</v>
      </c>
      <c r="L118" s="238">
        <v>31.20379938185215</v>
      </c>
      <c r="M118" s="238">
        <v>30.941437542438507</v>
      </c>
      <c r="N118" s="238">
        <v>30.684637993574142</v>
      </c>
      <c r="O118" s="238">
        <v>30.409734636545181</v>
      </c>
      <c r="P118" s="238">
        <v>30.12576912343502</v>
      </c>
      <c r="Q118" s="238">
        <v>29.873887479305267</v>
      </c>
      <c r="R118" s="238">
        <v>29.611488565802574</v>
      </c>
      <c r="S118" s="238">
        <v>29.348153606057167</v>
      </c>
      <c r="T118" s="238">
        <v>29.083930268883705</v>
      </c>
      <c r="U118" s="238">
        <v>28.821422934532166</v>
      </c>
      <c r="V118" s="238">
        <v>27.693004250526428</v>
      </c>
      <c r="W118" s="238">
        <v>26.707872420549393</v>
      </c>
      <c r="X118" s="238">
        <v>25.87177437543869</v>
      </c>
      <c r="Y118" s="238">
        <v>25.176427990198135</v>
      </c>
      <c r="Z118" s="238">
        <v>24.587541922926903</v>
      </c>
      <c r="AA118" s="238">
        <v>24.038963735103607</v>
      </c>
    </row>
    <row r="119" spans="1:27">
      <c r="A119" s="37">
        <v>122</v>
      </c>
      <c r="B119" s="17"/>
      <c r="C119" s="16"/>
      <c r="D119" s="38" t="s">
        <v>8</v>
      </c>
      <c r="E119" s="49" t="s">
        <v>145</v>
      </c>
      <c r="F119" s="40"/>
      <c r="G119" s="235">
        <v>3.1764674056321383</v>
      </c>
      <c r="H119" s="236">
        <v>3.0885241478681564</v>
      </c>
      <c r="I119" s="236">
        <v>3.0165648814290762</v>
      </c>
      <c r="J119" s="236">
        <v>2.9533700225874782</v>
      </c>
      <c r="K119" s="236">
        <v>2.9036563476547599</v>
      </c>
      <c r="L119" s="236">
        <v>2.8701129071414471</v>
      </c>
      <c r="M119" s="236">
        <v>2.8376383064314723</v>
      </c>
      <c r="N119" s="236">
        <v>2.8074752259999514</v>
      </c>
      <c r="O119" s="236">
        <v>2.7778983153402805</v>
      </c>
      <c r="P119" s="236">
        <v>2.7493743291124701</v>
      </c>
      <c r="Q119" s="236">
        <v>2.7352704992517829</v>
      </c>
      <c r="R119" s="236">
        <v>2.7217923803254962</v>
      </c>
      <c r="S119" s="236">
        <v>2.7062428407371044</v>
      </c>
      <c r="T119" s="236">
        <v>2.6890616472810507</v>
      </c>
      <c r="U119" s="236">
        <v>2.6706207888200879</v>
      </c>
      <c r="V119" s="236">
        <v>2.6143109649419785</v>
      </c>
      <c r="W119" s="236">
        <v>2.5692745791748166</v>
      </c>
      <c r="X119" s="236">
        <v>2.5307123502716422</v>
      </c>
      <c r="Y119" s="236">
        <v>2.5039434721693397</v>
      </c>
      <c r="Z119" s="236">
        <v>2.4873883184045553</v>
      </c>
      <c r="AA119" s="236">
        <v>2.4712079502642155</v>
      </c>
    </row>
    <row r="120" spans="1:27">
      <c r="A120" s="37">
        <v>123</v>
      </c>
      <c r="B120" s="17"/>
      <c r="C120" s="16"/>
      <c r="D120" s="38" t="s">
        <v>10</v>
      </c>
      <c r="E120" s="49" t="s">
        <v>146</v>
      </c>
      <c r="F120" s="40"/>
      <c r="G120" s="235">
        <v>16.367794170975685</v>
      </c>
      <c r="H120" s="236">
        <v>16.237574800848961</v>
      </c>
      <c r="I120" s="236">
        <v>16.131874516606331</v>
      </c>
      <c r="J120" s="236">
        <v>16.017317697405815</v>
      </c>
      <c r="K120" s="236">
        <v>15.894522629678249</v>
      </c>
      <c r="L120" s="236">
        <v>15.787112429738045</v>
      </c>
      <c r="M120" s="236">
        <v>15.662083804607391</v>
      </c>
      <c r="N120" s="236">
        <v>15.534570060670376</v>
      </c>
      <c r="O120" s="236">
        <v>15.392034493386745</v>
      </c>
      <c r="P120" s="236">
        <v>15.240006744861603</v>
      </c>
      <c r="Q120" s="236">
        <v>15.104388400912285</v>
      </c>
      <c r="R120" s="236">
        <v>14.959867648780346</v>
      </c>
      <c r="S120" s="236">
        <v>14.815364979207516</v>
      </c>
      <c r="T120" s="236">
        <v>14.670613452792168</v>
      </c>
      <c r="U120" s="236">
        <v>14.526489995419979</v>
      </c>
      <c r="V120" s="236">
        <v>13.92408986389637</v>
      </c>
      <c r="W120" s="236">
        <v>13.415757194161415</v>
      </c>
      <c r="X120" s="236">
        <v>12.975411646068096</v>
      </c>
      <c r="Y120" s="236">
        <v>12.604157224297523</v>
      </c>
      <c r="Z120" s="236">
        <v>12.287225790321827</v>
      </c>
      <c r="AA120" s="236">
        <v>11.989362090826035</v>
      </c>
    </row>
    <row r="121" spans="1:27">
      <c r="A121" s="37">
        <v>124</v>
      </c>
      <c r="B121" s="10"/>
      <c r="C121" s="16"/>
      <c r="D121" s="38" t="s">
        <v>22</v>
      </c>
      <c r="E121" s="49" t="s">
        <v>147</v>
      </c>
      <c r="F121" s="40"/>
      <c r="G121" s="235">
        <v>0.71622932888567448</v>
      </c>
      <c r="H121" s="236">
        <v>0.70257242955267429</v>
      </c>
      <c r="I121" s="236">
        <v>0.69402456469833851</v>
      </c>
      <c r="J121" s="236">
        <v>0.68598106317222118</v>
      </c>
      <c r="K121" s="236">
        <v>0.67907188646495342</v>
      </c>
      <c r="L121" s="236">
        <v>0.67401702702045441</v>
      </c>
      <c r="M121" s="236">
        <v>0.66886578686535358</v>
      </c>
      <c r="N121" s="236">
        <v>0.66421509720385075</v>
      </c>
      <c r="O121" s="236">
        <v>0.65917065553367138</v>
      </c>
      <c r="P121" s="236">
        <v>0.6539225522428751</v>
      </c>
      <c r="Q121" s="236">
        <v>0.65056456439197063</v>
      </c>
      <c r="R121" s="236">
        <v>0.64701242186129093</v>
      </c>
      <c r="S121" s="236">
        <v>0.64313916303217411</v>
      </c>
      <c r="T121" s="236">
        <v>0.63902963511645794</v>
      </c>
      <c r="U121" s="236">
        <v>0.63474470376968384</v>
      </c>
      <c r="V121" s="236">
        <v>0.61954275146126747</v>
      </c>
      <c r="W121" s="236">
        <v>0.60657039098441601</v>
      </c>
      <c r="X121" s="236">
        <v>0.59538932144641876</v>
      </c>
      <c r="Y121" s="236">
        <v>0.58666678890585899</v>
      </c>
      <c r="Z121" s="236">
        <v>0.5798931960016489</v>
      </c>
      <c r="AA121" s="236">
        <v>0.57299758866429329</v>
      </c>
    </row>
    <row r="122" spans="1:27">
      <c r="A122" s="37">
        <v>125</v>
      </c>
      <c r="B122" s="17"/>
      <c r="C122" s="11"/>
      <c r="D122" s="50"/>
      <c r="E122" s="9" t="s">
        <v>148</v>
      </c>
      <c r="F122" s="46"/>
      <c r="G122" s="235">
        <v>12.35291612893343</v>
      </c>
      <c r="H122" s="236">
        <v>12.214190870523453</v>
      </c>
      <c r="I122" s="236">
        <v>12.140939086675644</v>
      </c>
      <c r="J122" s="236">
        <v>12.057836711406708</v>
      </c>
      <c r="K122" s="236">
        <v>11.967944867908955</v>
      </c>
      <c r="L122" s="236">
        <v>11.87255734205246</v>
      </c>
      <c r="M122" s="236">
        <v>11.772849522531033</v>
      </c>
      <c r="N122" s="236">
        <v>11.678377285599709</v>
      </c>
      <c r="O122" s="236">
        <v>11.580631382763386</v>
      </c>
      <c r="P122" s="236">
        <v>11.482466079294682</v>
      </c>
      <c r="Q122" s="236">
        <v>11.38366362452507</v>
      </c>
      <c r="R122" s="236">
        <v>11.282816238701344</v>
      </c>
      <c r="S122" s="236">
        <v>11.183406941592693</v>
      </c>
      <c r="T122" s="236">
        <v>11.085225276648998</v>
      </c>
      <c r="U122" s="236">
        <v>10.989567339420319</v>
      </c>
      <c r="V122" s="236">
        <v>10.53506026417017</v>
      </c>
      <c r="W122" s="236">
        <v>10.116270627826452</v>
      </c>
      <c r="X122" s="236">
        <v>9.7702608145773411</v>
      </c>
      <c r="Y122" s="236">
        <v>9.4816601201891899</v>
      </c>
      <c r="Z122" s="236">
        <v>9.2330346666276455</v>
      </c>
      <c r="AA122" s="236">
        <v>9.0053959004580975</v>
      </c>
    </row>
    <row r="123" spans="1:27">
      <c r="A123" s="93">
        <v>126</v>
      </c>
      <c r="B123" s="94"/>
      <c r="C123" s="95" t="s">
        <v>149</v>
      </c>
      <c r="D123" s="96" t="s">
        <v>150</v>
      </c>
      <c r="E123" s="97"/>
      <c r="F123" s="98"/>
      <c r="G123" s="237">
        <v>18.323494516313076</v>
      </c>
      <c r="H123" s="238">
        <v>18.283126100897789</v>
      </c>
      <c r="I123" s="238">
        <v>18.326409362256527</v>
      </c>
      <c r="J123" s="238">
        <v>18.341785848140717</v>
      </c>
      <c r="K123" s="238">
        <v>18.329135447740555</v>
      </c>
      <c r="L123" s="238">
        <v>18.306284584105015</v>
      </c>
      <c r="M123" s="238">
        <v>18.264158166944981</v>
      </c>
      <c r="N123" s="238">
        <v>18.217591539025307</v>
      </c>
      <c r="O123" s="238">
        <v>18.155570015311241</v>
      </c>
      <c r="P123" s="238">
        <v>18.084669157862663</v>
      </c>
      <c r="Q123" s="238">
        <v>18.012032337486744</v>
      </c>
      <c r="R123" s="238">
        <v>17.929083541035652</v>
      </c>
      <c r="S123" s="238">
        <v>17.844643302261829</v>
      </c>
      <c r="T123" s="238">
        <v>17.758694313466549</v>
      </c>
      <c r="U123" s="238">
        <v>17.673419781029224</v>
      </c>
      <c r="V123" s="238">
        <v>17.267972156405449</v>
      </c>
      <c r="W123" s="238">
        <v>16.90335588902235</v>
      </c>
      <c r="X123" s="238">
        <v>16.609293960034847</v>
      </c>
      <c r="Y123" s="238">
        <v>16.331355132162571</v>
      </c>
      <c r="Z123" s="238">
        <v>16.066160403192043</v>
      </c>
      <c r="AA123" s="238">
        <v>15.814721301198006</v>
      </c>
    </row>
    <row r="124" spans="1:27">
      <c r="A124" s="37">
        <v>127</v>
      </c>
      <c r="B124" s="12"/>
      <c r="C124" s="12"/>
      <c r="D124" s="38" t="s">
        <v>8</v>
      </c>
      <c r="E124" s="49" t="s">
        <v>151</v>
      </c>
      <c r="F124" s="40"/>
      <c r="G124" s="235">
        <v>14.969592772424221</v>
      </c>
      <c r="H124" s="236">
        <v>14.929399639368057</v>
      </c>
      <c r="I124" s="236">
        <v>14.934295125305653</v>
      </c>
      <c r="J124" s="236">
        <v>14.917414896190166</v>
      </c>
      <c r="K124" s="236">
        <v>14.87838114798069</v>
      </c>
      <c r="L124" s="236">
        <v>14.840193279087543</v>
      </c>
      <c r="M124" s="236">
        <v>14.789545089006424</v>
      </c>
      <c r="N124" s="236">
        <v>14.738033287227154</v>
      </c>
      <c r="O124" s="236">
        <v>14.675585180521011</v>
      </c>
      <c r="P124" s="236">
        <v>14.606998711824417</v>
      </c>
      <c r="Q124" s="236">
        <v>14.544629812240601</v>
      </c>
      <c r="R124" s="236">
        <v>14.474524714052677</v>
      </c>
      <c r="S124" s="236">
        <v>14.402044616639614</v>
      </c>
      <c r="T124" s="236">
        <v>14.327393308281898</v>
      </c>
      <c r="U124" s="236">
        <v>14.252476252615452</v>
      </c>
      <c r="V124" s="236">
        <v>13.913095474243164</v>
      </c>
      <c r="W124" s="236">
        <v>13.608243867754936</v>
      </c>
      <c r="X124" s="236">
        <v>13.346493728458881</v>
      </c>
      <c r="Y124" s="236">
        <v>13.098657846450806</v>
      </c>
      <c r="Z124" s="236">
        <v>12.860455688089132</v>
      </c>
      <c r="AA124" s="236">
        <v>12.626072850078344</v>
      </c>
    </row>
    <row r="125" spans="1:27">
      <c r="A125" s="37">
        <v>128</v>
      </c>
      <c r="B125" s="17"/>
      <c r="C125" s="16"/>
      <c r="D125" s="52" t="s">
        <v>10</v>
      </c>
      <c r="E125" s="49" t="s">
        <v>152</v>
      </c>
      <c r="F125" s="40"/>
      <c r="G125" s="235">
        <v>7.228396921800595E-2</v>
      </c>
      <c r="H125" s="236">
        <v>6.9747141766129062E-2</v>
      </c>
      <c r="I125" s="236">
        <v>6.9175350520708889E-2</v>
      </c>
      <c r="J125" s="236">
        <v>6.8613533619100053E-2</v>
      </c>
      <c r="K125" s="236">
        <v>6.8047635027141951E-2</v>
      </c>
      <c r="L125" s="236">
        <v>6.7551438929513097E-2</v>
      </c>
      <c r="M125" s="236">
        <v>6.7131205447367392E-2</v>
      </c>
      <c r="N125" s="236">
        <v>6.6815617958127405E-2</v>
      </c>
      <c r="O125" s="236">
        <v>6.6587529031494341E-2</v>
      </c>
      <c r="P125" s="236">
        <v>6.6459726593166124E-2</v>
      </c>
      <c r="Q125" s="236">
        <v>6.6342799108497275E-2</v>
      </c>
      <c r="R125" s="236">
        <v>6.6292033822719532E-2</v>
      </c>
      <c r="S125" s="236">
        <v>6.6230818345502485E-2</v>
      </c>
      <c r="T125" s="236">
        <v>6.6159736668396363E-2</v>
      </c>
      <c r="U125" s="236">
        <v>6.6091686006529926E-2</v>
      </c>
      <c r="V125" s="236">
        <v>6.5046678369071742E-2</v>
      </c>
      <c r="W125" s="236">
        <v>6.3718219534166565E-2</v>
      </c>
      <c r="X125" s="236">
        <v>6.3291221873896575E-2</v>
      </c>
      <c r="Y125" s="236">
        <v>6.2733077371831314E-2</v>
      </c>
      <c r="Z125" s="236">
        <v>6.2158725657809555E-2</v>
      </c>
      <c r="AA125" s="236">
        <v>6.2033879462887853E-2</v>
      </c>
    </row>
    <row r="126" spans="1:27">
      <c r="A126" s="37">
        <v>129</v>
      </c>
      <c r="B126" s="10"/>
      <c r="C126" s="16"/>
      <c r="D126" s="38" t="s">
        <v>22</v>
      </c>
      <c r="E126" s="15" t="s">
        <v>153</v>
      </c>
      <c r="F126" s="43"/>
      <c r="G126" s="235">
        <v>0.20640992827247828</v>
      </c>
      <c r="H126" s="236">
        <v>0.20265099708922207</v>
      </c>
      <c r="I126" s="236">
        <v>0.20291107590310276</v>
      </c>
      <c r="J126" s="236">
        <v>0.20301313453819603</v>
      </c>
      <c r="K126" s="236">
        <v>0.20297600782942027</v>
      </c>
      <c r="L126" s="236">
        <v>0.20271239697467536</v>
      </c>
      <c r="M126" s="236">
        <v>0.20211948989890516</v>
      </c>
      <c r="N126" s="236">
        <v>0.20136349927634001</v>
      </c>
      <c r="O126" s="236">
        <v>0.20039155462291092</v>
      </c>
      <c r="P126" s="236">
        <v>0.19930928421672434</v>
      </c>
      <c r="Q126" s="236">
        <v>0.19815910991746932</v>
      </c>
      <c r="R126" s="236">
        <v>0.19690120371524245</v>
      </c>
      <c r="S126" s="236">
        <v>0.19563424587249756</v>
      </c>
      <c r="T126" s="236">
        <v>0.19436892960220575</v>
      </c>
      <c r="U126" s="236">
        <v>0.19312570022884756</v>
      </c>
      <c r="V126" s="236">
        <v>0.18704251514282078</v>
      </c>
      <c r="W126" s="236">
        <v>0.18087307759560645</v>
      </c>
      <c r="X126" s="236">
        <v>0.17485697974916548</v>
      </c>
      <c r="Y126" s="236">
        <v>0.16903260559774935</v>
      </c>
      <c r="Z126" s="236">
        <v>0.16358348587527871</v>
      </c>
      <c r="AA126" s="236">
        <v>0.15814109984785318</v>
      </c>
    </row>
    <row r="127" spans="1:27">
      <c r="A127" s="37">
        <v>130</v>
      </c>
      <c r="B127" s="17"/>
      <c r="C127" s="11"/>
      <c r="D127" s="38" t="s">
        <v>24</v>
      </c>
      <c r="E127" s="9" t="s">
        <v>408</v>
      </c>
      <c r="F127" s="46"/>
      <c r="G127" s="235">
        <v>2.9701680010184646</v>
      </c>
      <c r="H127" s="236">
        <v>2.9778850609436631</v>
      </c>
      <c r="I127" s="236">
        <v>3.0167944561690092</v>
      </c>
      <c r="J127" s="236">
        <v>3.0497108744457364</v>
      </c>
      <c r="K127" s="236">
        <v>3.0768474340438843</v>
      </c>
      <c r="L127" s="236">
        <v>3.0930158216506243</v>
      </c>
      <c r="M127" s="236">
        <v>3.102617179043591</v>
      </c>
      <c r="N127" s="236">
        <v>3.1086415024474263</v>
      </c>
      <c r="O127" s="236">
        <v>3.1103156292811036</v>
      </c>
      <c r="P127" s="236">
        <v>3.1092819245532155</v>
      </c>
      <c r="Q127" s="236">
        <v>3.1003386657685041</v>
      </c>
      <c r="R127" s="236">
        <v>3.0888501964509487</v>
      </c>
      <c r="S127" s="236">
        <v>3.0782979996874928</v>
      </c>
      <c r="T127" s="236">
        <v>3.0684668989852071</v>
      </c>
      <c r="U127" s="236">
        <v>3.0595927136018872</v>
      </c>
      <c r="V127" s="236">
        <v>3.0014345794916153</v>
      </c>
      <c r="W127" s="236">
        <v>2.9488199278712273</v>
      </c>
      <c r="X127" s="236">
        <v>2.9216002644971013</v>
      </c>
      <c r="Y127" s="236">
        <v>2.8966207904741168</v>
      </c>
      <c r="Z127" s="236">
        <v>2.8749953713268042</v>
      </c>
      <c r="AA127" s="236">
        <v>2.8623971361666918</v>
      </c>
    </row>
    <row r="128" spans="1:27">
      <c r="A128" s="37">
        <v>131</v>
      </c>
      <c r="B128" s="12"/>
      <c r="C128" s="12"/>
      <c r="D128" s="38" t="s">
        <v>26</v>
      </c>
      <c r="E128" s="15" t="s">
        <v>154</v>
      </c>
      <c r="F128" s="43"/>
      <c r="G128" s="235">
        <v>0</v>
      </c>
      <c r="H128" s="236">
        <v>0</v>
      </c>
      <c r="I128" s="236">
        <v>0</v>
      </c>
      <c r="J128" s="236">
        <v>0</v>
      </c>
      <c r="K128" s="236">
        <v>0</v>
      </c>
      <c r="L128" s="236">
        <v>0</v>
      </c>
      <c r="M128" s="236">
        <v>0</v>
      </c>
      <c r="N128" s="236">
        <v>0</v>
      </c>
      <c r="O128" s="236">
        <v>0</v>
      </c>
      <c r="P128" s="236">
        <v>0</v>
      </c>
      <c r="Q128" s="236">
        <v>0</v>
      </c>
      <c r="R128" s="236">
        <v>0</v>
      </c>
      <c r="S128" s="236">
        <v>0</v>
      </c>
      <c r="T128" s="236">
        <v>0</v>
      </c>
      <c r="U128" s="236">
        <v>0</v>
      </c>
      <c r="V128" s="236">
        <v>0</v>
      </c>
      <c r="W128" s="236">
        <v>0</v>
      </c>
      <c r="X128" s="236">
        <v>0</v>
      </c>
      <c r="Y128" s="236">
        <v>0</v>
      </c>
      <c r="Z128" s="236">
        <v>0</v>
      </c>
      <c r="AA128" s="236">
        <v>0</v>
      </c>
    </row>
    <row r="129" spans="1:27">
      <c r="A129" s="37">
        <v>132</v>
      </c>
      <c r="B129" s="12"/>
      <c r="C129" s="12"/>
      <c r="D129" s="38" t="s">
        <v>32</v>
      </c>
      <c r="E129" s="15" t="s">
        <v>155</v>
      </c>
      <c r="F129" s="43"/>
      <c r="G129" s="235">
        <v>0.10503987199626863</v>
      </c>
      <c r="H129" s="236">
        <v>0.10344305704347789</v>
      </c>
      <c r="I129" s="236">
        <v>0.10323375510051847</v>
      </c>
      <c r="J129" s="236">
        <v>0.10303348232991993</v>
      </c>
      <c r="K129" s="236">
        <v>0.10288347583264112</v>
      </c>
      <c r="L129" s="236">
        <v>0.10281111183576286</v>
      </c>
      <c r="M129" s="236">
        <v>0.10274510900489986</v>
      </c>
      <c r="N129" s="236">
        <v>0.10273779579438269</v>
      </c>
      <c r="O129" s="236">
        <v>0.1026904727332294</v>
      </c>
      <c r="P129" s="236">
        <v>0.10261918813921511</v>
      </c>
      <c r="Q129" s="236">
        <v>0.10256184893660247</v>
      </c>
      <c r="R129" s="236">
        <v>0.10251559014432132</v>
      </c>
      <c r="S129" s="236">
        <v>0.10243588080629706</v>
      </c>
      <c r="T129" s="236">
        <v>0.10230509331449866</v>
      </c>
      <c r="U129" s="236">
        <v>0.10213345265947282</v>
      </c>
      <c r="V129" s="236">
        <v>0.10135309468023479</v>
      </c>
      <c r="W129" s="236">
        <v>0.10170087078586221</v>
      </c>
      <c r="X129" s="236">
        <v>0.10305171553045511</v>
      </c>
      <c r="Y129" s="236">
        <v>0.1043110762257129</v>
      </c>
      <c r="Z129" s="236">
        <v>0.10496691544540226</v>
      </c>
      <c r="AA129" s="236">
        <v>0.10607588267885149</v>
      </c>
    </row>
    <row r="130" spans="1:27">
      <c r="A130" s="93">
        <v>133</v>
      </c>
      <c r="B130" s="94"/>
      <c r="C130" s="95" t="s">
        <v>156</v>
      </c>
      <c r="D130" s="96" t="s">
        <v>157</v>
      </c>
      <c r="E130" s="97"/>
      <c r="F130" s="98"/>
      <c r="G130" s="237">
        <v>1.3492279495112598</v>
      </c>
      <c r="H130" s="238">
        <v>1.3509714710526168</v>
      </c>
      <c r="I130" s="238">
        <v>1.3662386271171272</v>
      </c>
      <c r="J130" s="238">
        <v>1.3764108251780272</v>
      </c>
      <c r="K130" s="238">
        <v>1.3828299730084836</v>
      </c>
      <c r="L130" s="238">
        <v>1.3886237577535212</v>
      </c>
      <c r="M130" s="238">
        <v>1.391786715015769</v>
      </c>
      <c r="N130" s="238">
        <v>1.3936944082379341</v>
      </c>
      <c r="O130" s="238">
        <v>1.3937321775592864</v>
      </c>
      <c r="P130" s="238">
        <v>1.3924140338785946</v>
      </c>
      <c r="Q130" s="238">
        <v>1.3915153876878321</v>
      </c>
      <c r="R130" s="238">
        <v>1.3894788976758718</v>
      </c>
      <c r="S130" s="238">
        <v>1.3872982212342322</v>
      </c>
      <c r="T130" s="238">
        <v>1.3848581430502236</v>
      </c>
      <c r="U130" s="238">
        <v>1.3822356699965894</v>
      </c>
      <c r="V130" s="238">
        <v>1.3740356122143567</v>
      </c>
      <c r="W130" s="238">
        <v>1.3717175121419132</v>
      </c>
      <c r="X130" s="238">
        <v>1.3789698174223304</v>
      </c>
      <c r="Y130" s="238">
        <v>1.3921505264006555</v>
      </c>
      <c r="Z130" s="238">
        <v>1.4066846719942987</v>
      </c>
      <c r="AA130" s="238">
        <v>1.4211372025310993</v>
      </c>
    </row>
    <row r="131" spans="1:27">
      <c r="A131" s="93">
        <v>134</v>
      </c>
      <c r="B131" s="94"/>
      <c r="C131" s="95" t="s">
        <v>158</v>
      </c>
      <c r="D131" s="96" t="s">
        <v>159</v>
      </c>
      <c r="E131" s="97"/>
      <c r="F131" s="98"/>
      <c r="G131" s="237">
        <v>2.1370697431266308</v>
      </c>
      <c r="H131" s="238">
        <v>2.1117044826969504</v>
      </c>
      <c r="I131" s="238">
        <v>2.111551359295845</v>
      </c>
      <c r="J131" s="238">
        <v>2.1092319050803781</v>
      </c>
      <c r="K131" s="238">
        <v>2.104329427704215</v>
      </c>
      <c r="L131" s="238">
        <v>2.0921326782554388</v>
      </c>
      <c r="M131" s="238">
        <v>2.0781408585608006</v>
      </c>
      <c r="N131" s="238">
        <v>2.0642096772789955</v>
      </c>
      <c r="O131" s="238">
        <v>2.0487483013421297</v>
      </c>
      <c r="P131" s="238">
        <v>2.0324487145990133</v>
      </c>
      <c r="Q131" s="238">
        <v>2.0122699374333024</v>
      </c>
      <c r="R131" s="238">
        <v>1.9913000930100679</v>
      </c>
      <c r="S131" s="238">
        <v>1.9709538388997316</v>
      </c>
      <c r="T131" s="238">
        <v>1.9512281259521842</v>
      </c>
      <c r="U131" s="238">
        <v>1.9324813969433308</v>
      </c>
      <c r="V131" s="238">
        <v>1.8355889236554503</v>
      </c>
      <c r="W131" s="238">
        <v>1.7460383344441652</v>
      </c>
      <c r="X131" s="238">
        <v>1.6734495693817735</v>
      </c>
      <c r="Y131" s="238">
        <v>1.6125351898372173</v>
      </c>
      <c r="Z131" s="238">
        <v>1.5604161089286208</v>
      </c>
      <c r="AA131" s="238">
        <v>1.5119958575814962</v>
      </c>
    </row>
    <row r="132" spans="1:27">
      <c r="A132" s="37">
        <v>135</v>
      </c>
      <c r="B132" s="17"/>
      <c r="C132" s="16"/>
      <c r="D132" s="38" t="s">
        <v>8</v>
      </c>
      <c r="E132" s="49" t="s">
        <v>160</v>
      </c>
      <c r="F132" s="40"/>
      <c r="G132" s="235">
        <v>0.71529543749056756</v>
      </c>
      <c r="H132" s="236">
        <v>0.70770047826226801</v>
      </c>
      <c r="I132" s="236">
        <v>0.70394374243915081</v>
      </c>
      <c r="J132" s="236">
        <v>0.69999506510794163</v>
      </c>
      <c r="K132" s="236">
        <v>0.69596747145988047</v>
      </c>
      <c r="L132" s="236">
        <v>0.69165470416191965</v>
      </c>
      <c r="M132" s="236">
        <v>0.68664028681814671</v>
      </c>
      <c r="N132" s="236">
        <v>0.68145800905767828</v>
      </c>
      <c r="O132" s="236">
        <v>0.67543124675285071</v>
      </c>
      <c r="P132" s="236">
        <v>0.66878769407048821</v>
      </c>
      <c r="Q132" s="236">
        <v>0.66282036423217505</v>
      </c>
      <c r="R132" s="236">
        <v>0.65621849184390157</v>
      </c>
      <c r="S132" s="236">
        <v>0.64941470068879426</v>
      </c>
      <c r="T132" s="236">
        <v>0.64249875268433243</v>
      </c>
      <c r="U132" s="236">
        <v>0.6356092831119895</v>
      </c>
      <c r="V132" s="236">
        <v>0.60534615663345903</v>
      </c>
      <c r="W132" s="236">
        <v>0.57809809525497258</v>
      </c>
      <c r="X132" s="236">
        <v>0.55571779469028115</v>
      </c>
      <c r="Y132" s="236">
        <v>0.53976859257090837</v>
      </c>
      <c r="Z132" s="236">
        <v>0.52734178933314979</v>
      </c>
      <c r="AA132" s="236">
        <v>0.51398808718658984</v>
      </c>
    </row>
    <row r="133" spans="1:27">
      <c r="A133" s="37">
        <v>136</v>
      </c>
      <c r="B133" s="10"/>
      <c r="C133" s="16"/>
      <c r="D133" s="38" t="s">
        <v>10</v>
      </c>
      <c r="E133" s="49" t="s">
        <v>161</v>
      </c>
      <c r="F133" s="40"/>
      <c r="G133" s="235">
        <v>5.5601349334665429E-2</v>
      </c>
      <c r="H133" s="236">
        <v>5.2302416257361983E-2</v>
      </c>
      <c r="I133" s="236">
        <v>5.1542469819423786E-2</v>
      </c>
      <c r="J133" s="236">
        <v>5.1003830215677226E-2</v>
      </c>
      <c r="K133" s="236">
        <v>5.0668478164880071E-2</v>
      </c>
      <c r="L133" s="236">
        <v>4.9676366096036872E-2</v>
      </c>
      <c r="M133" s="236">
        <v>4.8888318621720828E-2</v>
      </c>
      <c r="N133" s="236">
        <v>4.8364220413077419E-2</v>
      </c>
      <c r="O133" s="236">
        <v>4.8128464660976533E-2</v>
      </c>
      <c r="P133" s="236">
        <v>4.8196949244811549E-2</v>
      </c>
      <c r="Q133" s="236">
        <v>4.7660107622277792E-2</v>
      </c>
      <c r="R133" s="236">
        <v>4.7330597128961927E-2</v>
      </c>
      <c r="S133" s="236">
        <v>4.7143200054961198E-2</v>
      </c>
      <c r="T133" s="236">
        <v>4.7078885413725402E-2</v>
      </c>
      <c r="U133" s="236">
        <v>4.714793108144022E-2</v>
      </c>
      <c r="V133" s="236">
        <v>4.5202788265669369E-2</v>
      </c>
      <c r="W133" s="236">
        <v>4.2971430476200112E-2</v>
      </c>
      <c r="X133" s="236">
        <v>4.1796856709311214E-2</v>
      </c>
      <c r="Y133" s="236">
        <v>4.0477045900729536E-2</v>
      </c>
      <c r="Z133" s="236">
        <v>3.8696131142501144E-2</v>
      </c>
      <c r="AA133" s="236">
        <v>3.7080298027376557E-2</v>
      </c>
    </row>
    <row r="134" spans="1:27">
      <c r="A134" s="37">
        <v>137</v>
      </c>
      <c r="B134" s="10"/>
      <c r="C134" s="11"/>
      <c r="D134" s="52" t="s">
        <v>22</v>
      </c>
      <c r="E134" s="49" t="s">
        <v>162</v>
      </c>
      <c r="F134" s="51"/>
      <c r="G134" s="235">
        <v>8.4410911758823204E-3</v>
      </c>
      <c r="H134" s="236">
        <v>6.7680361971724778E-3</v>
      </c>
      <c r="I134" s="236">
        <v>6.5689726416167105E-3</v>
      </c>
      <c r="J134" s="236">
        <v>6.3976071351135033E-3</v>
      </c>
      <c r="K134" s="236">
        <v>6.2490947975675226E-3</v>
      </c>
      <c r="L134" s="236">
        <v>6.0966947639826685E-3</v>
      </c>
      <c r="M134" s="236">
        <v>5.9685243832063861E-3</v>
      </c>
      <c r="N134" s="236">
        <v>5.869350516150007E-3</v>
      </c>
      <c r="O134" s="236">
        <v>5.7961335387517465E-3</v>
      </c>
      <c r="P134" s="236">
        <v>5.749787015702168E-3</v>
      </c>
      <c r="Q134" s="236">
        <v>5.6958886634674855E-3</v>
      </c>
      <c r="R134" s="236">
        <v>5.6632730920682661E-3</v>
      </c>
      <c r="S134" s="236">
        <v>5.6364218808084843E-3</v>
      </c>
      <c r="T134" s="236">
        <v>5.6149149240809493E-3</v>
      </c>
      <c r="U134" s="236">
        <v>5.5995667762545054E-3</v>
      </c>
      <c r="V134" s="236">
        <v>5.4210131211220869E-3</v>
      </c>
      <c r="W134" s="236">
        <v>5.1590468756330665E-3</v>
      </c>
      <c r="X134" s="236">
        <v>4.9428645620537282E-3</v>
      </c>
      <c r="Y134" s="236">
        <v>4.7247391221389989E-3</v>
      </c>
      <c r="Z134" s="236">
        <v>4.4997371733188629E-3</v>
      </c>
      <c r="AA134" s="236">
        <v>4.314737289405457E-3</v>
      </c>
    </row>
    <row r="135" spans="1:27">
      <c r="A135" s="37">
        <v>138</v>
      </c>
      <c r="B135" s="10"/>
      <c r="C135" s="11"/>
      <c r="D135" s="52" t="s">
        <v>24</v>
      </c>
      <c r="E135" s="49" t="s">
        <v>163</v>
      </c>
      <c r="F135" s="51"/>
      <c r="G135" s="235">
        <v>5.6720828675679513E-2</v>
      </c>
      <c r="H135" s="236">
        <v>5.277104902688734E-2</v>
      </c>
      <c r="I135" s="236">
        <v>5.3902433610801381E-2</v>
      </c>
      <c r="J135" s="236">
        <v>5.4938526174282742E-2</v>
      </c>
      <c r="K135" s="236">
        <v>5.5838734110238875E-2</v>
      </c>
      <c r="L135" s="236">
        <v>5.59287967266755E-2</v>
      </c>
      <c r="M135" s="236">
        <v>5.5873032732506545E-2</v>
      </c>
      <c r="N135" s="236">
        <v>5.5766978824976832E-2</v>
      </c>
      <c r="O135" s="236">
        <v>5.5615465890241467E-2</v>
      </c>
      <c r="P135" s="236">
        <v>5.5455532924952422E-2</v>
      </c>
      <c r="Q135" s="236">
        <v>5.4654940944601549E-2</v>
      </c>
      <c r="R135" s="236">
        <v>5.3869066970491986E-2</v>
      </c>
      <c r="S135" s="236">
        <v>5.3208142802759539E-2</v>
      </c>
      <c r="T135" s="236">
        <v>5.2657966120023048E-2</v>
      </c>
      <c r="U135" s="236">
        <v>5.2231339282570843E-2</v>
      </c>
      <c r="V135" s="236">
        <v>4.8679849066502356E-2</v>
      </c>
      <c r="W135" s="236">
        <v>4.4770560702090734E-2</v>
      </c>
      <c r="X135" s="236">
        <v>4.142955182624064E-2</v>
      </c>
      <c r="Y135" s="236">
        <v>3.8052547267852788E-2</v>
      </c>
      <c r="Z135" s="236">
        <v>3.4821660468423943E-2</v>
      </c>
      <c r="AA135" s="236">
        <v>3.2230217390406324E-2</v>
      </c>
    </row>
    <row r="136" spans="1:27">
      <c r="A136" s="37">
        <v>139</v>
      </c>
      <c r="B136" s="17"/>
      <c r="C136" s="11"/>
      <c r="D136" s="50"/>
      <c r="E136" s="9" t="s">
        <v>164</v>
      </c>
      <c r="F136" s="46"/>
      <c r="G136" s="235">
        <v>1.3010110603645444</v>
      </c>
      <c r="H136" s="236">
        <v>1.2921625087037683</v>
      </c>
      <c r="I136" s="236">
        <v>1.2955937292426825</v>
      </c>
      <c r="J136" s="236">
        <v>1.2968969224020839</v>
      </c>
      <c r="K136" s="236">
        <v>1.2956056240946054</v>
      </c>
      <c r="L136" s="236">
        <v>1.2887760642915964</v>
      </c>
      <c r="M136" s="236">
        <v>1.280770743265748</v>
      </c>
      <c r="N136" s="236">
        <v>1.2727511096745729</v>
      </c>
      <c r="O136" s="236">
        <v>1.2637770166620612</v>
      </c>
      <c r="P136" s="236">
        <v>1.2542587267234921</v>
      </c>
      <c r="Q136" s="236">
        <v>1.2414385676383972</v>
      </c>
      <c r="R136" s="236">
        <v>1.2282186495140195</v>
      </c>
      <c r="S136" s="236">
        <v>1.2155513884499669</v>
      </c>
      <c r="T136" s="236">
        <v>1.2033775970339775</v>
      </c>
      <c r="U136" s="236">
        <v>1.1918932655826211</v>
      </c>
      <c r="V136" s="236">
        <v>1.1309391474351287</v>
      </c>
      <c r="W136" s="236">
        <v>1.075039210729301</v>
      </c>
      <c r="X136" s="236">
        <v>1.0295625058934093</v>
      </c>
      <c r="Y136" s="236">
        <v>0.9895122516900301</v>
      </c>
      <c r="Z136" s="236">
        <v>0.95505678839981556</v>
      </c>
      <c r="AA136" s="236">
        <v>0.92438251804560423</v>
      </c>
    </row>
    <row r="137" spans="1:27">
      <c r="A137" s="93">
        <v>140</v>
      </c>
      <c r="B137" s="94"/>
      <c r="C137" s="95" t="s">
        <v>165</v>
      </c>
      <c r="D137" s="96" t="s">
        <v>166</v>
      </c>
      <c r="E137" s="97"/>
      <c r="F137" s="98"/>
      <c r="G137" s="237">
        <v>7.7516063489019871</v>
      </c>
      <c r="H137" s="238">
        <v>7.6975408922880888</v>
      </c>
      <c r="I137" s="238">
        <v>7.6811824478209019</v>
      </c>
      <c r="J137" s="238">
        <v>7.6359953880310059</v>
      </c>
      <c r="K137" s="238">
        <v>7.5968185998499393</v>
      </c>
      <c r="L137" s="238">
        <v>7.5645797997713089</v>
      </c>
      <c r="M137" s="238">
        <v>7.5352193880826235</v>
      </c>
      <c r="N137" s="238">
        <v>7.5185094978660345</v>
      </c>
      <c r="O137" s="238">
        <v>7.5028452482074499</v>
      </c>
      <c r="P137" s="238">
        <v>7.4916341602802277</v>
      </c>
      <c r="Q137" s="238">
        <v>7.4854182582348585</v>
      </c>
      <c r="R137" s="238">
        <v>7.4818860469385982</v>
      </c>
      <c r="S137" s="238">
        <v>7.4763620719313622</v>
      </c>
      <c r="T137" s="238">
        <v>7.4695578198879957</v>
      </c>
      <c r="U137" s="238">
        <v>7.4627574877813458</v>
      </c>
      <c r="V137" s="238">
        <v>7.4148522866889834</v>
      </c>
      <c r="W137" s="238">
        <v>7.3373627783730626</v>
      </c>
      <c r="X137" s="238">
        <v>7.244935056194663</v>
      </c>
      <c r="Y137" s="238">
        <v>7.1504603801295161</v>
      </c>
      <c r="Z137" s="238">
        <v>7.0625878889113665</v>
      </c>
      <c r="AA137" s="238">
        <v>6.9788861023262143</v>
      </c>
    </row>
    <row r="138" spans="1:27">
      <c r="A138" s="37">
        <v>141</v>
      </c>
      <c r="B138" s="17"/>
      <c r="C138" s="16"/>
      <c r="D138" s="38" t="s">
        <v>8</v>
      </c>
      <c r="E138" s="45" t="s">
        <v>167</v>
      </c>
      <c r="F138" s="53"/>
      <c r="G138" s="235">
        <v>0.6474103871078114</v>
      </c>
      <c r="H138" s="236">
        <v>0.63937733645434491</v>
      </c>
      <c r="I138" s="236">
        <v>0.63484163247267134</v>
      </c>
      <c r="J138" s="236">
        <v>0.63182476767178741</v>
      </c>
      <c r="K138" s="236">
        <v>0.63138288285699673</v>
      </c>
      <c r="L138" s="236">
        <v>0.6324097542456002</v>
      </c>
      <c r="M138" s="236">
        <v>0.63395296102316934</v>
      </c>
      <c r="N138" s="236">
        <v>0.63684478904906427</v>
      </c>
      <c r="O138" s="236">
        <v>0.64034728802653262</v>
      </c>
      <c r="P138" s="236">
        <v>0.64469892308989074</v>
      </c>
      <c r="Q138" s="236">
        <v>0.65012984857094125</v>
      </c>
      <c r="R138" s="236">
        <v>0.65584450788446702</v>
      </c>
      <c r="S138" s="236">
        <v>0.66119138862995896</v>
      </c>
      <c r="T138" s="236">
        <v>0.66631781388059608</v>
      </c>
      <c r="U138" s="236">
        <v>0.67151278550591087</v>
      </c>
      <c r="V138" s="236">
        <v>0.69361421392750344</v>
      </c>
      <c r="W138" s="236">
        <v>0.70779056747051072</v>
      </c>
      <c r="X138" s="236">
        <v>0.71628386520023923</v>
      </c>
      <c r="Y138" s="236">
        <v>0.72212465252960101</v>
      </c>
      <c r="Z138" s="236">
        <v>0.72782015870689065</v>
      </c>
      <c r="AA138" s="236">
        <v>0.73269304825589643</v>
      </c>
    </row>
    <row r="139" spans="1:27">
      <c r="A139" s="37">
        <v>142</v>
      </c>
      <c r="B139" s="17"/>
      <c r="C139" s="16"/>
      <c r="D139" s="38" t="s">
        <v>10</v>
      </c>
      <c r="E139" s="45" t="s">
        <v>168</v>
      </c>
      <c r="F139" s="53"/>
      <c r="G139" s="235">
        <v>3.9516689336778654E-2</v>
      </c>
      <c r="H139" s="236">
        <v>3.9378949389401896E-2</v>
      </c>
      <c r="I139" s="236">
        <v>3.9342072155704955E-2</v>
      </c>
      <c r="J139" s="236">
        <v>3.9155985461320597E-2</v>
      </c>
      <c r="K139" s="236">
        <v>3.9020147497240032E-2</v>
      </c>
      <c r="L139" s="236">
        <v>3.8953952609972475E-2</v>
      </c>
      <c r="M139" s="236">
        <v>3.8905998106656625E-2</v>
      </c>
      <c r="N139" s="236">
        <v>3.8935384537808204E-2</v>
      </c>
      <c r="O139" s="236">
        <v>3.8982616729526853E-2</v>
      </c>
      <c r="P139" s="236">
        <v>3.9067138799964596E-2</v>
      </c>
      <c r="Q139" s="236">
        <v>3.9193343735860253E-2</v>
      </c>
      <c r="R139" s="236">
        <v>3.9337059576382671E-2</v>
      </c>
      <c r="S139" s="236">
        <v>3.9470444544122074E-2</v>
      </c>
      <c r="T139" s="236">
        <v>3.95938263361586E-2</v>
      </c>
      <c r="U139" s="236">
        <v>3.9717626246556392E-2</v>
      </c>
      <c r="V139" s="236">
        <v>4.0166052224776649E-2</v>
      </c>
      <c r="W139" s="236">
        <v>4.0287444664045324E-2</v>
      </c>
      <c r="X139" s="236">
        <v>4.0196373062372004E-2</v>
      </c>
      <c r="Y139" s="236">
        <v>4.0017471259261583E-2</v>
      </c>
      <c r="Z139" s="236">
        <v>3.9853926157093156E-2</v>
      </c>
      <c r="AA139" s="236">
        <v>3.9667357980533779E-2</v>
      </c>
    </row>
    <row r="140" spans="1:27">
      <c r="A140" s="37">
        <v>143</v>
      </c>
      <c r="B140" s="17"/>
      <c r="C140" s="16"/>
      <c r="D140" s="38" t="s">
        <v>22</v>
      </c>
      <c r="E140" s="45" t="s">
        <v>169</v>
      </c>
      <c r="F140" s="53"/>
      <c r="G140" s="235">
        <v>0.22221709572113468</v>
      </c>
      <c r="H140" s="236">
        <v>0.21667823540701647</v>
      </c>
      <c r="I140" s="236">
        <v>0.21730089214543113</v>
      </c>
      <c r="J140" s="236">
        <v>0.21709893344086595</v>
      </c>
      <c r="K140" s="236">
        <v>0.21660742287713219</v>
      </c>
      <c r="L140" s="236">
        <v>0.21574128979409579</v>
      </c>
      <c r="M140" s="236">
        <v>0.21465751388313947</v>
      </c>
      <c r="N140" s="236">
        <v>0.21357968694064766</v>
      </c>
      <c r="O140" s="236">
        <v>0.21223294940500637</v>
      </c>
      <c r="P140" s="236">
        <v>0.21065501991324709</v>
      </c>
      <c r="Q140" s="236">
        <v>0.20906576801644405</v>
      </c>
      <c r="R140" s="236">
        <v>0.20733477715475601</v>
      </c>
      <c r="S140" s="236">
        <v>0.20554824334612931</v>
      </c>
      <c r="T140" s="236">
        <v>0.20375977991352556</v>
      </c>
      <c r="U140" s="236">
        <v>0.20202531599716167</v>
      </c>
      <c r="V140" s="236">
        <v>0.19429236377618508</v>
      </c>
      <c r="W140" s="236">
        <v>0.18751898891059682</v>
      </c>
      <c r="X140" s="236">
        <v>0.181355788034125</v>
      </c>
      <c r="Y140" s="236">
        <v>0.175847905138653</v>
      </c>
      <c r="Z140" s="236">
        <v>0.17077720488669001</v>
      </c>
      <c r="AA140" s="236">
        <v>0.16576244474708801</v>
      </c>
    </row>
    <row r="141" spans="1:27">
      <c r="A141" s="37">
        <v>144</v>
      </c>
      <c r="B141" s="17"/>
      <c r="C141" s="16"/>
      <c r="D141" s="38" t="s">
        <v>24</v>
      </c>
      <c r="E141" s="45" t="s">
        <v>170</v>
      </c>
      <c r="F141" s="53"/>
      <c r="G141" s="235">
        <v>3.2092891689389944</v>
      </c>
      <c r="H141" s="236">
        <v>3.179210081230849</v>
      </c>
      <c r="I141" s="236">
        <v>3.159953439142555</v>
      </c>
      <c r="J141" s="236">
        <v>3.1273680618032813</v>
      </c>
      <c r="K141" s="236">
        <v>3.0976167847402394</v>
      </c>
      <c r="L141" s="236">
        <v>3.0705964057706296</v>
      </c>
      <c r="M141" s="236">
        <v>3.0466983234509826</v>
      </c>
      <c r="N141" s="236">
        <v>3.0291727771982551</v>
      </c>
      <c r="O141" s="236">
        <v>3.0128301444929093</v>
      </c>
      <c r="P141" s="236">
        <v>2.9986123642884195</v>
      </c>
      <c r="Q141" s="236">
        <v>2.9868352499324828</v>
      </c>
      <c r="R141" s="236">
        <v>2.9769402116071433</v>
      </c>
      <c r="S141" s="236">
        <v>2.9664084303658456</v>
      </c>
      <c r="T141" s="236">
        <v>2.9555921764113009</v>
      </c>
      <c r="U141" s="236">
        <v>2.9449505920056254</v>
      </c>
      <c r="V141" s="236">
        <v>2.8919520564377308</v>
      </c>
      <c r="W141" s="236">
        <v>2.8360200128518045</v>
      </c>
      <c r="X141" s="236">
        <v>2.7796690380200744</v>
      </c>
      <c r="Y141" s="236">
        <v>2.7247570464387536</v>
      </c>
      <c r="Z141" s="236">
        <v>2.6730514937080443</v>
      </c>
      <c r="AA141" s="236">
        <v>2.6241408388596028</v>
      </c>
    </row>
    <row r="142" spans="1:27">
      <c r="A142" s="37">
        <v>145</v>
      </c>
      <c r="B142" s="17"/>
      <c r="C142" s="16"/>
      <c r="D142" s="38" t="s">
        <v>26</v>
      </c>
      <c r="E142" s="45" t="s">
        <v>171</v>
      </c>
      <c r="F142" s="53"/>
      <c r="G142" s="235">
        <v>0.31410576577764004</v>
      </c>
      <c r="H142" s="236">
        <v>0.31025848939316347</v>
      </c>
      <c r="I142" s="236">
        <v>0.31269212201004848</v>
      </c>
      <c r="J142" s="236">
        <v>0.31382357963593677</v>
      </c>
      <c r="K142" s="236">
        <v>0.3143532948452048</v>
      </c>
      <c r="L142" s="236">
        <v>0.31460211204830557</v>
      </c>
      <c r="M142" s="236">
        <v>0.31465273635694757</v>
      </c>
      <c r="N142" s="236">
        <v>0.31492615299066529</v>
      </c>
      <c r="O142" s="236">
        <v>0.31507035356480628</v>
      </c>
      <c r="P142" s="236">
        <v>0.31522323744138703</v>
      </c>
      <c r="Q142" s="236">
        <v>0.31518817867618054</v>
      </c>
      <c r="R142" s="236">
        <v>0.31511113396845758</v>
      </c>
      <c r="S142" s="236">
        <v>0.31498482025926933</v>
      </c>
      <c r="T142" s="236">
        <v>0.31482851080363616</v>
      </c>
      <c r="U142" s="236">
        <v>0.31468512653373182</v>
      </c>
      <c r="V142" s="236">
        <v>0.31273812451399863</v>
      </c>
      <c r="W142" s="236">
        <v>0.30921540455892682</v>
      </c>
      <c r="X142" s="236">
        <v>0.30528240953572094</v>
      </c>
      <c r="Y142" s="236">
        <v>0.30135060986503959</v>
      </c>
      <c r="Z142" s="236">
        <v>0.29765618403325789</v>
      </c>
      <c r="AA142" s="236">
        <v>0.29394708463223651</v>
      </c>
    </row>
    <row r="143" spans="1:27">
      <c r="A143" s="37">
        <v>146</v>
      </c>
      <c r="B143" s="17"/>
      <c r="C143" s="16"/>
      <c r="D143" s="38" t="s">
        <v>32</v>
      </c>
      <c r="E143" s="54" t="s">
        <v>172</v>
      </c>
      <c r="F143" s="53"/>
      <c r="G143" s="235">
        <v>3.3190671703778207</v>
      </c>
      <c r="H143" s="236">
        <v>3.3126375167630613</v>
      </c>
      <c r="I143" s="236">
        <v>3.3170524840243161</v>
      </c>
      <c r="J143" s="236">
        <v>3.3067247234284878</v>
      </c>
      <c r="K143" s="236">
        <v>3.2978379987180233</v>
      </c>
      <c r="L143" s="236">
        <v>3.2922760187648237</v>
      </c>
      <c r="M143" s="236">
        <v>3.2863521040417254</v>
      </c>
      <c r="N143" s="236">
        <v>3.2850505658425391</v>
      </c>
      <c r="O143" s="236">
        <v>3.2833817307837307</v>
      </c>
      <c r="P143" s="236">
        <v>3.2833771570585668</v>
      </c>
      <c r="Q143" s="236">
        <v>3.2850060826167464</v>
      </c>
      <c r="R143" s="236">
        <v>3.2873182194307446</v>
      </c>
      <c r="S143" s="236">
        <v>3.2887585004791617</v>
      </c>
      <c r="T143" s="236">
        <v>3.289465487934649</v>
      </c>
      <c r="U143" s="236">
        <v>3.2898658714257181</v>
      </c>
      <c r="V143" s="236">
        <v>3.2820893689058721</v>
      </c>
      <c r="W143" s="236">
        <v>3.256530690472573</v>
      </c>
      <c r="X143" s="236">
        <v>3.2221475946716964</v>
      </c>
      <c r="Y143" s="236">
        <v>3.1863629925064743</v>
      </c>
      <c r="Z143" s="236">
        <v>3.1534288697876036</v>
      </c>
      <c r="AA143" s="236">
        <v>3.1226751811336726</v>
      </c>
    </row>
    <row r="144" spans="1:27">
      <c r="A144" s="93">
        <v>147</v>
      </c>
      <c r="B144" s="94"/>
      <c r="C144" s="103" t="s">
        <v>173</v>
      </c>
      <c r="D144" s="96" t="s">
        <v>174</v>
      </c>
      <c r="E144" s="97"/>
      <c r="F144" s="98"/>
      <c r="G144" s="237">
        <v>1.3051422065473162E-3</v>
      </c>
      <c r="H144" s="238">
        <v>1.0277107030560728E-3</v>
      </c>
      <c r="I144" s="238">
        <v>1.0039608014267287E-3</v>
      </c>
      <c r="J144" s="238">
        <v>9.8278262521489523E-4</v>
      </c>
      <c r="K144" s="238">
        <v>9.6424896491953405E-4</v>
      </c>
      <c r="L144" s="238">
        <v>9.4165689824876608E-4</v>
      </c>
      <c r="M144" s="238">
        <v>9.2322334785421845E-4</v>
      </c>
      <c r="N144" s="238">
        <v>9.089661498364876E-4</v>
      </c>
      <c r="O144" s="238">
        <v>8.9830676279234467E-4</v>
      </c>
      <c r="P144" s="238">
        <v>8.9109869622916449E-4</v>
      </c>
      <c r="Q144" s="238">
        <v>8.8004742838165839E-4</v>
      </c>
      <c r="R144" s="238">
        <v>8.7203784505618387E-4</v>
      </c>
      <c r="S144" s="238">
        <v>8.6524044172620052E-4</v>
      </c>
      <c r="T144" s="238">
        <v>8.596746424700541E-4</v>
      </c>
      <c r="U144" s="238">
        <v>8.5555893747368827E-4</v>
      </c>
      <c r="V144" s="238">
        <v>8.1909232358157169E-4</v>
      </c>
      <c r="W144" s="238">
        <v>7.8344332223423407E-4</v>
      </c>
      <c r="X144" s="238">
        <v>7.5009678721471573E-4</v>
      </c>
      <c r="Y144" s="238">
        <v>7.1062636061469675E-4</v>
      </c>
      <c r="Z144" s="238">
        <v>6.715623926538683E-4</v>
      </c>
      <c r="AA144" s="238">
        <v>6.3977579065976897E-4</v>
      </c>
    </row>
    <row r="145" spans="1:27">
      <c r="A145" s="72">
        <v>151</v>
      </c>
      <c r="B145" s="80" t="s">
        <v>175</v>
      </c>
      <c r="C145" s="81" t="s">
        <v>176</v>
      </c>
      <c r="D145" s="82"/>
      <c r="E145" s="82"/>
      <c r="F145" s="83"/>
      <c r="G145" s="231">
        <v>64.453671216964722</v>
      </c>
      <c r="H145" s="232">
        <v>63.933192133903503</v>
      </c>
      <c r="I145" s="232">
        <v>63.479658126831055</v>
      </c>
      <c r="J145" s="232">
        <v>63.412343382835388</v>
      </c>
      <c r="K145" s="232">
        <v>63.120234847068787</v>
      </c>
      <c r="L145" s="232">
        <v>63.270488023757935</v>
      </c>
      <c r="M145" s="232">
        <v>63.030555009841919</v>
      </c>
      <c r="N145" s="232">
        <v>64.461422562599182</v>
      </c>
      <c r="O145" s="232">
        <v>61.85407543182373</v>
      </c>
      <c r="P145" s="232">
        <v>61.757486701011658</v>
      </c>
      <c r="Q145" s="232">
        <v>61.492392659187317</v>
      </c>
      <c r="R145" s="232">
        <v>60.791508793830872</v>
      </c>
      <c r="S145" s="232">
        <v>61.609352588653564</v>
      </c>
      <c r="T145" s="232">
        <v>60.682685613632202</v>
      </c>
      <c r="U145" s="232">
        <v>60.175352096557617</v>
      </c>
      <c r="V145" s="232">
        <v>58.569496154785156</v>
      </c>
      <c r="W145" s="232">
        <v>58.05674159526825</v>
      </c>
      <c r="X145" s="232">
        <v>57.489858508110046</v>
      </c>
      <c r="Y145" s="232">
        <v>60.177762031555176</v>
      </c>
      <c r="Z145" s="232">
        <v>60.797247409820557</v>
      </c>
      <c r="AA145" s="232">
        <v>61.06256103515625</v>
      </c>
    </row>
    <row r="146" spans="1:27">
      <c r="A146" s="93">
        <v>152</v>
      </c>
      <c r="B146" s="95"/>
      <c r="C146" s="95" t="s">
        <v>6</v>
      </c>
      <c r="D146" s="96" t="s">
        <v>177</v>
      </c>
      <c r="E146" s="104"/>
      <c r="F146" s="105"/>
      <c r="G146" s="237">
        <v>45.011215448379517</v>
      </c>
      <c r="H146" s="238">
        <v>44.76324987411499</v>
      </c>
      <c r="I146" s="238">
        <v>44.935557842254639</v>
      </c>
      <c r="J146" s="238">
        <v>45.271512389183044</v>
      </c>
      <c r="K146" s="238">
        <v>45.040449380874634</v>
      </c>
      <c r="L146" s="238">
        <v>44.963488936424255</v>
      </c>
      <c r="M146" s="238">
        <v>44.518738031387329</v>
      </c>
      <c r="N146" s="238">
        <v>45.512117862701416</v>
      </c>
      <c r="O146" s="238">
        <v>43.816972970962524</v>
      </c>
      <c r="P146" s="238">
        <v>43.424579620361328</v>
      </c>
      <c r="Q146" s="238">
        <v>43.521636128425598</v>
      </c>
      <c r="R146" s="238">
        <v>42.943854689598083</v>
      </c>
      <c r="S146" s="238">
        <v>43.20084810256958</v>
      </c>
      <c r="T146" s="238">
        <v>42.145365476608276</v>
      </c>
      <c r="U146" s="238">
        <v>42.116823077201843</v>
      </c>
      <c r="V146" s="238">
        <v>40.612533450126648</v>
      </c>
      <c r="W146" s="238">
        <v>40.127709269523621</v>
      </c>
      <c r="X146" s="238">
        <v>39.645569920539856</v>
      </c>
      <c r="Y146" s="238">
        <v>42.412999153137207</v>
      </c>
      <c r="Z146" s="238">
        <v>42.639992117881775</v>
      </c>
      <c r="AA146" s="238">
        <v>43.454994440078735</v>
      </c>
    </row>
    <row r="147" spans="1:27">
      <c r="A147" s="37">
        <v>153</v>
      </c>
      <c r="B147" s="17"/>
      <c r="C147" s="16"/>
      <c r="D147" s="38" t="s">
        <v>8</v>
      </c>
      <c r="E147" s="49" t="s">
        <v>178</v>
      </c>
      <c r="F147" s="55"/>
      <c r="G147" s="235">
        <v>18.676075667142868</v>
      </c>
      <c r="H147" s="236">
        <v>18.706536203622818</v>
      </c>
      <c r="I147" s="236">
        <v>18.747750729322433</v>
      </c>
      <c r="J147" s="236">
        <v>18.766842618584633</v>
      </c>
      <c r="K147" s="236">
        <v>18.767988473176956</v>
      </c>
      <c r="L147" s="236">
        <v>18.746755033731461</v>
      </c>
      <c r="M147" s="236">
        <v>18.69343701004982</v>
      </c>
      <c r="N147" s="236">
        <v>18.599649414420128</v>
      </c>
      <c r="O147" s="236">
        <v>18.469169184565544</v>
      </c>
      <c r="P147" s="236">
        <v>18.298698008060455</v>
      </c>
      <c r="Q147" s="236">
        <v>18.093118250370026</v>
      </c>
      <c r="R147" s="236">
        <v>17.845277458429337</v>
      </c>
      <c r="S147" s="236">
        <v>17.585097402334213</v>
      </c>
      <c r="T147" s="236">
        <v>17.316784739494324</v>
      </c>
      <c r="U147" s="236">
        <v>17.044912621378899</v>
      </c>
      <c r="V147" s="236">
        <v>16.036375716328621</v>
      </c>
      <c r="W147" s="236">
        <v>15.743984818458557</v>
      </c>
      <c r="X147" s="236">
        <v>16.231920391321182</v>
      </c>
      <c r="Y147" s="236">
        <v>17.461406216025352</v>
      </c>
      <c r="Z147" s="236">
        <v>19.1579869389534</v>
      </c>
      <c r="AA147" s="236">
        <v>20.981002673506737</v>
      </c>
    </row>
    <row r="148" spans="1:27">
      <c r="A148" s="37">
        <v>154</v>
      </c>
      <c r="B148" s="17"/>
      <c r="C148" s="16"/>
      <c r="D148" s="38" t="s">
        <v>10</v>
      </c>
      <c r="E148" s="49" t="s">
        <v>179</v>
      </c>
      <c r="F148" s="40"/>
      <c r="G148" s="235">
        <v>1.4079488106071949</v>
      </c>
      <c r="H148" s="236">
        <v>1.3914224170148373</v>
      </c>
      <c r="I148" s="236">
        <v>1.3748567551374435</v>
      </c>
      <c r="J148" s="236">
        <v>1.357856061309576</v>
      </c>
      <c r="K148" s="236">
        <v>1.3448084779083729</v>
      </c>
      <c r="L148" s="236">
        <v>1.3336435370147228</v>
      </c>
      <c r="M148" s="236">
        <v>1.3231301307678223</v>
      </c>
      <c r="N148" s="236">
        <v>1.314619667828083</v>
      </c>
      <c r="O148" s="236">
        <v>1.3064749129116535</v>
      </c>
      <c r="P148" s="236">
        <v>1.2991440929472446</v>
      </c>
      <c r="Q148" s="236">
        <v>1.2936756536364555</v>
      </c>
      <c r="R148" s="236">
        <v>1.2886037714779377</v>
      </c>
      <c r="S148" s="236">
        <v>1.2831628657877445</v>
      </c>
      <c r="T148" s="236">
        <v>1.2775331363081932</v>
      </c>
      <c r="U148" s="236">
        <v>1.2720542810857296</v>
      </c>
      <c r="V148" s="236">
        <v>1.2478680945932865</v>
      </c>
      <c r="W148" s="236">
        <v>1.2255475856363773</v>
      </c>
      <c r="X148" s="236">
        <v>1.2036001980304718</v>
      </c>
      <c r="Y148" s="236">
        <v>1.1825581453740597</v>
      </c>
      <c r="Z148" s="236">
        <v>1.164077240973711</v>
      </c>
      <c r="AA148" s="236">
        <v>1.1475017182528973</v>
      </c>
    </row>
    <row r="149" spans="1:27">
      <c r="A149" s="37">
        <v>155</v>
      </c>
      <c r="B149" s="17"/>
      <c r="C149" s="16"/>
      <c r="D149" s="38" t="s">
        <v>22</v>
      </c>
      <c r="E149" s="49" t="s">
        <v>180</v>
      </c>
      <c r="F149" s="40"/>
      <c r="G149" s="235">
        <v>8.3580340445041656</v>
      </c>
      <c r="H149" s="236">
        <v>8.3737009465694427</v>
      </c>
      <c r="I149" s="236">
        <v>8.4044108986854553</v>
      </c>
      <c r="J149" s="236">
        <v>8.4149479269981384</v>
      </c>
      <c r="K149" s="236">
        <v>8.4071530550718307</v>
      </c>
      <c r="L149" s="236">
        <v>8.4110262170433998</v>
      </c>
      <c r="M149" s="236">
        <v>8.4007178097963333</v>
      </c>
      <c r="N149" s="236">
        <v>8.3800303637981415</v>
      </c>
      <c r="O149" s="236">
        <v>8.3468778803944588</v>
      </c>
      <c r="P149" s="236">
        <v>8.3027449548244476</v>
      </c>
      <c r="Q149" s="236">
        <v>8.2753491848707199</v>
      </c>
      <c r="R149" s="236">
        <v>8.2378563955426216</v>
      </c>
      <c r="S149" s="236">
        <v>8.1947256997227669</v>
      </c>
      <c r="T149" s="236">
        <v>8.1464187130331993</v>
      </c>
      <c r="U149" s="236">
        <v>8.0931131467223167</v>
      </c>
      <c r="V149" s="236">
        <v>7.8831638917326927</v>
      </c>
      <c r="W149" s="236">
        <v>7.6841283366084099</v>
      </c>
      <c r="X149" s="236">
        <v>7.5061511173844337</v>
      </c>
      <c r="Y149" s="236">
        <v>7.3565260469913483</v>
      </c>
      <c r="Z149" s="236">
        <v>7.2165565714240074</v>
      </c>
      <c r="AA149" s="236">
        <v>7.0765202641487122</v>
      </c>
    </row>
    <row r="150" spans="1:27">
      <c r="A150" s="37">
        <v>156</v>
      </c>
      <c r="B150" s="17"/>
      <c r="C150" s="16"/>
      <c r="D150" s="38" t="s">
        <v>24</v>
      </c>
      <c r="E150" s="49" t="s">
        <v>181</v>
      </c>
      <c r="F150" s="40"/>
      <c r="G150" s="235">
        <v>2.0106122456490993</v>
      </c>
      <c r="H150" s="236">
        <v>1.9789180979132652</v>
      </c>
      <c r="I150" s="236">
        <v>1.9579472467303276</v>
      </c>
      <c r="J150" s="236">
        <v>1.936739593744278</v>
      </c>
      <c r="K150" s="236">
        <v>1.9202997274696827</v>
      </c>
      <c r="L150" s="236">
        <v>1.9083756022155285</v>
      </c>
      <c r="M150" s="236">
        <v>1.8968385122716427</v>
      </c>
      <c r="N150" s="236">
        <v>1.8875704705715179</v>
      </c>
      <c r="O150" s="236">
        <v>1.8779979534447193</v>
      </c>
      <c r="P150" s="236">
        <v>1.8687376454472542</v>
      </c>
      <c r="Q150" s="236">
        <v>1.863592617213726</v>
      </c>
      <c r="R150" s="236">
        <v>1.8585863336920738</v>
      </c>
      <c r="S150" s="236">
        <v>1.8528950288891792</v>
      </c>
      <c r="T150" s="236">
        <v>1.8467567637562752</v>
      </c>
      <c r="U150" s="236">
        <v>1.8404815867543221</v>
      </c>
      <c r="V150" s="236">
        <v>1.819074384868145</v>
      </c>
      <c r="W150" s="236">
        <v>1.8027552962303162</v>
      </c>
      <c r="X150" s="236">
        <v>1.7905601896345615</v>
      </c>
      <c r="Y150" s="236">
        <v>1.7849583365023136</v>
      </c>
      <c r="Z150" s="236">
        <v>1.7848722077906132</v>
      </c>
      <c r="AA150" s="236">
        <v>1.7871565222740173</v>
      </c>
    </row>
    <row r="151" spans="1:27">
      <c r="A151" s="37">
        <v>157</v>
      </c>
      <c r="B151" s="17"/>
      <c r="C151" s="16"/>
      <c r="D151" s="38" t="s">
        <v>26</v>
      </c>
      <c r="E151" s="49" t="s">
        <v>182</v>
      </c>
      <c r="F151" s="40"/>
      <c r="G151" s="235">
        <v>4.2854474559426308</v>
      </c>
      <c r="H151" s="236">
        <v>4.205428272485733</v>
      </c>
      <c r="I151" s="236">
        <v>4.1404754742980003</v>
      </c>
      <c r="J151" s="236">
        <v>4.0799885466694832</v>
      </c>
      <c r="K151" s="236">
        <v>4.032218374311924</v>
      </c>
      <c r="L151" s="236">
        <v>3.99152472615242</v>
      </c>
      <c r="M151" s="236">
        <v>3.9542540311813354</v>
      </c>
      <c r="N151" s="236">
        <v>3.9237779155373573</v>
      </c>
      <c r="O151" s="236">
        <v>3.8956155031919479</v>
      </c>
      <c r="P151" s="236">
        <v>3.8709295466542244</v>
      </c>
      <c r="Q151" s="236">
        <v>3.8511858806014061</v>
      </c>
      <c r="R151" s="236">
        <v>3.8344271704554558</v>
      </c>
      <c r="S151" s="236">
        <v>3.8173446506261826</v>
      </c>
      <c r="T151" s="236">
        <v>3.7999321073293686</v>
      </c>
      <c r="U151" s="236">
        <v>3.7827092632651329</v>
      </c>
      <c r="V151" s="236">
        <v>3.7006478980183601</v>
      </c>
      <c r="W151" s="236">
        <v>3.6204255819320679</v>
      </c>
      <c r="X151" s="236">
        <v>3.5478724241256714</v>
      </c>
      <c r="Y151" s="236">
        <v>3.4842618107795715</v>
      </c>
      <c r="Z151" s="236">
        <v>3.4268172532320023</v>
      </c>
      <c r="AA151" s="236">
        <v>3.3708929792046547</v>
      </c>
    </row>
    <row r="152" spans="1:27">
      <c r="A152" s="37">
        <v>158</v>
      </c>
      <c r="B152" s="12"/>
      <c r="C152" s="12"/>
      <c r="D152" s="52" t="s">
        <v>32</v>
      </c>
      <c r="E152" s="49" t="s">
        <v>183</v>
      </c>
      <c r="F152" s="43"/>
      <c r="G152" s="235">
        <v>4.6476822026306763E-2</v>
      </c>
      <c r="H152" s="236">
        <v>3.2371394743677229E-2</v>
      </c>
      <c r="I152" s="236">
        <v>0.31696800701320171</v>
      </c>
      <c r="J152" s="236">
        <v>0.80635132314637303</v>
      </c>
      <c r="K152" s="236">
        <v>0.72905725613236427</v>
      </c>
      <c r="L152" s="236">
        <v>0.80233465321362019</v>
      </c>
      <c r="M152" s="236">
        <v>0.54397066961973906</v>
      </c>
      <c r="N152" s="236">
        <v>1.7506971079856157</v>
      </c>
      <c r="O152" s="236">
        <v>0.31121339811943471</v>
      </c>
      <c r="P152" s="236">
        <v>0.21440264233388007</v>
      </c>
      <c r="Q152" s="236">
        <v>0.61325231799855828</v>
      </c>
      <c r="R152" s="236">
        <v>0.38162776199169457</v>
      </c>
      <c r="S152" s="236">
        <v>1.0038955584168434</v>
      </c>
      <c r="T152" s="236">
        <v>0.32712675980292261</v>
      </c>
      <c r="U152" s="236">
        <v>0.68340331735089421</v>
      </c>
      <c r="V152" s="236">
        <v>0.68625683430582285</v>
      </c>
      <c r="W152" s="236">
        <v>0.96489159250631928</v>
      </c>
      <c r="X152" s="236">
        <v>0.39690939732827246</v>
      </c>
      <c r="Y152" s="236">
        <v>2.2767622792162001</v>
      </c>
      <c r="Z152" s="236">
        <v>1.1093249672558159</v>
      </c>
      <c r="AA152" s="236">
        <v>0.38747374841477722</v>
      </c>
    </row>
    <row r="153" spans="1:27">
      <c r="A153" s="37">
        <v>159</v>
      </c>
      <c r="B153" s="10"/>
      <c r="C153" s="11"/>
      <c r="D153" s="38" t="s">
        <v>34</v>
      </c>
      <c r="E153" s="49" t="s">
        <v>184</v>
      </c>
      <c r="F153" s="51"/>
      <c r="G153" s="235">
        <v>10.226620137691498</v>
      </c>
      <c r="H153" s="236">
        <v>10.074871718883514</v>
      </c>
      <c r="I153" s="236">
        <v>9.9931488931179047</v>
      </c>
      <c r="J153" s="236">
        <v>9.9087861180305481</v>
      </c>
      <c r="K153" s="236">
        <v>9.8389234244823456</v>
      </c>
      <c r="L153" s="236">
        <v>9.7698285579681396</v>
      </c>
      <c r="M153" s="236">
        <v>9.7063887119293213</v>
      </c>
      <c r="N153" s="236">
        <v>9.6557731926441193</v>
      </c>
      <c r="O153" s="236">
        <v>9.6096250116825104</v>
      </c>
      <c r="P153" s="236">
        <v>9.5699234306812286</v>
      </c>
      <c r="Q153" s="236">
        <v>9.5314623713493347</v>
      </c>
      <c r="R153" s="236">
        <v>9.4974767863750458</v>
      </c>
      <c r="S153" s="236">
        <v>9.4637262523174286</v>
      </c>
      <c r="T153" s="236">
        <v>9.4308130443096161</v>
      </c>
      <c r="U153" s="236">
        <v>9.4001486897468567</v>
      </c>
      <c r="V153" s="236">
        <v>9.2391468286514282</v>
      </c>
      <c r="W153" s="236">
        <v>9.0859771370887756</v>
      </c>
      <c r="X153" s="236">
        <v>8.9685561656951904</v>
      </c>
      <c r="Y153" s="236">
        <v>8.8665259480476379</v>
      </c>
      <c r="Z153" s="236">
        <v>8.7803569734096527</v>
      </c>
      <c r="AA153" s="236">
        <v>8.7044475972652435</v>
      </c>
    </row>
    <row r="154" spans="1:27">
      <c r="A154" s="93">
        <v>160</v>
      </c>
      <c r="B154" s="94"/>
      <c r="C154" s="95" t="s">
        <v>61</v>
      </c>
      <c r="D154" s="96" t="s">
        <v>185</v>
      </c>
      <c r="E154" s="97"/>
      <c r="F154" s="98"/>
      <c r="G154" s="237">
        <v>19.442456871271133</v>
      </c>
      <c r="H154" s="238">
        <v>19.169942855834961</v>
      </c>
      <c r="I154" s="238">
        <v>18.544099748134613</v>
      </c>
      <c r="J154" s="238">
        <v>18.140831097960472</v>
      </c>
      <c r="K154" s="238">
        <v>18.079786390066147</v>
      </c>
      <c r="L154" s="238">
        <v>18.306999430060387</v>
      </c>
      <c r="M154" s="238">
        <v>18.511816531419754</v>
      </c>
      <c r="N154" s="238">
        <v>18.949305027723312</v>
      </c>
      <c r="O154" s="238">
        <v>18.037101686000824</v>
      </c>
      <c r="P154" s="238">
        <v>18.332905188202858</v>
      </c>
      <c r="Q154" s="238">
        <v>17.970756456255913</v>
      </c>
      <c r="R154" s="238">
        <v>17.847653746604919</v>
      </c>
      <c r="S154" s="238">
        <v>18.408505454659462</v>
      </c>
      <c r="T154" s="238">
        <v>18.537319213151932</v>
      </c>
      <c r="U154" s="238">
        <v>18.058529436588287</v>
      </c>
      <c r="V154" s="238">
        <v>17.956962153315544</v>
      </c>
      <c r="W154" s="238">
        <v>17.929031267762184</v>
      </c>
      <c r="X154" s="238">
        <v>17.844288557767868</v>
      </c>
      <c r="Y154" s="238">
        <v>17.764762476086617</v>
      </c>
      <c r="Z154" s="238">
        <v>18.157255232334137</v>
      </c>
      <c r="AA154" s="238">
        <v>17.607565850019455</v>
      </c>
    </row>
    <row r="155" spans="1:27">
      <c r="A155" s="37">
        <v>161</v>
      </c>
      <c r="B155" s="17"/>
      <c r="C155" s="16"/>
      <c r="D155" s="38" t="s">
        <v>8</v>
      </c>
      <c r="E155" s="49" t="s">
        <v>186</v>
      </c>
      <c r="F155" s="40"/>
      <c r="G155" s="235">
        <v>10.532804497517645</v>
      </c>
      <c r="H155" s="236">
        <v>10.403456867672503</v>
      </c>
      <c r="I155" s="236">
        <v>10.296890791505575</v>
      </c>
      <c r="J155" s="236">
        <v>10.203064132481813</v>
      </c>
      <c r="K155" s="236">
        <v>10.122546906583011</v>
      </c>
      <c r="L155" s="236">
        <v>10.051207355223596</v>
      </c>
      <c r="M155" s="236">
        <v>9.9866300961002707</v>
      </c>
      <c r="N155" s="236">
        <v>9.9287323011085391</v>
      </c>
      <c r="O155" s="236">
        <v>9.8779583084397018</v>
      </c>
      <c r="P155" s="236">
        <v>9.83422024641186</v>
      </c>
      <c r="Q155" s="236">
        <v>9.8017763253301382</v>
      </c>
      <c r="R155" s="236">
        <v>9.7762928358279169</v>
      </c>
      <c r="S155" s="236">
        <v>9.7494458486326039</v>
      </c>
      <c r="T155" s="236">
        <v>9.7219837429001927</v>
      </c>
      <c r="U155" s="236">
        <v>9.6949502676725388</v>
      </c>
      <c r="V155" s="236">
        <v>9.5755631257779896</v>
      </c>
      <c r="W155" s="236">
        <v>9.4772896417416632</v>
      </c>
      <c r="X155" s="236">
        <v>9.4042972140014172</v>
      </c>
      <c r="Y155" s="236">
        <v>9.3436390687711537</v>
      </c>
      <c r="Z155" s="236">
        <v>9.2950598788447678</v>
      </c>
      <c r="AA155" s="236">
        <v>9.2568274405784905</v>
      </c>
    </row>
    <row r="156" spans="1:27">
      <c r="A156" s="37">
        <v>162</v>
      </c>
      <c r="B156" s="17"/>
      <c r="C156" s="16"/>
      <c r="D156" s="38" t="s">
        <v>10</v>
      </c>
      <c r="E156" s="49" t="s">
        <v>187</v>
      </c>
      <c r="F156" s="55"/>
      <c r="G156" s="235">
        <v>6.427781892940402</v>
      </c>
      <c r="H156" s="236">
        <v>6.338717108592391</v>
      </c>
      <c r="I156" s="236">
        <v>6.2855671867728233</v>
      </c>
      <c r="J156" s="236">
        <v>6.2274726629257202</v>
      </c>
      <c r="K156" s="236">
        <v>6.1605152767151594</v>
      </c>
      <c r="L156" s="236">
        <v>6.1007563350722194</v>
      </c>
      <c r="M156" s="236">
        <v>6.0471396846696734</v>
      </c>
      <c r="N156" s="236">
        <v>6.0007397923618555</v>
      </c>
      <c r="O156" s="236">
        <v>5.9617378273978829</v>
      </c>
      <c r="P156" s="236">
        <v>5.9298852179199457</v>
      </c>
      <c r="Q156" s="236">
        <v>5.9059880450367928</v>
      </c>
      <c r="R156" s="236">
        <v>5.8895122949033976</v>
      </c>
      <c r="S156" s="236">
        <v>5.8746684119105339</v>
      </c>
      <c r="T156" s="236">
        <v>5.8611935591325164</v>
      </c>
      <c r="U156" s="236">
        <v>5.8474533790722489</v>
      </c>
      <c r="V156" s="236">
        <v>5.7781749237328768</v>
      </c>
      <c r="W156" s="236">
        <v>5.7025512875989079</v>
      </c>
      <c r="X156" s="236">
        <v>5.6214781254529953</v>
      </c>
      <c r="Y156" s="236">
        <v>5.5495928861200809</v>
      </c>
      <c r="Z156" s="236">
        <v>5.4867551298812032</v>
      </c>
      <c r="AA156" s="236">
        <v>5.4453810919076204</v>
      </c>
    </row>
    <row r="157" spans="1:27" ht="12.6" thickBot="1">
      <c r="A157" s="56">
        <v>163</v>
      </c>
      <c r="B157" s="57"/>
      <c r="C157" s="58"/>
      <c r="D157" s="59" t="s">
        <v>22</v>
      </c>
      <c r="E157" s="60" t="s">
        <v>188</v>
      </c>
      <c r="F157" s="61"/>
      <c r="G157" s="239">
        <v>2.4818707127124071</v>
      </c>
      <c r="H157" s="240">
        <v>2.4277686777058989</v>
      </c>
      <c r="I157" s="240">
        <v>1.9616417696233839</v>
      </c>
      <c r="J157" s="240">
        <v>1.7102944599464536</v>
      </c>
      <c r="K157" s="240">
        <v>1.7967236288823187</v>
      </c>
      <c r="L157" s="240">
        <v>2.155035562813282</v>
      </c>
      <c r="M157" s="240">
        <v>2.4780470505356789</v>
      </c>
      <c r="N157" s="240">
        <v>3.0198325267992914</v>
      </c>
      <c r="O157" s="240">
        <v>2.1974055650644004</v>
      </c>
      <c r="P157" s="240">
        <v>2.5687998738139868</v>
      </c>
      <c r="Q157" s="240">
        <v>2.2629925983492285</v>
      </c>
      <c r="R157" s="240">
        <v>2.1818485790863633</v>
      </c>
      <c r="S157" s="240">
        <v>2.7843909827060997</v>
      </c>
      <c r="T157" s="240">
        <v>2.9541421197354794</v>
      </c>
      <c r="U157" s="240">
        <v>2.5161256218561903</v>
      </c>
      <c r="V157" s="240">
        <v>2.6032239221967757</v>
      </c>
      <c r="W157" s="240">
        <v>2.7491905951173976</v>
      </c>
      <c r="X157" s="240">
        <v>2.8185132769867778</v>
      </c>
      <c r="Y157" s="240">
        <v>2.8715305388905108</v>
      </c>
      <c r="Z157" s="240">
        <v>3.3754403055645525</v>
      </c>
      <c r="AA157" s="240">
        <v>2.9053574202116579</v>
      </c>
    </row>
    <row r="158" spans="1:27" ht="12.6" thickBot="1"/>
    <row r="159" spans="1:27" ht="15" customHeight="1" thickTop="1" thickBot="1">
      <c r="A159" s="315" t="s">
        <v>428</v>
      </c>
      <c r="B159" s="316"/>
      <c r="C159" s="316"/>
      <c r="D159" s="316"/>
      <c r="E159" s="316"/>
      <c r="F159" s="317"/>
      <c r="G159" s="153"/>
      <c r="H159" s="154"/>
      <c r="I159" s="154"/>
      <c r="J159" s="154"/>
      <c r="K159" s="154"/>
      <c r="L159" s="154"/>
      <c r="M159" s="154"/>
      <c r="N159" s="154"/>
      <c r="O159" s="154"/>
      <c r="P159" s="154"/>
      <c r="Q159" s="154"/>
      <c r="R159" s="154"/>
      <c r="S159" s="154"/>
      <c r="T159" s="154"/>
      <c r="U159" s="154"/>
      <c r="V159" s="154"/>
      <c r="W159" s="154"/>
      <c r="X159" s="154"/>
      <c r="Y159" s="154"/>
      <c r="Z159" s="154"/>
      <c r="AA159" s="154"/>
    </row>
    <row r="160" spans="1:27" ht="15" customHeight="1" thickTop="1" thickBot="1">
      <c r="A160" s="318"/>
      <c r="B160" s="319"/>
      <c r="C160" s="319"/>
      <c r="D160" s="319"/>
      <c r="E160" s="319"/>
      <c r="F160" s="320"/>
      <c r="G160" s="69"/>
      <c r="H160" s="70"/>
      <c r="I160" s="70"/>
      <c r="J160" s="70"/>
      <c r="K160" s="70"/>
      <c r="L160" s="70"/>
      <c r="M160" s="70"/>
      <c r="N160" s="70"/>
      <c r="O160" s="70"/>
      <c r="P160" s="70"/>
      <c r="Q160" s="70"/>
      <c r="R160" s="70"/>
      <c r="S160" s="70"/>
      <c r="T160" s="70"/>
      <c r="U160" s="70"/>
      <c r="V160" s="70"/>
      <c r="W160" s="70"/>
      <c r="X160" s="70"/>
      <c r="Y160" s="70"/>
      <c r="Z160" s="70"/>
      <c r="AA160" s="70"/>
    </row>
    <row r="161" spans="1:27" s="3" customFormat="1" ht="26.25" customHeight="1" thickTop="1" thickBot="1">
      <c r="A161" s="117" t="s">
        <v>206</v>
      </c>
      <c r="B161" s="118"/>
      <c r="C161" s="116" t="s">
        <v>207</v>
      </c>
      <c r="D161" s="118"/>
      <c r="E161" s="118"/>
      <c r="F161" s="119"/>
      <c r="G161" s="25"/>
      <c r="H161" s="22"/>
      <c r="I161" s="22"/>
      <c r="J161" s="22"/>
      <c r="K161" s="22"/>
      <c r="L161" s="22"/>
      <c r="M161" s="22"/>
      <c r="N161" s="22"/>
      <c r="O161" s="22"/>
      <c r="P161" s="22"/>
      <c r="Q161" s="22"/>
      <c r="R161" s="22"/>
      <c r="S161" s="22"/>
      <c r="T161" s="22"/>
      <c r="U161" s="22"/>
      <c r="V161" s="22"/>
      <c r="W161" s="22"/>
      <c r="X161" s="22"/>
      <c r="Y161" s="22"/>
      <c r="Z161" s="22"/>
      <c r="AA161" s="22"/>
    </row>
    <row r="162" spans="1:27" s="4" customFormat="1" ht="14.4" thickTop="1">
      <c r="A162" s="62">
        <v>0</v>
      </c>
      <c r="B162" s="63"/>
      <c r="C162" s="64" t="s">
        <v>2</v>
      </c>
      <c r="D162" s="64"/>
      <c r="E162" s="64"/>
      <c r="F162" s="65"/>
      <c r="G162" s="229">
        <v>1201.9894876480103</v>
      </c>
      <c r="H162" s="230">
        <v>1185.3191785812378</v>
      </c>
      <c r="I162" s="230">
        <v>1172.704701423645</v>
      </c>
      <c r="J162" s="230">
        <v>1157.6262893676758</v>
      </c>
      <c r="K162" s="230">
        <v>1145.8389921188354</v>
      </c>
      <c r="L162" s="230">
        <v>1132.7430486679077</v>
      </c>
      <c r="M162" s="230">
        <v>1123.1058654785156</v>
      </c>
      <c r="N162" s="230">
        <v>1113.2761144638062</v>
      </c>
      <c r="O162" s="230">
        <v>1102.2000865936279</v>
      </c>
      <c r="P162" s="230">
        <v>1088.51331615448</v>
      </c>
      <c r="Q162" s="230">
        <v>1081.0889272689819</v>
      </c>
      <c r="R162" s="230">
        <v>1074.772837638855</v>
      </c>
      <c r="S162" s="230">
        <v>1067.6383562088013</v>
      </c>
      <c r="T162" s="230">
        <v>1059.3473844528198</v>
      </c>
      <c r="U162" s="230">
        <v>1044.3495597839355</v>
      </c>
      <c r="V162" s="230">
        <v>1005.8118581771851</v>
      </c>
      <c r="W162" s="230">
        <v>965.86377620697021</v>
      </c>
      <c r="X162" s="230">
        <v>937.03370094299316</v>
      </c>
      <c r="Y162" s="230">
        <v>909.51276206970215</v>
      </c>
      <c r="Z162" s="230">
        <v>888.40997219085693</v>
      </c>
      <c r="AA162" s="230">
        <v>864.24840354919434</v>
      </c>
    </row>
    <row r="163" spans="1:27" s="19" customFormat="1" ht="15" customHeight="1">
      <c r="A163" s="72">
        <v>1</v>
      </c>
      <c r="B163" s="73" t="s">
        <v>4</v>
      </c>
      <c r="C163" s="294" t="s">
        <v>5</v>
      </c>
      <c r="D163" s="295"/>
      <c r="E163" s="295"/>
      <c r="F163" s="296"/>
      <c r="G163" s="231">
        <v>461.27330732345581</v>
      </c>
      <c r="H163" s="232">
        <v>447.23033046722412</v>
      </c>
      <c r="I163" s="232">
        <v>435.48460912704468</v>
      </c>
      <c r="J163" s="232">
        <v>422.30743074417114</v>
      </c>
      <c r="K163" s="232">
        <v>409.56874656677246</v>
      </c>
      <c r="L163" s="232">
        <v>397.8068151473999</v>
      </c>
      <c r="M163" s="232">
        <v>386.13202524185181</v>
      </c>
      <c r="N163" s="232">
        <v>374.96317577362061</v>
      </c>
      <c r="O163" s="232">
        <v>363.93941211700439</v>
      </c>
      <c r="P163" s="232">
        <v>352.93937683105469</v>
      </c>
      <c r="Q163" s="232">
        <v>342.59445714950562</v>
      </c>
      <c r="R163" s="232">
        <v>332.33558797836304</v>
      </c>
      <c r="S163" s="232">
        <v>322.2716760635376</v>
      </c>
      <c r="T163" s="232">
        <v>312.46503496170044</v>
      </c>
      <c r="U163" s="232">
        <v>302.99923706054688</v>
      </c>
      <c r="V163" s="232">
        <v>262.32753705978394</v>
      </c>
      <c r="W163" s="232">
        <v>228.20397329330444</v>
      </c>
      <c r="X163" s="232">
        <v>199.17008590698242</v>
      </c>
      <c r="Y163" s="232">
        <v>175.24218320846558</v>
      </c>
      <c r="Z163" s="232">
        <v>154.95123529434204</v>
      </c>
      <c r="AA163" s="232">
        <v>137.71676099300385</v>
      </c>
    </row>
    <row r="164" spans="1:27" s="18" customFormat="1">
      <c r="A164" s="85">
        <v>2</v>
      </c>
      <c r="B164" s="86"/>
      <c r="C164" s="86" t="s">
        <v>6</v>
      </c>
      <c r="D164" s="87" t="s">
        <v>7</v>
      </c>
      <c r="E164" s="88"/>
      <c r="F164" s="89"/>
      <c r="G164" s="233">
        <v>277.07491779327393</v>
      </c>
      <c r="H164" s="234">
        <v>266.66398143768311</v>
      </c>
      <c r="I164" s="234">
        <v>258.41246223449707</v>
      </c>
      <c r="J164" s="234">
        <v>249.38451290130615</v>
      </c>
      <c r="K164" s="234">
        <v>241.05260038375854</v>
      </c>
      <c r="L164" s="234">
        <v>233.44012117385864</v>
      </c>
      <c r="M164" s="234">
        <v>226.03063583374023</v>
      </c>
      <c r="N164" s="234">
        <v>218.94402694702148</v>
      </c>
      <c r="O164" s="234">
        <v>212.11239528656006</v>
      </c>
      <c r="P164" s="234">
        <v>205.37817716598511</v>
      </c>
      <c r="Q164" s="234">
        <v>199.09069919586182</v>
      </c>
      <c r="R164" s="234">
        <v>192.91766977310181</v>
      </c>
      <c r="S164" s="234">
        <v>186.82983374595642</v>
      </c>
      <c r="T164" s="234">
        <v>180.90356087684631</v>
      </c>
      <c r="U164" s="234">
        <v>175.21964001655579</v>
      </c>
      <c r="V164" s="234">
        <v>151.14830088615417</v>
      </c>
      <c r="W164" s="234">
        <v>130.92205691337585</v>
      </c>
      <c r="X164" s="234">
        <v>113.57304346561432</v>
      </c>
      <c r="Y164" s="234">
        <v>99.120759248733521</v>
      </c>
      <c r="Z164" s="234">
        <v>86.649696469306946</v>
      </c>
      <c r="AA164" s="234">
        <v>75.859611392021179</v>
      </c>
    </row>
    <row r="165" spans="1:27">
      <c r="A165" s="37">
        <v>3</v>
      </c>
      <c r="B165" s="17"/>
      <c r="C165" s="16"/>
      <c r="D165" s="38" t="s">
        <v>8</v>
      </c>
      <c r="E165" s="39" t="s">
        <v>9</v>
      </c>
      <c r="F165" s="40"/>
      <c r="G165" s="235">
        <v>60.481979101896286</v>
      </c>
      <c r="H165" s="236">
        <v>59.256727963685989</v>
      </c>
      <c r="I165" s="236">
        <v>57.644733786582947</v>
      </c>
      <c r="J165" s="236">
        <v>56.237756699323654</v>
      </c>
      <c r="K165" s="236">
        <v>54.995958983898163</v>
      </c>
      <c r="L165" s="236">
        <v>53.901725590229034</v>
      </c>
      <c r="M165" s="236">
        <v>52.855761557817459</v>
      </c>
      <c r="N165" s="236">
        <v>51.839616686105728</v>
      </c>
      <c r="O165" s="236">
        <v>50.836143761873245</v>
      </c>
      <c r="P165" s="236">
        <v>49.830972701311111</v>
      </c>
      <c r="Q165" s="236">
        <v>48.911144107580185</v>
      </c>
      <c r="R165" s="236">
        <v>47.983369201421738</v>
      </c>
      <c r="S165" s="236">
        <v>47.057572588324547</v>
      </c>
      <c r="T165" s="236">
        <v>46.129602625966072</v>
      </c>
      <c r="U165" s="236">
        <v>45.191205874085426</v>
      </c>
      <c r="V165" s="236">
        <v>40.852982059121132</v>
      </c>
      <c r="W165" s="236">
        <v>36.673462525010109</v>
      </c>
      <c r="X165" s="236">
        <v>32.598849028348923</v>
      </c>
      <c r="Y165" s="236">
        <v>28.641688227653503</v>
      </c>
      <c r="Z165" s="236">
        <v>24.722442962229252</v>
      </c>
      <c r="AA165" s="236">
        <v>20.951779052615166</v>
      </c>
    </row>
    <row r="166" spans="1:27">
      <c r="A166" s="37">
        <v>4</v>
      </c>
      <c r="B166" s="41"/>
      <c r="C166" s="16"/>
      <c r="D166" s="38" t="s">
        <v>10</v>
      </c>
      <c r="E166" s="39" t="s">
        <v>11</v>
      </c>
      <c r="F166" s="40"/>
      <c r="G166" s="235">
        <v>4.4373464286327362</v>
      </c>
      <c r="H166" s="236">
        <v>4.4510801751166582</v>
      </c>
      <c r="I166" s="236">
        <v>4.4377735294401646</v>
      </c>
      <c r="J166" s="236">
        <v>4.3652773862704635</v>
      </c>
      <c r="K166" s="236">
        <v>4.2594791208393872</v>
      </c>
      <c r="L166" s="236">
        <v>4.1298037497326732</v>
      </c>
      <c r="M166" s="236">
        <v>3.9739203075878322</v>
      </c>
      <c r="N166" s="236">
        <v>3.8108901013620198</v>
      </c>
      <c r="O166" s="236">
        <v>3.6279971105977893</v>
      </c>
      <c r="P166" s="236">
        <v>3.4313579630106688</v>
      </c>
      <c r="Q166" s="236">
        <v>3.2261291285976768</v>
      </c>
      <c r="R166" s="236">
        <v>3.0144307073205709</v>
      </c>
      <c r="S166" s="236">
        <v>2.8167088222689927</v>
      </c>
      <c r="T166" s="236">
        <v>2.6315644755959511</v>
      </c>
      <c r="U166" s="236">
        <v>2.4589882800355554</v>
      </c>
      <c r="V166" s="236">
        <v>1.7529826313257217</v>
      </c>
      <c r="W166" s="236">
        <v>1.2570960919838399</v>
      </c>
      <c r="X166" s="236">
        <v>0.91142514650709927</v>
      </c>
      <c r="Y166" s="236">
        <v>0.67251947021577507</v>
      </c>
      <c r="Z166" s="236">
        <v>0.50589431182015687</v>
      </c>
      <c r="AA166" s="236">
        <v>0.388369151041843</v>
      </c>
    </row>
    <row r="167" spans="1:27">
      <c r="A167" s="37">
        <v>5</v>
      </c>
      <c r="B167" s="41"/>
      <c r="C167" s="16"/>
      <c r="D167" s="8"/>
      <c r="E167" s="17" t="s">
        <v>12</v>
      </c>
      <c r="F167" s="42" t="s">
        <v>13</v>
      </c>
      <c r="G167" s="235">
        <v>4.1132719232700765</v>
      </c>
      <c r="H167" s="236">
        <v>4.1363898748531938</v>
      </c>
      <c r="I167" s="236">
        <v>4.1308784987777472</v>
      </c>
      <c r="J167" s="236">
        <v>4.0654111518524587</v>
      </c>
      <c r="K167" s="236">
        <v>3.9660641984082758</v>
      </c>
      <c r="L167" s="236">
        <v>3.8433377402834594</v>
      </c>
      <c r="M167" s="236">
        <v>3.6945899575948715</v>
      </c>
      <c r="N167" s="236">
        <v>3.5384572269394994</v>
      </c>
      <c r="O167" s="236">
        <v>3.3625672366470098</v>
      </c>
      <c r="P167" s="236">
        <v>3.1729754388798028</v>
      </c>
      <c r="Q167" s="236">
        <v>2.9751401043031365</v>
      </c>
      <c r="R167" s="236">
        <v>2.7708119130693376</v>
      </c>
      <c r="S167" s="236">
        <v>2.5801923000253737</v>
      </c>
      <c r="T167" s="236">
        <v>2.4019430158659816</v>
      </c>
      <c r="U167" s="236">
        <v>2.2360627143643796</v>
      </c>
      <c r="V167" s="236">
        <v>1.5612631035037339</v>
      </c>
      <c r="W167" s="236">
        <v>1.091091773356311</v>
      </c>
      <c r="X167" s="236">
        <v>0.76804810157045722</v>
      </c>
      <c r="Y167" s="236">
        <v>0.5473530477611348</v>
      </c>
      <c r="Z167" s="236">
        <v>0.39568958146264777</v>
      </c>
      <c r="AA167" s="236">
        <v>0.29063958686310798</v>
      </c>
    </row>
    <row r="168" spans="1:27">
      <c r="A168" s="37">
        <v>6</v>
      </c>
      <c r="B168" s="41"/>
      <c r="C168" s="16"/>
      <c r="D168" s="8"/>
      <c r="E168" s="17" t="s">
        <v>14</v>
      </c>
      <c r="F168" s="42" t="s">
        <v>15</v>
      </c>
      <c r="G168" s="235">
        <v>6.2270503141917288E-2</v>
      </c>
      <c r="H168" s="236">
        <v>6.0360072937328368E-2</v>
      </c>
      <c r="I168" s="236">
        <v>5.8767541835550219E-2</v>
      </c>
      <c r="J168" s="236">
        <v>5.7334512704983354E-2</v>
      </c>
      <c r="K168" s="236">
        <v>5.6030816107522696E-2</v>
      </c>
      <c r="L168" s="236">
        <v>5.4634134343359619E-2</v>
      </c>
      <c r="M168" s="236">
        <v>5.3223547758534551E-2</v>
      </c>
      <c r="N168" s="236">
        <v>5.1877281395718455E-2</v>
      </c>
      <c r="O168" s="236">
        <v>5.0523677957244217E-2</v>
      </c>
      <c r="P168" s="236">
        <v>4.9174205807503313E-2</v>
      </c>
      <c r="Q168" s="236">
        <v>4.7750599565915763E-2</v>
      </c>
      <c r="R168" s="236">
        <v>4.6341010922333226E-2</v>
      </c>
      <c r="S168" s="236">
        <v>4.4987107859924436E-2</v>
      </c>
      <c r="T168" s="236">
        <v>4.3681286391802132E-2</v>
      </c>
      <c r="U168" s="236">
        <v>4.2424243554705754E-2</v>
      </c>
      <c r="V168" s="236">
        <v>3.6561630433425307E-2</v>
      </c>
      <c r="W168" s="236">
        <v>3.1708327704109251E-2</v>
      </c>
      <c r="X168" s="236">
        <v>2.7389257666072808E-2</v>
      </c>
      <c r="Y168" s="236">
        <v>2.3912000804557465E-2</v>
      </c>
      <c r="Z168" s="236">
        <v>2.1067061796202324E-2</v>
      </c>
      <c r="AA168" s="236">
        <v>1.8745555556961335E-2</v>
      </c>
    </row>
    <row r="169" spans="1:27">
      <c r="A169" s="37">
        <v>7</v>
      </c>
      <c r="B169" s="41"/>
      <c r="C169" s="16"/>
      <c r="D169" s="8"/>
      <c r="E169" s="17" t="s">
        <v>16</v>
      </c>
      <c r="F169" s="42" t="s">
        <v>17</v>
      </c>
      <c r="G169" s="235">
        <v>0.17450165003538132</v>
      </c>
      <c r="H169" s="236">
        <v>0.16955220128875226</v>
      </c>
      <c r="I169" s="236">
        <v>0.16549927450250834</v>
      </c>
      <c r="J169" s="236">
        <v>0.16188410902395844</v>
      </c>
      <c r="K169" s="236">
        <v>0.15859144215937704</v>
      </c>
      <c r="L169" s="236">
        <v>0.15497430437244475</v>
      </c>
      <c r="M169" s="236">
        <v>0.15123779629357159</v>
      </c>
      <c r="N169" s="236">
        <v>0.14761148055549711</v>
      </c>
      <c r="O169" s="236">
        <v>0.14392911805771291</v>
      </c>
      <c r="P169" s="236">
        <v>0.1402265151264146</v>
      </c>
      <c r="Q169" s="236">
        <v>0.13631162280216813</v>
      </c>
      <c r="R169" s="236">
        <v>0.13241212791763246</v>
      </c>
      <c r="S169" s="236">
        <v>0.12865814787801355</v>
      </c>
      <c r="T169" s="236">
        <v>0.12500712129985914</v>
      </c>
      <c r="U169" s="236">
        <v>0.12145234557101503</v>
      </c>
      <c r="V169" s="236">
        <v>0.10477882908890024</v>
      </c>
      <c r="W169" s="236">
        <v>9.1111196437850595E-2</v>
      </c>
      <c r="X169" s="236">
        <v>7.9016705247340724E-2</v>
      </c>
      <c r="Y169" s="236">
        <v>6.9328304176451638E-2</v>
      </c>
      <c r="Z169" s="236">
        <v>6.1402961408020929E-2</v>
      </c>
      <c r="AA169" s="236">
        <v>5.4759038132033311E-2</v>
      </c>
    </row>
    <row r="170" spans="1:27">
      <c r="A170" s="37">
        <v>8</v>
      </c>
      <c r="B170" s="41"/>
      <c r="C170" s="12"/>
      <c r="D170" s="12"/>
      <c r="E170" s="17" t="s">
        <v>18</v>
      </c>
      <c r="F170" s="42" t="s">
        <v>19</v>
      </c>
      <c r="G170" s="235">
        <v>0</v>
      </c>
      <c r="H170" s="236">
        <v>0</v>
      </c>
      <c r="I170" s="236">
        <v>0</v>
      </c>
      <c r="J170" s="236">
        <v>0</v>
      </c>
      <c r="K170" s="236">
        <v>0</v>
      </c>
      <c r="L170" s="236">
        <v>0</v>
      </c>
      <c r="M170" s="236">
        <v>0</v>
      </c>
      <c r="N170" s="236">
        <v>0</v>
      </c>
      <c r="O170" s="236">
        <v>0</v>
      </c>
      <c r="P170" s="236">
        <v>0</v>
      </c>
      <c r="Q170" s="236">
        <v>0</v>
      </c>
      <c r="R170" s="236">
        <v>0</v>
      </c>
      <c r="S170" s="236">
        <v>0</v>
      </c>
      <c r="T170" s="236">
        <v>0</v>
      </c>
      <c r="U170" s="236">
        <v>0</v>
      </c>
      <c r="V170" s="236">
        <v>0</v>
      </c>
      <c r="W170" s="236">
        <v>0</v>
      </c>
      <c r="X170" s="236">
        <v>0</v>
      </c>
      <c r="Y170" s="236">
        <v>0</v>
      </c>
      <c r="Z170" s="236">
        <v>0</v>
      </c>
      <c r="AA170" s="236">
        <v>0</v>
      </c>
    </row>
    <row r="171" spans="1:27">
      <c r="A171" s="37">
        <v>9</v>
      </c>
      <c r="B171" s="41"/>
      <c r="C171" s="16"/>
      <c r="D171" s="8"/>
      <c r="E171" s="17" t="s">
        <v>20</v>
      </c>
      <c r="F171" s="42" t="s">
        <v>21</v>
      </c>
      <c r="G171" s="235">
        <v>8.7302350148092955E-2</v>
      </c>
      <c r="H171" s="236">
        <v>8.4778022777754813E-2</v>
      </c>
      <c r="I171" s="236">
        <v>8.2628209900576621E-2</v>
      </c>
      <c r="J171" s="236">
        <v>8.0647611350286752E-2</v>
      </c>
      <c r="K171" s="236">
        <v>7.8792664920911193E-2</v>
      </c>
      <c r="L171" s="236">
        <v>7.6857578533235937E-2</v>
      </c>
      <c r="M171" s="236">
        <v>7.4869008851237595E-2</v>
      </c>
      <c r="N171" s="236">
        <v>7.2944119572639465E-2</v>
      </c>
      <c r="O171" s="236">
        <v>7.0977077819406986E-2</v>
      </c>
      <c r="P171" s="236">
        <v>6.8981795979198068E-2</v>
      </c>
      <c r="Q171" s="236">
        <v>6.6926807281561196E-2</v>
      </c>
      <c r="R171" s="236">
        <v>6.4865656371694058E-2</v>
      </c>
      <c r="S171" s="236">
        <v>6.2871259113308042E-2</v>
      </c>
      <c r="T171" s="236">
        <v>6.0933057626243681E-2</v>
      </c>
      <c r="U171" s="236">
        <v>5.9048971423180774E-2</v>
      </c>
      <c r="V171" s="236">
        <v>5.0379066553432494E-2</v>
      </c>
      <c r="W171" s="236">
        <v>4.3184791138628498E-2</v>
      </c>
      <c r="X171" s="236">
        <v>3.6971082357922569E-2</v>
      </c>
      <c r="Y171" s="236">
        <v>3.1926121315336786E-2</v>
      </c>
      <c r="Z171" s="236">
        <v>2.7734706600313075E-2</v>
      </c>
      <c r="AA171" s="236">
        <v>2.42249718066887E-2</v>
      </c>
    </row>
    <row r="172" spans="1:27">
      <c r="A172" s="37">
        <v>10</v>
      </c>
      <c r="B172" s="41"/>
      <c r="C172" s="16"/>
      <c r="D172" s="38" t="s">
        <v>22</v>
      </c>
      <c r="E172" s="39" t="s">
        <v>23</v>
      </c>
      <c r="F172" s="40"/>
      <c r="G172" s="235">
        <v>59.253536969423294</v>
      </c>
      <c r="H172" s="236">
        <v>53.354462206363678</v>
      </c>
      <c r="I172" s="236">
        <v>50.602823078632355</v>
      </c>
      <c r="J172" s="236">
        <v>46.991718232631683</v>
      </c>
      <c r="K172" s="236">
        <v>43.898731023073196</v>
      </c>
      <c r="L172" s="236">
        <v>41.18761046230793</v>
      </c>
      <c r="M172" s="236">
        <v>38.750993594527245</v>
      </c>
      <c r="N172" s="236">
        <v>36.55953660607338</v>
      </c>
      <c r="O172" s="236">
        <v>34.74277326464653</v>
      </c>
      <c r="P172" s="236">
        <v>33.13140033185482</v>
      </c>
      <c r="Q172" s="236">
        <v>31.741516634821892</v>
      </c>
      <c r="R172" s="236">
        <v>30.465520337224007</v>
      </c>
      <c r="S172" s="236">
        <v>29.117947369813919</v>
      </c>
      <c r="T172" s="236">
        <v>27.788296073675156</v>
      </c>
      <c r="U172" s="236">
        <v>26.569064319133759</v>
      </c>
      <c r="V172" s="236">
        <v>21.951566770672798</v>
      </c>
      <c r="W172" s="236">
        <v>18.018016949295998</v>
      </c>
      <c r="X172" s="236">
        <v>14.662355199456215</v>
      </c>
      <c r="Y172" s="236">
        <v>11.930003002285957</v>
      </c>
      <c r="Z172" s="236">
        <v>9.724473848938942</v>
      </c>
      <c r="AA172" s="236">
        <v>7.9261731877923012</v>
      </c>
    </row>
    <row r="173" spans="1:27">
      <c r="A173" s="37">
        <v>11</v>
      </c>
      <c r="B173" s="41"/>
      <c r="C173" s="16"/>
      <c r="D173" s="38" t="s">
        <v>24</v>
      </c>
      <c r="E173" s="39" t="s">
        <v>25</v>
      </c>
      <c r="F173" s="40"/>
      <c r="G173" s="235">
        <v>77.683395147323608</v>
      </c>
      <c r="H173" s="236">
        <v>75.98663455247879</v>
      </c>
      <c r="I173" s="236">
        <v>74.362404584884644</v>
      </c>
      <c r="J173" s="236">
        <v>72.578262209892273</v>
      </c>
      <c r="K173" s="236">
        <v>70.751124978065491</v>
      </c>
      <c r="L173" s="236">
        <v>69.088434338569641</v>
      </c>
      <c r="M173" s="236">
        <v>67.375091791152954</v>
      </c>
      <c r="N173" s="236">
        <v>65.703447997570038</v>
      </c>
      <c r="O173" s="236">
        <v>63.978124797344208</v>
      </c>
      <c r="P173" s="236">
        <v>62.207108199596405</v>
      </c>
      <c r="Q173" s="236">
        <v>60.577022552490234</v>
      </c>
      <c r="R173" s="236">
        <v>58.924462139606476</v>
      </c>
      <c r="S173" s="236">
        <v>57.312620997428894</v>
      </c>
      <c r="T173" s="236">
        <v>55.73462587594986</v>
      </c>
      <c r="U173" s="236">
        <v>54.186974167823792</v>
      </c>
      <c r="V173" s="236">
        <v>47.546032220125198</v>
      </c>
      <c r="W173" s="236">
        <v>42.025316715240479</v>
      </c>
      <c r="X173" s="236">
        <v>37.262536406517029</v>
      </c>
      <c r="Y173" s="236">
        <v>33.535477072000504</v>
      </c>
      <c r="Z173" s="236">
        <v>30.438087463378906</v>
      </c>
      <c r="AA173" s="236">
        <v>27.882093176245689</v>
      </c>
    </row>
    <row r="174" spans="1:27">
      <c r="A174" s="37">
        <v>12</v>
      </c>
      <c r="B174" s="41"/>
      <c r="C174" s="16"/>
      <c r="D174" s="38" t="s">
        <v>26</v>
      </c>
      <c r="E174" s="39" t="s">
        <v>27</v>
      </c>
      <c r="F174" s="40"/>
      <c r="G174" s="235">
        <v>5.6158968694508076</v>
      </c>
      <c r="H174" s="236">
        <v>5.3834351450204849</v>
      </c>
      <c r="I174" s="236">
        <v>5.1693195849657059</v>
      </c>
      <c r="J174" s="236">
        <v>4.9249951802194118</v>
      </c>
      <c r="K174" s="236">
        <v>4.7067706827074289</v>
      </c>
      <c r="L174" s="236">
        <v>4.4954483862966299</v>
      </c>
      <c r="M174" s="236">
        <v>4.2861350569874048</v>
      </c>
      <c r="N174" s="236">
        <v>4.0863219872117043</v>
      </c>
      <c r="O174" s="236">
        <v>3.8896610923111439</v>
      </c>
      <c r="P174" s="236">
        <v>3.6965312622487545</v>
      </c>
      <c r="Q174" s="236">
        <v>3.5083615388721228</v>
      </c>
      <c r="R174" s="236">
        <v>3.3257707487791777</v>
      </c>
      <c r="S174" s="236">
        <v>3.1544117443263531</v>
      </c>
      <c r="T174" s="236">
        <v>2.9931727908551693</v>
      </c>
      <c r="U174" s="236">
        <v>2.8415889460593462</v>
      </c>
      <c r="V174" s="236">
        <v>2.210495674982667</v>
      </c>
      <c r="W174" s="236">
        <v>1.7555366568267345</v>
      </c>
      <c r="X174" s="236">
        <v>1.4226001370698214</v>
      </c>
      <c r="Y174" s="236">
        <v>1.1685322690755129</v>
      </c>
      <c r="Z174" s="236">
        <v>0.96819066442549229</v>
      </c>
      <c r="AA174" s="236">
        <v>0.80748050287365913</v>
      </c>
    </row>
    <row r="175" spans="1:27">
      <c r="A175" s="37">
        <v>13</v>
      </c>
      <c r="B175" s="41"/>
      <c r="C175" s="16"/>
      <c r="D175" s="8"/>
      <c r="E175" s="17" t="s">
        <v>12</v>
      </c>
      <c r="F175" s="42" t="s">
        <v>28</v>
      </c>
      <c r="G175" s="235">
        <v>0.54949845699593425</v>
      </c>
      <c r="H175" s="236">
        <v>0.52999550476670265</v>
      </c>
      <c r="I175" s="236">
        <v>0.51171802426688373</v>
      </c>
      <c r="J175" s="236">
        <v>0.49555599340237677</v>
      </c>
      <c r="K175" s="236">
        <v>0.48045536037534475</v>
      </c>
      <c r="L175" s="236">
        <v>0.46436411957256496</v>
      </c>
      <c r="M175" s="236">
        <v>0.44701652880758047</v>
      </c>
      <c r="N175" s="236">
        <v>0.42926727095618844</v>
      </c>
      <c r="O175" s="236">
        <v>0.41049907961860299</v>
      </c>
      <c r="P175" s="236">
        <v>0.39097383944317698</v>
      </c>
      <c r="Q175" s="236">
        <v>0.37103639543056488</v>
      </c>
      <c r="R175" s="236">
        <v>0.35074172262102365</v>
      </c>
      <c r="S175" s="236">
        <v>0.33151257387362421</v>
      </c>
      <c r="T175" s="236">
        <v>0.31327125290408731</v>
      </c>
      <c r="U175" s="236">
        <v>0.29604290844872594</v>
      </c>
      <c r="V175" s="236">
        <v>0.2229639848228544</v>
      </c>
      <c r="W175" s="236">
        <v>0.16809372405987233</v>
      </c>
      <c r="X175" s="236">
        <v>0.12706433713901788</v>
      </c>
      <c r="Y175" s="236">
        <v>9.6383669995702803E-2</v>
      </c>
      <c r="Z175" s="236">
        <v>7.3349979124031961E-2</v>
      </c>
      <c r="AA175" s="236">
        <v>5.5974629824049771E-2</v>
      </c>
    </row>
    <row r="176" spans="1:27">
      <c r="A176" s="37">
        <v>14</v>
      </c>
      <c r="B176" s="17"/>
      <c r="C176" s="16"/>
      <c r="D176" s="8"/>
      <c r="E176" s="17" t="s">
        <v>14</v>
      </c>
      <c r="F176" s="42" t="s">
        <v>29</v>
      </c>
      <c r="G176" s="235">
        <v>4.8948923358693719E-2</v>
      </c>
      <c r="H176" s="236">
        <v>4.6928269672207534E-2</v>
      </c>
      <c r="I176" s="236">
        <v>4.4998959521763027E-2</v>
      </c>
      <c r="J176" s="236">
        <v>4.3064364930614829E-2</v>
      </c>
      <c r="K176" s="236">
        <v>4.1291660512797534E-2</v>
      </c>
      <c r="L176" s="236">
        <v>3.9558867458254099E-2</v>
      </c>
      <c r="M176" s="236">
        <v>3.7817475968040526E-2</v>
      </c>
      <c r="N176" s="236">
        <v>3.6172952386550605E-2</v>
      </c>
      <c r="O176" s="236">
        <v>3.4531563986092806E-2</v>
      </c>
      <c r="P176" s="236">
        <v>3.29117666115053E-2</v>
      </c>
      <c r="Q176" s="236">
        <v>3.1323143164627254E-2</v>
      </c>
      <c r="R176" s="236">
        <v>2.9765371058601886E-2</v>
      </c>
      <c r="S176" s="236">
        <v>2.8289987065363675E-2</v>
      </c>
      <c r="T176" s="236">
        <v>2.6893422356806695E-2</v>
      </c>
      <c r="U176" s="236">
        <v>2.5573827035259455E-2</v>
      </c>
      <c r="V176" s="236">
        <v>1.995313772931695E-2</v>
      </c>
      <c r="W176" s="236">
        <v>1.5737579960841686E-2</v>
      </c>
      <c r="X176" s="236">
        <v>1.2586776982061565E-2</v>
      </c>
      <c r="Y176" s="236">
        <v>1.0170837776968256E-2</v>
      </c>
      <c r="Z176" s="236">
        <v>8.2533920649439096E-3</v>
      </c>
      <c r="AA176" s="236">
        <v>6.7197424359619617E-3</v>
      </c>
    </row>
    <row r="177" spans="1:27">
      <c r="A177" s="37">
        <v>15</v>
      </c>
      <c r="B177" s="17"/>
      <c r="C177" s="16"/>
      <c r="D177" s="8"/>
      <c r="E177" s="17" t="s">
        <v>16</v>
      </c>
      <c r="F177" s="42" t="s">
        <v>30</v>
      </c>
      <c r="G177" s="235">
        <v>2.704687659163028</v>
      </c>
      <c r="H177" s="236">
        <v>2.6548709734342992</v>
      </c>
      <c r="I177" s="236">
        <v>2.5942743059713393</v>
      </c>
      <c r="J177" s="236">
        <v>2.4753199275583029</v>
      </c>
      <c r="K177" s="236">
        <v>2.36174008063972</v>
      </c>
      <c r="L177" s="236">
        <v>2.2481084738392383</v>
      </c>
      <c r="M177" s="236">
        <v>2.1331618982367218</v>
      </c>
      <c r="N177" s="236">
        <v>2.0205168479005806</v>
      </c>
      <c r="O177" s="236">
        <v>1.9078455335693434</v>
      </c>
      <c r="P177" s="236">
        <v>1.7958239521831274</v>
      </c>
      <c r="Q177" s="236">
        <v>1.6853013958316296</v>
      </c>
      <c r="R177" s="236">
        <v>1.5775186293176375</v>
      </c>
      <c r="S177" s="236">
        <v>1.4775280439644121</v>
      </c>
      <c r="T177" s="236">
        <v>1.3845094279386103</v>
      </c>
      <c r="U177" s="236">
        <v>1.2980435610515997</v>
      </c>
      <c r="V177" s="236">
        <v>0.94950937933754176</v>
      </c>
      <c r="W177" s="236">
        <v>0.71435655409004539</v>
      </c>
      <c r="X177" s="236">
        <v>0.55257622268982232</v>
      </c>
      <c r="Y177" s="236">
        <v>0.43616911137360148</v>
      </c>
      <c r="Z177" s="236">
        <v>0.34612856438616291</v>
      </c>
      <c r="AA177" s="236">
        <v>0.27586392196826637</v>
      </c>
    </row>
    <row r="178" spans="1:27">
      <c r="A178" s="37">
        <v>16</v>
      </c>
      <c r="B178" s="17"/>
      <c r="C178" s="16"/>
      <c r="D178" s="8"/>
      <c r="E178" s="17" t="s">
        <v>18</v>
      </c>
      <c r="F178" s="42" t="s">
        <v>31</v>
      </c>
      <c r="G178" s="235">
        <v>2.3127617537975311</v>
      </c>
      <c r="H178" s="236">
        <v>2.1516405306756496</v>
      </c>
      <c r="I178" s="236">
        <v>2.0183283723890781</v>
      </c>
      <c r="J178" s="236">
        <v>1.9110548235476017</v>
      </c>
      <c r="K178" s="236">
        <v>1.8232835661619902</v>
      </c>
      <c r="L178" s="236">
        <v>1.7434172052890062</v>
      </c>
      <c r="M178" s="236">
        <v>1.6681391131132841</v>
      </c>
      <c r="N178" s="236">
        <v>1.6003649942576885</v>
      </c>
      <c r="O178" s="236">
        <v>1.5367850288748741</v>
      </c>
      <c r="P178" s="236">
        <v>1.4768215790390968</v>
      </c>
      <c r="Q178" s="236">
        <v>1.4207005295902491</v>
      </c>
      <c r="R178" s="236">
        <v>1.3677450027316809</v>
      </c>
      <c r="S178" s="236">
        <v>1.3170810043811798</v>
      </c>
      <c r="T178" s="236">
        <v>1.2684986684471369</v>
      </c>
      <c r="U178" s="236">
        <v>1.2219285611063242</v>
      </c>
      <c r="V178" s="236">
        <v>1.0180691797286272</v>
      </c>
      <c r="W178" s="236">
        <v>0.85734876245260239</v>
      </c>
      <c r="X178" s="236">
        <v>0.73037280887365341</v>
      </c>
      <c r="Y178" s="236">
        <v>0.62580867484211922</v>
      </c>
      <c r="Z178" s="236">
        <v>0.54045875975862145</v>
      </c>
      <c r="AA178" s="236">
        <v>0.46892219549044967</v>
      </c>
    </row>
    <row r="179" spans="1:27">
      <c r="A179" s="37">
        <v>17</v>
      </c>
      <c r="B179" s="17"/>
      <c r="C179" s="16"/>
      <c r="D179" s="38" t="s">
        <v>32</v>
      </c>
      <c r="E179" s="39" t="s">
        <v>33</v>
      </c>
      <c r="F179" s="40"/>
      <c r="G179" s="235">
        <v>18.315640687942505</v>
      </c>
      <c r="H179" s="236">
        <v>17.942136883735657</v>
      </c>
      <c r="I179" s="236">
        <v>17.584187507629395</v>
      </c>
      <c r="J179" s="236">
        <v>17.232371389865875</v>
      </c>
      <c r="K179" s="236">
        <v>16.867476582527161</v>
      </c>
      <c r="L179" s="236">
        <v>16.498625814914703</v>
      </c>
      <c r="M179" s="236">
        <v>16.098687827587128</v>
      </c>
      <c r="N179" s="236">
        <v>15.694905459880829</v>
      </c>
      <c r="O179" s="236">
        <v>15.260188400745392</v>
      </c>
      <c r="P179" s="236">
        <v>14.799207150936127</v>
      </c>
      <c r="Q179" s="236">
        <v>14.3358433842659</v>
      </c>
      <c r="R179" s="236">
        <v>13.854834377765656</v>
      </c>
      <c r="S179" s="236">
        <v>13.39065283536911</v>
      </c>
      <c r="T179" s="236">
        <v>12.94356632232666</v>
      </c>
      <c r="U179" s="236">
        <v>12.513713121414185</v>
      </c>
      <c r="V179" s="236">
        <v>10.634300976991653</v>
      </c>
      <c r="W179" s="236">
        <v>9.0686854124069214</v>
      </c>
      <c r="X179" s="236">
        <v>7.8057841360569</v>
      </c>
      <c r="Y179" s="236">
        <v>6.7801776230335236</v>
      </c>
      <c r="Z179" s="236">
        <v>5.945526510477066</v>
      </c>
      <c r="AA179" s="236">
        <v>5.2697962820529938</v>
      </c>
    </row>
    <row r="180" spans="1:27">
      <c r="A180" s="37">
        <v>18</v>
      </c>
      <c r="B180" s="12"/>
      <c r="C180" s="12"/>
      <c r="D180" s="38" t="s">
        <v>34</v>
      </c>
      <c r="E180" s="39" t="s">
        <v>35</v>
      </c>
      <c r="F180" s="43"/>
      <c r="G180" s="235">
        <v>0.90404641628265381</v>
      </c>
      <c r="H180" s="236">
        <v>0.86847749911248684</v>
      </c>
      <c r="I180" s="236">
        <v>0.8354769628494978</v>
      </c>
      <c r="J180" s="236">
        <v>0.8057338073849678</v>
      </c>
      <c r="K180" s="236">
        <v>0.77669154480099678</v>
      </c>
      <c r="L180" s="236">
        <v>0.74973438121378422</v>
      </c>
      <c r="M180" s="236">
        <v>0.72308584488928318</v>
      </c>
      <c r="N180" s="236">
        <v>0.69787381216883659</v>
      </c>
      <c r="O180" s="236">
        <v>0.67243357002735138</v>
      </c>
      <c r="P180" s="236">
        <v>0.6468765502795577</v>
      </c>
      <c r="Q180" s="236">
        <v>0.62261779792606831</v>
      </c>
      <c r="R180" s="236">
        <v>0.59855260513722897</v>
      </c>
      <c r="S180" s="236">
        <v>0.57553061936050653</v>
      </c>
      <c r="T180" s="236">
        <v>0.55356002785265446</v>
      </c>
      <c r="U180" s="236">
        <v>0.53265831153839827</v>
      </c>
      <c r="V180" s="236">
        <v>0.44405187945812941</v>
      </c>
      <c r="W180" s="236">
        <v>0.37273057736456394</v>
      </c>
      <c r="X180" s="236">
        <v>0.31427124235779047</v>
      </c>
      <c r="Y180" s="236">
        <v>0.26869434816762805</v>
      </c>
      <c r="Z180" s="236">
        <v>0.23194948770105839</v>
      </c>
      <c r="AA180" s="236">
        <v>0.20188196981325746</v>
      </c>
    </row>
    <row r="181" spans="1:27">
      <c r="A181" s="37">
        <v>19</v>
      </c>
      <c r="B181" s="17"/>
      <c r="C181" s="16"/>
      <c r="D181" s="38" t="s">
        <v>36</v>
      </c>
      <c r="E181" s="39" t="s">
        <v>37</v>
      </c>
      <c r="F181" s="40"/>
      <c r="G181" s="235">
        <v>3.0822925856336951</v>
      </c>
      <c r="H181" s="236">
        <v>3.0402870001271367</v>
      </c>
      <c r="I181" s="236">
        <v>3.0046824309974909</v>
      </c>
      <c r="J181" s="236">
        <v>2.9675953555852175</v>
      </c>
      <c r="K181" s="236">
        <v>2.9287603162229061</v>
      </c>
      <c r="L181" s="236">
        <v>2.8844969952479005</v>
      </c>
      <c r="M181" s="236">
        <v>2.8333353502675891</v>
      </c>
      <c r="N181" s="236">
        <v>2.779907938092947</v>
      </c>
      <c r="O181" s="236">
        <v>2.7203490678220987</v>
      </c>
      <c r="P181" s="236">
        <v>2.6557309785857797</v>
      </c>
      <c r="Q181" s="236">
        <v>2.5877571310847998</v>
      </c>
      <c r="R181" s="236">
        <v>2.5161780305206776</v>
      </c>
      <c r="S181" s="236">
        <v>2.4464723607525229</v>
      </c>
      <c r="T181" s="236">
        <v>2.3784097987227142</v>
      </c>
      <c r="U181" s="236">
        <v>2.3119155070744455</v>
      </c>
      <c r="V181" s="236">
        <v>2.0065373042598367</v>
      </c>
      <c r="W181" s="236">
        <v>1.7436101180501282</v>
      </c>
      <c r="X181" s="236">
        <v>1.5243389124516398</v>
      </c>
      <c r="Y181" s="236">
        <v>1.3415546559263021</v>
      </c>
      <c r="Z181" s="236">
        <v>1.1877673406852409</v>
      </c>
      <c r="AA181" s="236">
        <v>1.0547289394307882</v>
      </c>
    </row>
    <row r="182" spans="1:27">
      <c r="A182" s="37">
        <v>20</v>
      </c>
      <c r="B182" s="17"/>
      <c r="C182" s="16"/>
      <c r="D182" s="38" t="s">
        <v>38</v>
      </c>
      <c r="E182" s="39" t="s">
        <v>39</v>
      </c>
      <c r="F182" s="40"/>
      <c r="G182" s="235">
        <v>9.6890907152555883E-2</v>
      </c>
      <c r="H182" s="236">
        <v>9.3928434536792338E-2</v>
      </c>
      <c r="I182" s="236">
        <v>9.1404316481202841E-2</v>
      </c>
      <c r="J182" s="236">
        <v>8.9068710920400918E-2</v>
      </c>
      <c r="K182" s="236">
        <v>8.6865001823753119E-2</v>
      </c>
      <c r="L182" s="236">
        <v>8.4712615585885942E-2</v>
      </c>
      <c r="M182" s="236">
        <v>8.2549294806085527E-2</v>
      </c>
      <c r="N182" s="236">
        <v>8.0490852240473032E-2</v>
      </c>
      <c r="O182" s="236">
        <v>7.8408529632724822E-2</v>
      </c>
      <c r="P182" s="236">
        <v>7.6320854597724974E-2</v>
      </c>
      <c r="Q182" s="236">
        <v>7.4287175899371505E-2</v>
      </c>
      <c r="R182" s="236">
        <v>7.2273686644621193E-2</v>
      </c>
      <c r="S182" s="236">
        <v>7.0319438935257494E-2</v>
      </c>
      <c r="T182" s="236">
        <v>6.8422123906202614E-2</v>
      </c>
      <c r="U182" s="236">
        <v>6.6578608355484903E-2</v>
      </c>
      <c r="V182" s="236">
        <v>5.820845440030098E-2</v>
      </c>
      <c r="W182" s="236">
        <v>5.0960071210283786E-2</v>
      </c>
      <c r="X182" s="236">
        <v>4.4769121246645227E-2</v>
      </c>
      <c r="Y182" s="236">
        <v>3.9663418487180024E-2</v>
      </c>
      <c r="Z182" s="236">
        <v>3.5379244538489729E-2</v>
      </c>
      <c r="AA182" s="236">
        <v>3.1709764589322731E-2</v>
      </c>
    </row>
    <row r="183" spans="1:27">
      <c r="A183" s="37">
        <v>21</v>
      </c>
      <c r="B183" s="17"/>
      <c r="C183" s="16"/>
      <c r="D183" s="38" t="s">
        <v>40</v>
      </c>
      <c r="E183" s="39" t="s">
        <v>41</v>
      </c>
      <c r="F183" s="40"/>
      <c r="G183" s="235">
        <v>36.307912290096283</v>
      </c>
      <c r="H183" s="236">
        <v>35.584176540374756</v>
      </c>
      <c r="I183" s="236">
        <v>34.163484275341034</v>
      </c>
      <c r="J183" s="236">
        <v>32.901555776596069</v>
      </c>
      <c r="K183" s="236">
        <v>31.737858414649963</v>
      </c>
      <c r="L183" s="236">
        <v>30.636449337005615</v>
      </c>
      <c r="M183" s="236">
        <v>29.553626000881195</v>
      </c>
      <c r="N183" s="236">
        <v>28.482345521450043</v>
      </c>
      <c r="O183" s="236">
        <v>27.410108804702759</v>
      </c>
      <c r="P183" s="236">
        <v>26.336422383785248</v>
      </c>
      <c r="Q183" s="236">
        <v>25.270537257194519</v>
      </c>
      <c r="R183" s="236">
        <v>24.265799582004547</v>
      </c>
      <c r="S183" s="236">
        <v>23.314817547798157</v>
      </c>
      <c r="T183" s="236">
        <v>22.419175386428833</v>
      </c>
      <c r="U183" s="236">
        <v>21.57946252822876</v>
      </c>
      <c r="V183" s="236">
        <v>17.984423190355301</v>
      </c>
      <c r="W183" s="236">
        <v>15.237028539180756</v>
      </c>
      <c r="X183" s="236">
        <v>13.086908996105194</v>
      </c>
      <c r="Y183" s="236">
        <v>11.41040450334549</v>
      </c>
      <c r="Z183" s="236">
        <v>10.037627667188644</v>
      </c>
      <c r="AA183" s="236">
        <v>8.8725176304578781</v>
      </c>
    </row>
    <row r="184" spans="1:27">
      <c r="A184" s="37">
        <v>22</v>
      </c>
      <c r="B184" s="17"/>
      <c r="C184" s="16"/>
      <c r="D184" s="38"/>
      <c r="E184" s="17" t="s">
        <v>12</v>
      </c>
      <c r="F184" s="42" t="s">
        <v>42</v>
      </c>
      <c r="G184" s="235">
        <v>30.1336869597435</v>
      </c>
      <c r="H184" s="236">
        <v>29.781633853912354</v>
      </c>
      <c r="I184" s="236">
        <v>28.671698749065399</v>
      </c>
      <c r="J184" s="236">
        <v>27.678184509277344</v>
      </c>
      <c r="K184" s="236">
        <v>26.750038385391235</v>
      </c>
      <c r="L184" s="236">
        <v>25.855072855949402</v>
      </c>
      <c r="M184" s="236">
        <v>24.960894107818604</v>
      </c>
      <c r="N184" s="236">
        <v>24.056173980236053</v>
      </c>
      <c r="O184" s="236">
        <v>23.136522114276886</v>
      </c>
      <c r="P184" s="236">
        <v>22.203693151473999</v>
      </c>
      <c r="Q184" s="236">
        <v>21.260468900203705</v>
      </c>
      <c r="R184" s="236">
        <v>20.367308497428894</v>
      </c>
      <c r="S184" s="236">
        <v>19.525799870491028</v>
      </c>
      <c r="T184" s="236">
        <v>18.737955123186111</v>
      </c>
      <c r="U184" s="236">
        <v>18.004769682884216</v>
      </c>
      <c r="V184" s="236">
        <v>14.884049147367477</v>
      </c>
      <c r="W184" s="236">
        <v>12.53816020488739</v>
      </c>
      <c r="X184" s="236">
        <v>10.721749722957611</v>
      </c>
      <c r="Y184" s="236">
        <v>9.326664924621582</v>
      </c>
      <c r="Z184" s="236">
        <v>8.1908867955207825</v>
      </c>
      <c r="AA184" s="236">
        <v>7.2278076261281967</v>
      </c>
    </row>
    <row r="185" spans="1:27">
      <c r="A185" s="37">
        <v>23</v>
      </c>
      <c r="B185" s="17"/>
      <c r="C185" s="16"/>
      <c r="D185" s="8"/>
      <c r="E185" s="17" t="s">
        <v>14</v>
      </c>
      <c r="F185" s="42" t="s">
        <v>43</v>
      </c>
      <c r="G185" s="235">
        <v>0.47243107482790947</v>
      </c>
      <c r="H185" s="236">
        <v>0.43216196983121336</v>
      </c>
      <c r="I185" s="236">
        <v>0.40323639987036586</v>
      </c>
      <c r="J185" s="236">
        <v>0.3811347798909992</v>
      </c>
      <c r="K185" s="236">
        <v>0.36406433489173651</v>
      </c>
      <c r="L185" s="236">
        <v>0.34838746231980622</v>
      </c>
      <c r="M185" s="236">
        <v>0.33380045392550528</v>
      </c>
      <c r="N185" s="236">
        <v>0.32072664168663323</v>
      </c>
      <c r="O185" s="236">
        <v>0.30846891971305013</v>
      </c>
      <c r="P185" s="236">
        <v>0.29710006387904286</v>
      </c>
      <c r="Q185" s="236">
        <v>0.28658698149956763</v>
      </c>
      <c r="R185" s="236">
        <v>0.27688604639843106</v>
      </c>
      <c r="S185" s="236">
        <v>0.26759168482385576</v>
      </c>
      <c r="T185" s="236">
        <v>0.25859398115426302</v>
      </c>
      <c r="U185" s="236">
        <v>0.24993366608396173</v>
      </c>
      <c r="V185" s="236">
        <v>0.21099527284968644</v>
      </c>
      <c r="W185" s="236">
        <v>0.17851919250097126</v>
      </c>
      <c r="X185" s="236">
        <v>0.15140253072604537</v>
      </c>
      <c r="Y185" s="236">
        <v>0.12879316025646403</v>
      </c>
      <c r="Z185" s="236">
        <v>0.10990618506912142</v>
      </c>
      <c r="AA185" s="236">
        <v>9.4138694883440621E-2</v>
      </c>
    </row>
    <row r="186" spans="1:27">
      <c r="A186" s="37">
        <v>24</v>
      </c>
      <c r="B186" s="17"/>
      <c r="C186" s="16"/>
      <c r="D186" s="8"/>
      <c r="E186" s="17" t="s">
        <v>16</v>
      </c>
      <c r="F186" s="42" t="s">
        <v>44</v>
      </c>
      <c r="G186" s="235">
        <v>0</v>
      </c>
      <c r="H186" s="236">
        <v>0</v>
      </c>
      <c r="I186" s="236">
        <v>0</v>
      </c>
      <c r="J186" s="236">
        <v>0</v>
      </c>
      <c r="K186" s="236">
        <v>0</v>
      </c>
      <c r="L186" s="236">
        <v>0</v>
      </c>
      <c r="M186" s="236">
        <v>0</v>
      </c>
      <c r="N186" s="236">
        <v>0</v>
      </c>
      <c r="O186" s="236">
        <v>0</v>
      </c>
      <c r="P186" s="236">
        <v>0</v>
      </c>
      <c r="Q186" s="236">
        <v>0</v>
      </c>
      <c r="R186" s="236">
        <v>0</v>
      </c>
      <c r="S186" s="236">
        <v>0</v>
      </c>
      <c r="T186" s="236">
        <v>0</v>
      </c>
      <c r="U186" s="236">
        <v>0</v>
      </c>
      <c r="V186" s="236">
        <v>0</v>
      </c>
      <c r="W186" s="236">
        <v>0</v>
      </c>
      <c r="X186" s="236">
        <v>0</v>
      </c>
      <c r="Y186" s="236">
        <v>0</v>
      </c>
      <c r="Z186" s="236">
        <v>0</v>
      </c>
      <c r="AA186" s="236">
        <v>0</v>
      </c>
    </row>
    <row r="187" spans="1:27">
      <c r="A187" s="37">
        <v>25</v>
      </c>
      <c r="B187" s="17"/>
      <c r="C187" s="16"/>
      <c r="D187" s="8"/>
      <c r="E187" s="17" t="s">
        <v>18</v>
      </c>
      <c r="F187" s="42" t="s">
        <v>45</v>
      </c>
      <c r="G187" s="235">
        <v>2.7310473350808024</v>
      </c>
      <c r="H187" s="236">
        <v>2.5140934819355607</v>
      </c>
      <c r="I187" s="236">
        <v>2.3304381053894758</v>
      </c>
      <c r="J187" s="236">
        <v>2.1728598941117525</v>
      </c>
      <c r="K187" s="236">
        <v>2.0366875529289246</v>
      </c>
      <c r="L187" s="236">
        <v>1.9215544383041561</v>
      </c>
      <c r="M187" s="236">
        <v>1.8218227713368833</v>
      </c>
      <c r="N187" s="236">
        <v>1.7380926604382694</v>
      </c>
      <c r="O187" s="236">
        <v>1.6659954558126628</v>
      </c>
      <c r="P187" s="236">
        <v>1.6044714264571667</v>
      </c>
      <c r="Q187" s="236">
        <v>1.5550618590787053</v>
      </c>
      <c r="R187" s="236">
        <v>1.5148739805445075</v>
      </c>
      <c r="S187" s="236">
        <v>1.4755847984924912</v>
      </c>
      <c r="T187" s="236">
        <v>1.4370525781996548</v>
      </c>
      <c r="U187" s="236">
        <v>1.3991326345130801</v>
      </c>
      <c r="V187" s="236">
        <v>1.229267057729885</v>
      </c>
      <c r="W187" s="236">
        <v>1.0829526040470228</v>
      </c>
      <c r="X187" s="236">
        <v>0.95873960480093956</v>
      </c>
      <c r="Y187" s="236">
        <v>0.85420623555546626</v>
      </c>
      <c r="Z187" s="236">
        <v>0.76558320526964962</v>
      </c>
      <c r="AA187" s="236">
        <v>0.6891834186099004</v>
      </c>
    </row>
    <row r="188" spans="1:27">
      <c r="A188" s="37">
        <v>26</v>
      </c>
      <c r="B188" s="17"/>
      <c r="C188" s="16"/>
      <c r="D188" s="8"/>
      <c r="E188" s="17" t="s">
        <v>20</v>
      </c>
      <c r="F188" s="42" t="s">
        <v>46</v>
      </c>
      <c r="G188" s="235">
        <v>1.0764223616570234</v>
      </c>
      <c r="H188" s="236">
        <v>1.0618918752297759</v>
      </c>
      <c r="I188" s="236">
        <v>1.0537923504598439</v>
      </c>
      <c r="J188" s="236">
        <v>1.0459215040318668</v>
      </c>
      <c r="K188" s="236">
        <v>1.0378841063939035</v>
      </c>
      <c r="L188" s="236">
        <v>1.0287884944118559</v>
      </c>
      <c r="M188" s="236">
        <v>1.0165985911153257</v>
      </c>
      <c r="N188" s="236">
        <v>1.0022696815431118</v>
      </c>
      <c r="O188" s="236">
        <v>0.98600622871890664</v>
      </c>
      <c r="P188" s="236">
        <v>0.96683029877021909</v>
      </c>
      <c r="Q188" s="236">
        <v>0.94810387585312128</v>
      </c>
      <c r="R188" s="236">
        <v>0.9271678370423615</v>
      </c>
      <c r="S188" s="236">
        <v>0.90565861715003848</v>
      </c>
      <c r="T188" s="236">
        <v>0.88352032145485282</v>
      </c>
      <c r="U188" s="236">
        <v>0.86046520806849003</v>
      </c>
      <c r="V188" s="236">
        <v>0.75659198826178908</v>
      </c>
      <c r="W188" s="236">
        <v>0.66711638006381691</v>
      </c>
      <c r="X188" s="236">
        <v>0.59432681242469698</v>
      </c>
      <c r="Y188" s="236">
        <v>0.5297389019979164</v>
      </c>
      <c r="Z188" s="236">
        <v>0.4743517036549747</v>
      </c>
      <c r="AA188" s="236">
        <v>0.42551657080184668</v>
      </c>
    </row>
    <row r="189" spans="1:27">
      <c r="A189" s="37">
        <v>27</v>
      </c>
      <c r="B189" s="17"/>
      <c r="C189" s="16"/>
      <c r="D189" s="8"/>
      <c r="E189" s="17" t="s">
        <v>47</v>
      </c>
      <c r="F189" s="42" t="s">
        <v>403</v>
      </c>
      <c r="G189" s="235">
        <v>0</v>
      </c>
      <c r="H189" s="236">
        <v>0</v>
      </c>
      <c r="I189" s="236">
        <v>0</v>
      </c>
      <c r="J189" s="236">
        <v>0</v>
      </c>
      <c r="K189" s="236">
        <v>0</v>
      </c>
      <c r="L189" s="236">
        <v>0</v>
      </c>
      <c r="M189" s="236">
        <v>0</v>
      </c>
      <c r="N189" s="236">
        <v>0</v>
      </c>
      <c r="O189" s="236">
        <v>0</v>
      </c>
      <c r="P189" s="236">
        <v>0</v>
      </c>
      <c r="Q189" s="236">
        <v>0</v>
      </c>
      <c r="R189" s="236">
        <v>0</v>
      </c>
      <c r="S189" s="236">
        <v>0</v>
      </c>
      <c r="T189" s="236">
        <v>0</v>
      </c>
      <c r="U189" s="236">
        <v>0</v>
      </c>
      <c r="V189" s="236">
        <v>0</v>
      </c>
      <c r="W189" s="236">
        <v>0</v>
      </c>
      <c r="X189" s="236">
        <v>0</v>
      </c>
      <c r="Y189" s="236">
        <v>0</v>
      </c>
      <c r="Z189" s="236">
        <v>0</v>
      </c>
      <c r="AA189" s="236">
        <v>0</v>
      </c>
    </row>
    <row r="190" spans="1:27">
      <c r="A190" s="37">
        <v>28</v>
      </c>
      <c r="B190" s="17"/>
      <c r="C190" s="16"/>
      <c r="D190" s="8"/>
      <c r="E190" s="17" t="s">
        <v>48</v>
      </c>
      <c r="F190" s="42" t="s">
        <v>49</v>
      </c>
      <c r="G190" s="235">
        <v>0</v>
      </c>
      <c r="H190" s="236">
        <v>0</v>
      </c>
      <c r="I190" s="236">
        <v>0</v>
      </c>
      <c r="J190" s="236">
        <v>0</v>
      </c>
      <c r="K190" s="236">
        <v>0</v>
      </c>
      <c r="L190" s="236">
        <v>0</v>
      </c>
      <c r="M190" s="236">
        <v>0</v>
      </c>
      <c r="N190" s="236">
        <v>0</v>
      </c>
      <c r="O190" s="236">
        <v>0</v>
      </c>
      <c r="P190" s="236">
        <v>0</v>
      </c>
      <c r="Q190" s="236">
        <v>0</v>
      </c>
      <c r="R190" s="236">
        <v>0</v>
      </c>
      <c r="S190" s="236">
        <v>0</v>
      </c>
      <c r="T190" s="236">
        <v>0</v>
      </c>
      <c r="U190" s="236">
        <v>0</v>
      </c>
      <c r="V190" s="236">
        <v>0</v>
      </c>
      <c r="W190" s="236">
        <v>0</v>
      </c>
      <c r="X190" s="236">
        <v>0</v>
      </c>
      <c r="Y190" s="236">
        <v>0</v>
      </c>
      <c r="Z190" s="236">
        <v>0</v>
      </c>
      <c r="AA190" s="236">
        <v>0</v>
      </c>
    </row>
    <row r="191" spans="1:27">
      <c r="A191" s="37">
        <v>29</v>
      </c>
      <c r="B191" s="17"/>
      <c r="C191" s="16"/>
      <c r="D191" s="38"/>
      <c r="E191" s="17" t="s">
        <v>404</v>
      </c>
      <c r="F191" s="42" t="s">
        <v>50</v>
      </c>
      <c r="G191" s="235">
        <v>0.62951746935141273</v>
      </c>
      <c r="H191" s="236">
        <v>0.61014954434358515</v>
      </c>
      <c r="I191" s="236">
        <v>0.59199559444095939</v>
      </c>
      <c r="J191" s="236">
        <v>0.5749923276307527</v>
      </c>
      <c r="K191" s="236">
        <v>0.55882419706904329</v>
      </c>
      <c r="L191" s="236">
        <v>0.5439536590129137</v>
      </c>
      <c r="M191" s="236">
        <v>0.52943166872137226</v>
      </c>
      <c r="N191" s="236">
        <v>0.51620517793344334</v>
      </c>
      <c r="O191" s="236">
        <v>0.50323573360219598</v>
      </c>
      <c r="P191" s="236">
        <v>0.49046114235534333</v>
      </c>
      <c r="Q191" s="236">
        <v>0.47859415036509745</v>
      </c>
      <c r="R191" s="236">
        <v>0.46715043685981072</v>
      </c>
      <c r="S191" s="236">
        <v>0.45595563345705159</v>
      </c>
      <c r="T191" s="236">
        <v>0.44497880627750419</v>
      </c>
      <c r="U191" s="236">
        <v>0.43419935245765373</v>
      </c>
      <c r="V191" s="236">
        <v>0.3858426119259093</v>
      </c>
      <c r="W191" s="236">
        <v>0.34314486393122934</v>
      </c>
      <c r="X191" s="236">
        <v>0.30659634844050743</v>
      </c>
      <c r="Y191" s="236">
        <v>0.27522764264722355</v>
      </c>
      <c r="Z191" s="236">
        <v>0.24794585769268451</v>
      </c>
      <c r="AA191" s="236">
        <v>0.2245370994132827</v>
      </c>
    </row>
    <row r="192" spans="1:27">
      <c r="A192" s="37">
        <v>30</v>
      </c>
      <c r="B192" s="17"/>
      <c r="C192" s="16"/>
      <c r="D192" s="12"/>
      <c r="E192" s="17" t="s">
        <v>405</v>
      </c>
      <c r="F192" s="42" t="s">
        <v>51</v>
      </c>
      <c r="G192" s="235">
        <v>7.7776518883183599E-2</v>
      </c>
      <c r="H192" s="236">
        <v>7.5160990934818983E-2</v>
      </c>
      <c r="I192" s="236">
        <v>7.2654524352401495E-2</v>
      </c>
      <c r="J192" s="236">
        <v>7.0087488973513246E-2</v>
      </c>
      <c r="K192" s="236">
        <v>6.7432788200676441E-2</v>
      </c>
      <c r="L192" s="236">
        <v>6.4788289717398584E-2</v>
      </c>
      <c r="M192" s="236">
        <v>6.2185340560972691E-2</v>
      </c>
      <c r="N192" s="236">
        <v>5.9733996051363647E-2</v>
      </c>
      <c r="O192" s="236">
        <v>5.7319543906487525E-2</v>
      </c>
      <c r="P192" s="236">
        <v>5.4977507097646594E-2</v>
      </c>
      <c r="Q192" s="236">
        <v>5.271019774954766E-2</v>
      </c>
      <c r="R192" s="236">
        <v>5.0531349843367934E-2</v>
      </c>
      <c r="S192" s="236">
        <v>4.8479908378794789E-2</v>
      </c>
      <c r="T192" s="236">
        <v>4.653705470263958E-2</v>
      </c>
      <c r="U192" s="236">
        <v>4.4697617297060788E-2</v>
      </c>
      <c r="V192" s="236">
        <v>3.6776915949303657E-2</v>
      </c>
      <c r="W192" s="236">
        <v>3.0765858828090131E-2</v>
      </c>
      <c r="X192" s="236">
        <v>2.5591204670490697E-2</v>
      </c>
      <c r="Y192" s="236">
        <v>2.177560527343303E-2</v>
      </c>
      <c r="Z192" s="236">
        <v>1.8740584477200173E-2</v>
      </c>
      <c r="AA192" s="236">
        <v>1.625149033498019E-2</v>
      </c>
    </row>
    <row r="193" spans="1:27">
      <c r="A193" s="37">
        <v>31</v>
      </c>
      <c r="B193" s="17"/>
      <c r="C193" s="16"/>
      <c r="D193" s="12"/>
      <c r="E193" s="17" t="s">
        <v>406</v>
      </c>
      <c r="F193" s="42" t="s">
        <v>52</v>
      </c>
      <c r="G193" s="235">
        <v>0</v>
      </c>
      <c r="H193" s="236">
        <v>0</v>
      </c>
      <c r="I193" s="236">
        <v>0</v>
      </c>
      <c r="J193" s="236">
        <v>0</v>
      </c>
      <c r="K193" s="236">
        <v>0</v>
      </c>
      <c r="L193" s="236">
        <v>0</v>
      </c>
      <c r="M193" s="236">
        <v>0</v>
      </c>
      <c r="N193" s="236">
        <v>0</v>
      </c>
      <c r="O193" s="236">
        <v>0</v>
      </c>
      <c r="P193" s="236">
        <v>0</v>
      </c>
      <c r="Q193" s="236">
        <v>0</v>
      </c>
      <c r="R193" s="236">
        <v>0</v>
      </c>
      <c r="S193" s="236">
        <v>0</v>
      </c>
      <c r="T193" s="236">
        <v>0</v>
      </c>
      <c r="U193" s="236">
        <v>0</v>
      </c>
      <c r="V193" s="236">
        <v>0</v>
      </c>
      <c r="W193" s="236">
        <v>0</v>
      </c>
      <c r="X193" s="236">
        <v>0</v>
      </c>
      <c r="Y193" s="236">
        <v>0</v>
      </c>
      <c r="Z193" s="236">
        <v>0</v>
      </c>
      <c r="AA193" s="236">
        <v>0</v>
      </c>
    </row>
    <row r="194" spans="1:27">
      <c r="A194" s="37">
        <v>32</v>
      </c>
      <c r="B194" s="17"/>
      <c r="C194" s="16"/>
      <c r="D194" s="38"/>
      <c r="E194" s="17" t="s">
        <v>407</v>
      </c>
      <c r="F194" s="42" t="s">
        <v>53</v>
      </c>
      <c r="G194" s="235">
        <v>1.1870317477732897</v>
      </c>
      <c r="H194" s="236">
        <v>1.1090853568166494</v>
      </c>
      <c r="I194" s="236">
        <v>1.0396682731807232</v>
      </c>
      <c r="J194" s="236">
        <v>0.97837560810148716</v>
      </c>
      <c r="K194" s="236">
        <v>0.92292644549161196</v>
      </c>
      <c r="L194" s="236">
        <v>0.87390416115522385</v>
      </c>
      <c r="M194" s="236">
        <v>0.82889370061457157</v>
      </c>
      <c r="N194" s="236">
        <v>0.78914260677993298</v>
      </c>
      <c r="O194" s="236">
        <v>0.75256051868200302</v>
      </c>
      <c r="P194" s="236">
        <v>0.71888848021626472</v>
      </c>
      <c r="Q194" s="236">
        <v>0.68901035189628601</v>
      </c>
      <c r="R194" s="236">
        <v>0.66188129968941212</v>
      </c>
      <c r="S194" s="236">
        <v>0.63574705459177494</v>
      </c>
      <c r="T194" s="236">
        <v>0.61053706239908934</v>
      </c>
      <c r="U194" s="236">
        <v>0.58626409247517586</v>
      </c>
      <c r="V194" s="236">
        <v>0.48090027738362551</v>
      </c>
      <c r="W194" s="236">
        <v>0.39636940974742174</v>
      </c>
      <c r="X194" s="236">
        <v>0.32850272301584482</v>
      </c>
      <c r="Y194" s="236">
        <v>0.27399828936904669</v>
      </c>
      <c r="Z194" s="236">
        <v>0.23021385306492448</v>
      </c>
      <c r="AA194" s="236">
        <v>0.19508264772593975</v>
      </c>
    </row>
    <row r="195" spans="1:27">
      <c r="A195" s="37">
        <v>33</v>
      </c>
      <c r="B195" s="17"/>
      <c r="C195" s="16"/>
      <c r="D195" s="38" t="s">
        <v>54</v>
      </c>
      <c r="E195" s="39" t="s">
        <v>55</v>
      </c>
      <c r="F195" s="42"/>
      <c r="G195" s="235">
        <v>0.23425711353775114</v>
      </c>
      <c r="H195" s="236">
        <v>0.22902588045690209</v>
      </c>
      <c r="I195" s="236">
        <v>0.22373602050356567</v>
      </c>
      <c r="J195" s="236">
        <v>0.21642569545656443</v>
      </c>
      <c r="K195" s="236">
        <v>0.20897239865735173</v>
      </c>
      <c r="L195" s="236">
        <v>0.20099052472505718</v>
      </c>
      <c r="M195" s="236">
        <v>0.19234355294611305</v>
      </c>
      <c r="N195" s="236">
        <v>0.18386973685119301</v>
      </c>
      <c r="O195" s="236">
        <v>0.17482117214240134</v>
      </c>
      <c r="P195" s="236">
        <v>0.16542492504231632</v>
      </c>
      <c r="Q195" s="236">
        <v>0.15596059302333742</v>
      </c>
      <c r="R195" s="236">
        <v>0.14637947082519531</v>
      </c>
      <c r="S195" s="236">
        <v>0.13739478623028845</v>
      </c>
      <c r="T195" s="236">
        <v>0.12895251985173672</v>
      </c>
      <c r="U195" s="236">
        <v>0.12107180780731142</v>
      </c>
      <c r="V195" s="236">
        <v>8.8565839920192957E-2</v>
      </c>
      <c r="W195" s="236">
        <v>6.5224873018451035E-2</v>
      </c>
      <c r="X195" s="236">
        <v>4.8597391636576504E-2</v>
      </c>
      <c r="Y195" s="236">
        <v>3.6867086426354945E-2</v>
      </c>
      <c r="Z195" s="236">
        <v>2.8560869453940541E-2</v>
      </c>
      <c r="AA195" s="236">
        <v>2.263611278613098E-2</v>
      </c>
    </row>
    <row r="196" spans="1:27">
      <c r="A196" s="37">
        <v>34</v>
      </c>
      <c r="B196" s="17"/>
      <c r="C196" s="16"/>
      <c r="D196" s="8"/>
      <c r="E196" s="17" t="s">
        <v>12</v>
      </c>
      <c r="F196" s="42" t="s">
        <v>56</v>
      </c>
      <c r="G196" s="235">
        <v>0.23425711353775114</v>
      </c>
      <c r="H196" s="236">
        <v>0.22902588045690209</v>
      </c>
      <c r="I196" s="236">
        <v>0.22373602050356567</v>
      </c>
      <c r="J196" s="236">
        <v>0.21642569545656443</v>
      </c>
      <c r="K196" s="236">
        <v>0.20897239865735173</v>
      </c>
      <c r="L196" s="236">
        <v>0.20099052472505718</v>
      </c>
      <c r="M196" s="236">
        <v>0.19234355294611305</v>
      </c>
      <c r="N196" s="236">
        <v>0.18386973685119301</v>
      </c>
      <c r="O196" s="236">
        <v>0.17482117214240134</v>
      </c>
      <c r="P196" s="236">
        <v>0.16542492504231632</v>
      </c>
      <c r="Q196" s="236">
        <v>0.15596059302333742</v>
      </c>
      <c r="R196" s="236">
        <v>0.14637947082519531</v>
      </c>
      <c r="S196" s="236">
        <v>0.13739478623028845</v>
      </c>
      <c r="T196" s="236">
        <v>0.12895251985173672</v>
      </c>
      <c r="U196" s="236">
        <v>0.12107180780731142</v>
      </c>
      <c r="V196" s="236">
        <v>8.8565839920192957E-2</v>
      </c>
      <c r="W196" s="236">
        <v>6.5224873018451035E-2</v>
      </c>
      <c r="X196" s="236">
        <v>4.8597391636576504E-2</v>
      </c>
      <c r="Y196" s="236">
        <v>3.6867086426354945E-2</v>
      </c>
      <c r="Z196" s="236">
        <v>2.8560869453940541E-2</v>
      </c>
      <c r="AA196" s="236">
        <v>2.263611278613098E-2</v>
      </c>
    </row>
    <row r="197" spans="1:27">
      <c r="A197" s="37">
        <v>35</v>
      </c>
      <c r="B197" s="17"/>
      <c r="C197" s="16"/>
      <c r="D197" s="8"/>
      <c r="E197" s="17" t="s">
        <v>14</v>
      </c>
      <c r="F197" s="42" t="s">
        <v>57</v>
      </c>
      <c r="G197" s="235">
        <v>0</v>
      </c>
      <c r="H197" s="236">
        <v>0</v>
      </c>
      <c r="I197" s="236">
        <v>0</v>
      </c>
      <c r="J197" s="236">
        <v>0</v>
      </c>
      <c r="K197" s="236">
        <v>0</v>
      </c>
      <c r="L197" s="236">
        <v>0</v>
      </c>
      <c r="M197" s="236">
        <v>0</v>
      </c>
      <c r="N197" s="236">
        <v>0</v>
      </c>
      <c r="O197" s="236">
        <v>0</v>
      </c>
      <c r="P197" s="236">
        <v>0</v>
      </c>
      <c r="Q197" s="236">
        <v>0</v>
      </c>
      <c r="R197" s="236">
        <v>0</v>
      </c>
      <c r="S197" s="236">
        <v>0</v>
      </c>
      <c r="T197" s="236">
        <v>0</v>
      </c>
      <c r="U197" s="236">
        <v>0</v>
      </c>
      <c r="V197" s="236">
        <v>0</v>
      </c>
      <c r="W197" s="236">
        <v>0</v>
      </c>
      <c r="X197" s="236">
        <v>0</v>
      </c>
      <c r="Y197" s="236">
        <v>0</v>
      </c>
      <c r="Z197" s="236">
        <v>0</v>
      </c>
      <c r="AA197" s="236">
        <v>0</v>
      </c>
    </row>
    <row r="198" spans="1:27">
      <c r="A198" s="37">
        <v>36</v>
      </c>
      <c r="B198" s="10"/>
      <c r="C198" s="16"/>
      <c r="D198" s="8"/>
      <c r="E198" s="17" t="s">
        <v>16</v>
      </c>
      <c r="F198" s="42" t="s">
        <v>58</v>
      </c>
      <c r="G198" s="235">
        <v>0</v>
      </c>
      <c r="H198" s="236">
        <v>0</v>
      </c>
      <c r="I198" s="236">
        <v>0</v>
      </c>
      <c r="J198" s="236">
        <v>0</v>
      </c>
      <c r="K198" s="236">
        <v>0</v>
      </c>
      <c r="L198" s="236">
        <v>0</v>
      </c>
      <c r="M198" s="236">
        <v>0</v>
      </c>
      <c r="N198" s="236">
        <v>0</v>
      </c>
      <c r="O198" s="236">
        <v>0</v>
      </c>
      <c r="P198" s="236">
        <v>0</v>
      </c>
      <c r="Q198" s="236">
        <v>0</v>
      </c>
      <c r="R198" s="236">
        <v>0</v>
      </c>
      <c r="S198" s="236">
        <v>0</v>
      </c>
      <c r="T198" s="236">
        <v>0</v>
      </c>
      <c r="U198" s="236">
        <v>0</v>
      </c>
      <c r="V198" s="236">
        <v>0</v>
      </c>
      <c r="W198" s="236">
        <v>0</v>
      </c>
      <c r="X198" s="236">
        <v>0</v>
      </c>
      <c r="Y198" s="236">
        <v>0</v>
      </c>
      <c r="Z198" s="236">
        <v>0</v>
      </c>
      <c r="AA198" s="236">
        <v>0</v>
      </c>
    </row>
    <row r="199" spans="1:27">
      <c r="A199" s="37">
        <v>37</v>
      </c>
      <c r="B199" s="10"/>
      <c r="C199" s="11"/>
      <c r="D199" s="38" t="s">
        <v>59</v>
      </c>
      <c r="E199" s="9" t="s">
        <v>60</v>
      </c>
      <c r="F199" s="44"/>
      <c r="G199" s="235">
        <v>10.661726146936417</v>
      </c>
      <c r="H199" s="236">
        <v>10.473612576723099</v>
      </c>
      <c r="I199" s="236">
        <v>10.292438745498657</v>
      </c>
      <c r="J199" s="236">
        <v>10.07375556230545</v>
      </c>
      <c r="K199" s="236">
        <v>9.8339119255542755</v>
      </c>
      <c r="L199" s="236">
        <v>9.5820856988430023</v>
      </c>
      <c r="M199" s="236">
        <v>9.305104672908783</v>
      </c>
      <c r="N199" s="236">
        <v>9.0248195379972458</v>
      </c>
      <c r="O199" s="236">
        <v>8.7213850170373917</v>
      </c>
      <c r="P199" s="236">
        <v>8.4008224904537201</v>
      </c>
      <c r="Q199" s="236">
        <v>8.0795241296291351</v>
      </c>
      <c r="R199" s="236">
        <v>7.750098243355751</v>
      </c>
      <c r="S199" s="236">
        <v>7.435384064912796</v>
      </c>
      <c r="T199" s="236">
        <v>7.1342135369777679</v>
      </c>
      <c r="U199" s="236">
        <v>6.8464189916849136</v>
      </c>
      <c r="V199" s="236">
        <v>5.618151992559433</v>
      </c>
      <c r="W199" s="236">
        <v>4.6543889194726944</v>
      </c>
      <c r="X199" s="236">
        <v>3.8906084448099136</v>
      </c>
      <c r="Y199" s="236">
        <v>3.295178696513176</v>
      </c>
      <c r="Z199" s="236">
        <v>2.8237955123186111</v>
      </c>
      <c r="AA199" s="236">
        <v>2.4504454508423805</v>
      </c>
    </row>
    <row r="200" spans="1:27">
      <c r="A200" s="93">
        <v>38</v>
      </c>
      <c r="B200" s="94"/>
      <c r="C200" s="95" t="s">
        <v>61</v>
      </c>
      <c r="D200" s="96" t="s">
        <v>62</v>
      </c>
      <c r="E200" s="97"/>
      <c r="F200" s="98"/>
      <c r="G200" s="237">
        <v>92.908279597759247</v>
      </c>
      <c r="H200" s="238">
        <v>91.550706923007965</v>
      </c>
      <c r="I200" s="238">
        <v>90.179736137390137</v>
      </c>
      <c r="J200" s="238">
        <v>88.58126574754715</v>
      </c>
      <c r="K200" s="238">
        <v>86.798874974250793</v>
      </c>
      <c r="L200" s="238">
        <v>85.182073473930359</v>
      </c>
      <c r="M200" s="238">
        <v>83.48364794254303</v>
      </c>
      <c r="N200" s="238">
        <v>81.814268827438354</v>
      </c>
      <c r="O200" s="238">
        <v>80.060192763805389</v>
      </c>
      <c r="P200" s="238">
        <v>78.228820204734802</v>
      </c>
      <c r="Q200" s="238">
        <v>76.533502042293549</v>
      </c>
      <c r="R200" s="238">
        <v>74.787586569786072</v>
      </c>
      <c r="S200" s="238">
        <v>73.066595017910004</v>
      </c>
      <c r="T200" s="238">
        <v>71.364284455776215</v>
      </c>
      <c r="U200" s="238">
        <v>69.676673352718353</v>
      </c>
      <c r="V200" s="238">
        <v>62.333247363567352</v>
      </c>
      <c r="W200" s="238">
        <v>56.046662122011185</v>
      </c>
      <c r="X200" s="238">
        <v>50.641751229763031</v>
      </c>
      <c r="Y200" s="238">
        <v>46.22262379527092</v>
      </c>
      <c r="Z200" s="238">
        <v>42.503206431865692</v>
      </c>
      <c r="AA200" s="238">
        <v>39.355568662285805</v>
      </c>
    </row>
    <row r="201" spans="1:27">
      <c r="A201" s="37">
        <v>39</v>
      </c>
      <c r="B201" s="17"/>
      <c r="C201" s="16"/>
      <c r="D201" s="38" t="s">
        <v>8</v>
      </c>
      <c r="E201" s="45" t="s">
        <v>63</v>
      </c>
      <c r="F201" s="40"/>
      <c r="G201" s="235">
        <v>92.706943154335022</v>
      </c>
      <c r="H201" s="236">
        <v>91.356198191642761</v>
      </c>
      <c r="I201" s="236">
        <v>89.991173505783081</v>
      </c>
      <c r="J201" s="236">
        <v>88.398631691932678</v>
      </c>
      <c r="K201" s="236">
        <v>86.621814787387848</v>
      </c>
      <c r="L201" s="236">
        <v>85.010195195674896</v>
      </c>
      <c r="M201" s="236">
        <v>83.316868782043457</v>
      </c>
      <c r="N201" s="236">
        <v>81.652253150939941</v>
      </c>
      <c r="O201" s="236">
        <v>79.902928709983826</v>
      </c>
      <c r="P201" s="236">
        <v>78.07628983259201</v>
      </c>
      <c r="Q201" s="236">
        <v>76.385335385799408</v>
      </c>
      <c r="R201" s="236">
        <v>74.643720388412476</v>
      </c>
      <c r="S201" s="236">
        <v>72.926917135715485</v>
      </c>
      <c r="T201" s="236">
        <v>71.228693246841431</v>
      </c>
      <c r="U201" s="236">
        <v>69.545064568519592</v>
      </c>
      <c r="V201" s="236">
        <v>62.218987941741943</v>
      </c>
      <c r="W201" s="236">
        <v>55.946968168020248</v>
      </c>
      <c r="X201" s="236">
        <v>50.554412931203842</v>
      </c>
      <c r="Y201" s="236">
        <v>46.145281881093979</v>
      </c>
      <c r="Z201" s="236">
        <v>42.434126347303391</v>
      </c>
      <c r="AA201" s="236">
        <v>39.293217182159424</v>
      </c>
    </row>
    <row r="202" spans="1:27">
      <c r="A202" s="37">
        <v>40</v>
      </c>
      <c r="B202" s="17"/>
      <c r="C202" s="16"/>
      <c r="D202" s="38" t="s">
        <v>10</v>
      </c>
      <c r="E202" s="45" t="s">
        <v>64</v>
      </c>
      <c r="F202" s="40"/>
      <c r="G202" s="235">
        <v>0.13608511036727577</v>
      </c>
      <c r="H202" s="236">
        <v>0.13160416798200458</v>
      </c>
      <c r="I202" s="236">
        <v>0.12760864314623177</v>
      </c>
      <c r="J202" s="236">
        <v>0.12348984577693045</v>
      </c>
      <c r="K202" s="236">
        <v>0.11951929691713303</v>
      </c>
      <c r="L202" s="236">
        <v>0.11575961217749864</v>
      </c>
      <c r="M202" s="236">
        <v>0.11205964034888893</v>
      </c>
      <c r="N202" s="236">
        <v>0.1086272313259542</v>
      </c>
      <c r="O202" s="236">
        <v>0.10520541528239846</v>
      </c>
      <c r="P202" s="236">
        <v>0.10181812942028046</v>
      </c>
      <c r="Q202" s="236">
        <v>9.8603465012274683E-2</v>
      </c>
      <c r="R202" s="236">
        <v>9.5442590303719044E-2</v>
      </c>
      <c r="S202" s="236">
        <v>9.2380083166062832E-2</v>
      </c>
      <c r="T202" s="236">
        <v>8.9413171052001417E-2</v>
      </c>
      <c r="U202" s="236">
        <v>8.6552015272900462E-2</v>
      </c>
      <c r="V202" s="236">
        <v>7.3937143955845386E-2</v>
      </c>
      <c r="W202" s="236">
        <v>6.3534889952279627E-2</v>
      </c>
      <c r="X202" s="236">
        <v>5.4913937172386795E-2</v>
      </c>
      <c r="Y202" s="236">
        <v>4.7919821867253631E-2</v>
      </c>
      <c r="Z202" s="236">
        <v>4.2184788908343762E-2</v>
      </c>
      <c r="AA202" s="236">
        <v>3.7469993520062417E-2</v>
      </c>
    </row>
    <row r="203" spans="1:27">
      <c r="A203" s="37">
        <v>41</v>
      </c>
      <c r="B203" s="17"/>
      <c r="C203" s="16"/>
      <c r="D203" s="38" t="s">
        <v>22</v>
      </c>
      <c r="E203" s="45" t="s">
        <v>65</v>
      </c>
      <c r="F203" s="40"/>
      <c r="G203" s="235">
        <v>6.5250591724179685E-2</v>
      </c>
      <c r="H203" s="236">
        <v>6.2905452447012067E-2</v>
      </c>
      <c r="I203" s="236">
        <v>6.0952938161790371E-2</v>
      </c>
      <c r="J203" s="236">
        <v>5.9142378479009494E-2</v>
      </c>
      <c r="K203" s="236">
        <v>5.7539563451427966E-2</v>
      </c>
      <c r="L203" s="236">
        <v>5.6119467742973939E-2</v>
      </c>
      <c r="M203" s="236">
        <v>5.4719134670449421E-2</v>
      </c>
      <c r="N203" s="236">
        <v>5.339096233365126E-2</v>
      </c>
      <c r="O203" s="236">
        <v>5.2060864778468385E-2</v>
      </c>
      <c r="P203" s="236">
        <v>5.0712049676803872E-2</v>
      </c>
      <c r="Q203" s="236">
        <v>4.9563455249881372E-2</v>
      </c>
      <c r="R203" s="236">
        <v>4.8423967265989631E-2</v>
      </c>
      <c r="S203" s="236">
        <v>4.7296037460910156E-2</v>
      </c>
      <c r="T203" s="236">
        <v>4.6177299896953627E-2</v>
      </c>
      <c r="U203" s="236">
        <v>4.5057597773848101E-2</v>
      </c>
      <c r="V203" s="236">
        <v>4.0323488239664584E-2</v>
      </c>
      <c r="W203" s="236">
        <v>3.6159809984383173E-2</v>
      </c>
      <c r="X203" s="236">
        <v>3.2423729324364103E-2</v>
      </c>
      <c r="Y203" s="236">
        <v>2.9421186496620066E-2</v>
      </c>
      <c r="Z203" s="236">
        <v>2.6894819944573101E-2</v>
      </c>
      <c r="AA203" s="236">
        <v>2.488157161133131E-2</v>
      </c>
    </row>
    <row r="204" spans="1:27">
      <c r="A204" s="93">
        <v>42</v>
      </c>
      <c r="B204" s="94"/>
      <c r="C204" s="95" t="s">
        <v>66</v>
      </c>
      <c r="D204" s="96" t="s">
        <v>67</v>
      </c>
      <c r="E204" s="97"/>
      <c r="F204" s="98"/>
      <c r="G204" s="237">
        <v>18.26140820980072</v>
      </c>
      <c r="H204" s="238">
        <v>17.337146401405334</v>
      </c>
      <c r="I204" s="238">
        <v>16.574570655822754</v>
      </c>
      <c r="J204" s="238">
        <v>15.853394746780396</v>
      </c>
      <c r="K204" s="238">
        <v>15.112075805664063</v>
      </c>
      <c r="L204" s="238">
        <v>14.43121725320816</v>
      </c>
      <c r="M204" s="238">
        <v>13.759160041809082</v>
      </c>
      <c r="N204" s="238">
        <v>13.162462949752808</v>
      </c>
      <c r="O204" s="238">
        <v>12.578255176544189</v>
      </c>
      <c r="P204" s="238">
        <v>12.017522037029266</v>
      </c>
      <c r="Q204" s="238">
        <v>11.486792862415314</v>
      </c>
      <c r="R204" s="238">
        <v>10.981417715549469</v>
      </c>
      <c r="S204" s="238">
        <v>10.502960681915283</v>
      </c>
      <c r="T204" s="238">
        <v>10.049121618270874</v>
      </c>
      <c r="U204" s="238">
        <v>9.6206733584403992</v>
      </c>
      <c r="V204" s="238">
        <v>7.8054531812667847</v>
      </c>
      <c r="W204" s="238">
        <v>6.4228197932243347</v>
      </c>
      <c r="X204" s="238">
        <v>5.3767228722572327</v>
      </c>
      <c r="Y204" s="238">
        <v>4.5785890519618988</v>
      </c>
      <c r="Z204" s="238">
        <v>3.9538851380348206</v>
      </c>
      <c r="AA204" s="238">
        <v>3.4472099244594574</v>
      </c>
    </row>
    <row r="205" spans="1:27">
      <c r="A205" s="93">
        <v>49</v>
      </c>
      <c r="B205" s="94"/>
      <c r="C205" s="95" t="s">
        <v>68</v>
      </c>
      <c r="D205" s="96" t="s">
        <v>69</v>
      </c>
      <c r="E205" s="97"/>
      <c r="F205" s="98"/>
      <c r="G205" s="237">
        <v>47.579254150390625</v>
      </c>
      <c r="H205" s="238">
        <v>46.5177001953125</v>
      </c>
      <c r="I205" s="238">
        <v>45.466564178466797</v>
      </c>
      <c r="J205" s="238">
        <v>44.103397369384766</v>
      </c>
      <c r="K205" s="238">
        <v>42.750938415527344</v>
      </c>
      <c r="L205" s="238">
        <v>41.437282562255859</v>
      </c>
      <c r="M205" s="238">
        <v>40.11993408203125</v>
      </c>
      <c r="N205" s="238">
        <v>38.887565612792969</v>
      </c>
      <c r="O205" s="238">
        <v>37.65216064453125</v>
      </c>
      <c r="P205" s="238">
        <v>36.425308227539063</v>
      </c>
      <c r="Q205" s="238">
        <v>35.21783447265625</v>
      </c>
      <c r="R205" s="238">
        <v>34.019462585449219</v>
      </c>
      <c r="S205" s="238">
        <v>32.851150512695313</v>
      </c>
      <c r="T205" s="238">
        <v>31.711540222167969</v>
      </c>
      <c r="U205" s="238">
        <v>30.607044219970703</v>
      </c>
      <c r="V205" s="238">
        <v>25.508829116821289</v>
      </c>
      <c r="W205" s="238">
        <v>21.094518661499023</v>
      </c>
      <c r="X205" s="238">
        <v>17.331193923950195</v>
      </c>
      <c r="Y205" s="238">
        <v>14.177646636962891</v>
      </c>
      <c r="Z205" s="238">
        <v>11.570289611816406</v>
      </c>
      <c r="AA205" s="238">
        <v>9.4330368041992188</v>
      </c>
    </row>
    <row r="206" spans="1:27">
      <c r="A206" s="37">
        <v>50</v>
      </c>
      <c r="B206" s="17"/>
      <c r="C206" s="16"/>
      <c r="D206" s="38" t="s">
        <v>8</v>
      </c>
      <c r="E206" s="47" t="s">
        <v>70</v>
      </c>
      <c r="F206" s="40"/>
      <c r="G206" s="235">
        <v>17.768911361694336</v>
      </c>
      <c r="H206" s="236">
        <v>17.382867813110352</v>
      </c>
      <c r="I206" s="236">
        <v>17.004348754882813</v>
      </c>
      <c r="J206" s="236">
        <v>16.499917984008789</v>
      </c>
      <c r="K206" s="236">
        <v>16.003379821777344</v>
      </c>
      <c r="L206" s="236">
        <v>15.525495529174805</v>
      </c>
      <c r="M206" s="236">
        <v>15.049274444580078</v>
      </c>
      <c r="N206" s="236">
        <v>14.604613304138184</v>
      </c>
      <c r="O206" s="236">
        <v>14.162035942077637</v>
      </c>
      <c r="P206" s="236">
        <v>13.725167274475098</v>
      </c>
      <c r="Q206" s="236">
        <v>13.296772956848145</v>
      </c>
      <c r="R206" s="236">
        <v>12.873139381408691</v>
      </c>
      <c r="S206" s="236">
        <v>12.457868576049805</v>
      </c>
      <c r="T206" s="236">
        <v>12.050406455993652</v>
      </c>
      <c r="U206" s="236">
        <v>11.653176307678223</v>
      </c>
      <c r="V206" s="236">
        <v>9.7921009063720703</v>
      </c>
      <c r="W206" s="236">
        <v>8.1459512710571289</v>
      </c>
      <c r="X206" s="236">
        <v>6.7186141014099121</v>
      </c>
      <c r="Y206" s="236">
        <v>5.5076184272766113</v>
      </c>
      <c r="Z206" s="236">
        <v>4.498199462890625</v>
      </c>
      <c r="AA206" s="236">
        <v>3.6662788391113281</v>
      </c>
    </row>
    <row r="207" spans="1:27">
      <c r="A207" s="37">
        <v>51</v>
      </c>
      <c r="B207" s="10"/>
      <c r="C207" s="16"/>
      <c r="D207" s="38" t="s">
        <v>10</v>
      </c>
      <c r="E207" s="47" t="s">
        <v>71</v>
      </c>
      <c r="F207" s="40"/>
      <c r="G207" s="235">
        <v>16.872072219848633</v>
      </c>
      <c r="H207" s="236">
        <v>16.384119033813477</v>
      </c>
      <c r="I207" s="236">
        <v>15.920158386230469</v>
      </c>
      <c r="J207" s="236">
        <v>15.404703140258789</v>
      </c>
      <c r="K207" s="236">
        <v>14.909128189086914</v>
      </c>
      <c r="L207" s="236">
        <v>14.438394546508789</v>
      </c>
      <c r="M207" s="236">
        <v>13.980358123779297</v>
      </c>
      <c r="N207" s="236">
        <v>13.559782028198242</v>
      </c>
      <c r="O207" s="236">
        <v>13.147819519042969</v>
      </c>
      <c r="P207" s="236">
        <v>12.745972633361816</v>
      </c>
      <c r="Q207" s="236">
        <v>12.35673999786377</v>
      </c>
      <c r="R207" s="236">
        <v>11.97447395324707</v>
      </c>
      <c r="S207" s="236">
        <v>11.5986328125</v>
      </c>
      <c r="T207" s="236">
        <v>11.22943115234375</v>
      </c>
      <c r="U207" s="236">
        <v>10.869440078735352</v>
      </c>
      <c r="V207" s="236">
        <v>9.1796245574951172</v>
      </c>
      <c r="W207" s="236">
        <v>7.6827516555786133</v>
      </c>
      <c r="X207" s="236">
        <v>6.3848161697387695</v>
      </c>
      <c r="Y207" s="236">
        <v>5.2813601493835449</v>
      </c>
      <c r="Z207" s="236">
        <v>4.3560929298400879</v>
      </c>
      <c r="AA207" s="236">
        <v>3.5884952545166016</v>
      </c>
    </row>
    <row r="208" spans="1:27">
      <c r="A208" s="37">
        <v>52</v>
      </c>
      <c r="B208" s="17"/>
      <c r="C208" s="11"/>
      <c r="D208" s="38" t="s">
        <v>22</v>
      </c>
      <c r="E208" s="47" t="s">
        <v>72</v>
      </c>
      <c r="F208" s="43"/>
      <c r="G208" s="235">
        <v>9.7394800186157227</v>
      </c>
      <c r="H208" s="236">
        <v>9.5858488082885742</v>
      </c>
      <c r="I208" s="236">
        <v>9.4281625747680664</v>
      </c>
      <c r="J208" s="236">
        <v>9.1698799133300781</v>
      </c>
      <c r="K208" s="236">
        <v>8.9133005142211914</v>
      </c>
      <c r="L208" s="236">
        <v>8.6633443832397461</v>
      </c>
      <c r="M208" s="236">
        <v>8.4116640090942383</v>
      </c>
      <c r="N208" s="236">
        <v>8.1761026382446289</v>
      </c>
      <c r="O208" s="236">
        <v>7.9378566741943359</v>
      </c>
      <c r="P208" s="236">
        <v>7.6990070343017578</v>
      </c>
      <c r="Q208" s="236">
        <v>7.4618840217590332</v>
      </c>
      <c r="R208" s="236">
        <v>7.2235755920410156</v>
      </c>
      <c r="S208" s="236">
        <v>6.9894490242004395</v>
      </c>
      <c r="T208" s="236">
        <v>6.7597250938415527</v>
      </c>
      <c r="U208" s="236">
        <v>6.5359153747558594</v>
      </c>
      <c r="V208" s="236">
        <v>5.4869003295898438</v>
      </c>
      <c r="W208" s="236">
        <v>4.5567407608032227</v>
      </c>
      <c r="X208" s="236">
        <v>3.7493863105773926</v>
      </c>
      <c r="Y208" s="236">
        <v>3.0645034313201904</v>
      </c>
      <c r="Z208" s="236">
        <v>2.4944825172424316</v>
      </c>
      <c r="AA208" s="236">
        <v>2.0251057147979736</v>
      </c>
    </row>
    <row r="209" spans="1:27">
      <c r="A209" s="37">
        <v>53</v>
      </c>
      <c r="B209" s="12"/>
      <c r="C209" s="12"/>
      <c r="D209" s="38" t="s">
        <v>24</v>
      </c>
      <c r="E209" s="13" t="s">
        <v>73</v>
      </c>
      <c r="F209" s="43"/>
      <c r="G209" s="235">
        <v>3.1987919807434082</v>
      </c>
      <c r="H209" s="236">
        <v>3.1648674011230469</v>
      </c>
      <c r="I209" s="236">
        <v>3.1138951778411865</v>
      </c>
      <c r="J209" s="236">
        <v>3.0288963317871094</v>
      </c>
      <c r="K209" s="236">
        <v>2.9251282215118408</v>
      </c>
      <c r="L209" s="236">
        <v>2.8100490570068359</v>
      </c>
      <c r="M209" s="236">
        <v>2.6786379814147949</v>
      </c>
      <c r="N209" s="236">
        <v>2.5470664501190186</v>
      </c>
      <c r="O209" s="236">
        <v>2.4044523239135742</v>
      </c>
      <c r="P209" s="236">
        <v>2.2551600933074951</v>
      </c>
      <c r="Q209" s="236">
        <v>2.1024374961853027</v>
      </c>
      <c r="R209" s="236">
        <v>1.9482743740081787</v>
      </c>
      <c r="S209" s="236">
        <v>1.8052002191543579</v>
      </c>
      <c r="T209" s="236">
        <v>1.6719785928726196</v>
      </c>
      <c r="U209" s="236">
        <v>1.5485128164291382</v>
      </c>
      <c r="V209" s="236">
        <v>1.0502035617828369</v>
      </c>
      <c r="W209" s="236">
        <v>0.70907497406005859</v>
      </c>
      <c r="X209" s="236">
        <v>0.47837743163108826</v>
      </c>
      <c r="Y209" s="236">
        <v>0.32416462898254395</v>
      </c>
      <c r="Z209" s="236">
        <v>0.22151464223861694</v>
      </c>
      <c r="AA209" s="236">
        <v>0.15315663814544678</v>
      </c>
    </row>
    <row r="210" spans="1:27">
      <c r="A210" s="93">
        <v>54</v>
      </c>
      <c r="B210" s="94"/>
      <c r="C210" s="95" t="s">
        <v>74</v>
      </c>
      <c r="D210" s="96" t="s">
        <v>75</v>
      </c>
      <c r="E210" s="97"/>
      <c r="F210" s="98"/>
      <c r="G210" s="237">
        <v>25.449450969696045</v>
      </c>
      <c r="H210" s="238">
        <v>25.160789847373962</v>
      </c>
      <c r="I210" s="238">
        <v>24.851274371147156</v>
      </c>
      <c r="J210" s="238">
        <v>24.384852886199951</v>
      </c>
      <c r="K210" s="238">
        <v>23.854251056909561</v>
      </c>
      <c r="L210" s="238">
        <v>23.316127806901932</v>
      </c>
      <c r="M210" s="238">
        <v>22.738650858402252</v>
      </c>
      <c r="N210" s="238">
        <v>22.154853105545044</v>
      </c>
      <c r="O210" s="238">
        <v>21.536404520273209</v>
      </c>
      <c r="P210" s="238">
        <v>20.889550805091858</v>
      </c>
      <c r="Q210" s="238">
        <v>20.265627264976501</v>
      </c>
      <c r="R210" s="238">
        <v>19.629450798034668</v>
      </c>
      <c r="S210" s="238">
        <v>19.021138623356819</v>
      </c>
      <c r="T210" s="238">
        <v>18.436523154377937</v>
      </c>
      <c r="U210" s="238">
        <v>17.87520743906498</v>
      </c>
      <c r="V210" s="238">
        <v>15.531704053282738</v>
      </c>
      <c r="W210" s="238">
        <v>13.717911690473557</v>
      </c>
      <c r="X210" s="238">
        <v>12.247375197708607</v>
      </c>
      <c r="Y210" s="238">
        <v>11.142562046647072</v>
      </c>
      <c r="Z210" s="238">
        <v>10.274162210524082</v>
      </c>
      <c r="AA210" s="238">
        <v>9.6213343292474747</v>
      </c>
    </row>
    <row r="211" spans="1:27">
      <c r="A211" s="37">
        <v>55</v>
      </c>
      <c r="B211" s="17"/>
      <c r="C211" s="16"/>
      <c r="D211" s="38" t="s">
        <v>8</v>
      </c>
      <c r="E211" s="45" t="s">
        <v>76</v>
      </c>
      <c r="F211" s="40"/>
      <c r="G211" s="235">
        <v>21.36364971101284</v>
      </c>
      <c r="H211" s="236">
        <v>21.146212384104729</v>
      </c>
      <c r="I211" s="236">
        <v>20.892232924699783</v>
      </c>
      <c r="J211" s="236">
        <v>20.478906750679016</v>
      </c>
      <c r="K211" s="236">
        <v>19.99635536968708</v>
      </c>
      <c r="L211" s="236">
        <v>19.497608840465546</v>
      </c>
      <c r="M211" s="236">
        <v>18.953479290008545</v>
      </c>
      <c r="N211" s="236">
        <v>18.396513074636459</v>
      </c>
      <c r="O211" s="236">
        <v>17.798824727535248</v>
      </c>
      <c r="P211" s="236">
        <v>17.167007610201836</v>
      </c>
      <c r="Q211" s="236">
        <v>16.548371776938438</v>
      </c>
      <c r="R211" s="236">
        <v>15.911581560969353</v>
      </c>
      <c r="S211" s="236">
        <v>15.302442356944084</v>
      </c>
      <c r="T211" s="236">
        <v>14.717062875628471</v>
      </c>
      <c r="U211" s="236">
        <v>14.155324339866638</v>
      </c>
      <c r="V211" s="236">
        <v>11.800055250525475</v>
      </c>
      <c r="W211" s="236">
        <v>9.975007101893425</v>
      </c>
      <c r="X211" s="236">
        <v>8.5143177285790443</v>
      </c>
      <c r="Y211" s="236">
        <v>7.3981228917837143</v>
      </c>
      <c r="Z211" s="236">
        <v>6.5155140645802021</v>
      </c>
      <c r="AA211" s="236">
        <v>5.8256753422319889</v>
      </c>
    </row>
    <row r="212" spans="1:27">
      <c r="A212" s="37">
        <v>56</v>
      </c>
      <c r="B212" s="17"/>
      <c r="C212" s="16"/>
      <c r="D212" s="38" t="s">
        <v>10</v>
      </c>
      <c r="E212" s="45" t="s">
        <v>77</v>
      </c>
      <c r="F212" s="40"/>
      <c r="G212" s="235">
        <v>0.17336089920718223</v>
      </c>
      <c r="H212" s="236">
        <v>0.1684430647874251</v>
      </c>
      <c r="I212" s="236">
        <v>0.16427877254318446</v>
      </c>
      <c r="J212" s="236">
        <v>0.16018702578730881</v>
      </c>
      <c r="K212" s="236">
        <v>0.15619796037208289</v>
      </c>
      <c r="L212" s="236">
        <v>0.15209685382433236</v>
      </c>
      <c r="M212" s="236">
        <v>0.14784415706526488</v>
      </c>
      <c r="N212" s="236">
        <v>0.14368991216178983</v>
      </c>
      <c r="O212" s="236">
        <v>0.13942795200273395</v>
      </c>
      <c r="P212" s="236">
        <v>0.13510956079699099</v>
      </c>
      <c r="Q212" s="236">
        <v>0.1308024690952152</v>
      </c>
      <c r="R212" s="236">
        <v>0.12649432936450467</v>
      </c>
      <c r="S212" s="236">
        <v>0.12235196633264422</v>
      </c>
      <c r="T212" s="236">
        <v>0.11835672700544819</v>
      </c>
      <c r="U212" s="236">
        <v>0.11450828734086826</v>
      </c>
      <c r="V212" s="236">
        <v>9.7233337059151381E-2</v>
      </c>
      <c r="W212" s="236">
        <v>8.2993789023021236E-2</v>
      </c>
      <c r="X212" s="236">
        <v>7.135485639446415E-2</v>
      </c>
      <c r="Y212" s="236">
        <v>6.1806286917999387E-2</v>
      </c>
      <c r="Z212" s="236">
        <v>5.4101105677546002E-2</v>
      </c>
      <c r="AA212" s="236">
        <v>4.7740519585204311E-2</v>
      </c>
    </row>
    <row r="213" spans="1:27">
      <c r="A213" s="37">
        <v>57</v>
      </c>
      <c r="B213" s="17"/>
      <c r="C213" s="16"/>
      <c r="D213" s="38" t="s">
        <v>22</v>
      </c>
      <c r="E213" s="45" t="s">
        <v>78</v>
      </c>
      <c r="F213" s="40"/>
      <c r="G213" s="235">
        <v>0</v>
      </c>
      <c r="H213" s="236">
        <v>0</v>
      </c>
      <c r="I213" s="236">
        <v>0</v>
      </c>
      <c r="J213" s="236">
        <v>0</v>
      </c>
      <c r="K213" s="236">
        <v>0</v>
      </c>
      <c r="L213" s="236">
        <v>0</v>
      </c>
      <c r="M213" s="236">
        <v>0</v>
      </c>
      <c r="N213" s="236">
        <v>0</v>
      </c>
      <c r="O213" s="236">
        <v>0</v>
      </c>
      <c r="P213" s="236">
        <v>0</v>
      </c>
      <c r="Q213" s="236">
        <v>0</v>
      </c>
      <c r="R213" s="236">
        <v>0</v>
      </c>
      <c r="S213" s="236">
        <v>0</v>
      </c>
      <c r="T213" s="236">
        <v>0</v>
      </c>
      <c r="U213" s="236">
        <v>0</v>
      </c>
      <c r="V213" s="236">
        <v>0</v>
      </c>
      <c r="W213" s="236">
        <v>0</v>
      </c>
      <c r="X213" s="236">
        <v>0</v>
      </c>
      <c r="Y213" s="236">
        <v>0</v>
      </c>
      <c r="Z213" s="236">
        <v>0</v>
      </c>
      <c r="AA213" s="236">
        <v>0</v>
      </c>
    </row>
    <row r="214" spans="1:27">
      <c r="A214" s="37">
        <v>58</v>
      </c>
      <c r="B214" s="14"/>
      <c r="C214" s="16"/>
      <c r="D214" s="38" t="s">
        <v>24</v>
      </c>
      <c r="E214" s="45" t="s">
        <v>79</v>
      </c>
      <c r="F214" s="40"/>
      <c r="G214" s="235">
        <v>9.1132328845560551E-2</v>
      </c>
      <c r="H214" s="236">
        <v>8.8140692561864853E-2</v>
      </c>
      <c r="I214" s="236">
        <v>8.560421911533922E-2</v>
      </c>
      <c r="J214" s="236">
        <v>8.3257328486070037E-2</v>
      </c>
      <c r="K214" s="236">
        <v>8.1053530680947006E-2</v>
      </c>
      <c r="L214" s="236">
        <v>7.8927683061920106E-2</v>
      </c>
      <c r="M214" s="236">
        <v>7.6770189218223095E-2</v>
      </c>
      <c r="N214" s="236">
        <v>7.4670078931376338E-2</v>
      </c>
      <c r="O214" s="236">
        <v>7.2506440803408623E-2</v>
      </c>
      <c r="P214" s="236">
        <v>7.0300068182405084E-2</v>
      </c>
      <c r="Q214" s="236">
        <v>6.8132634391076863E-2</v>
      </c>
      <c r="R214" s="236">
        <v>6.5955054073128849E-2</v>
      </c>
      <c r="S214" s="236">
        <v>6.3838863861747086E-2</v>
      </c>
      <c r="T214" s="236">
        <v>6.1778843868523836E-2</v>
      </c>
      <c r="U214" s="236">
        <v>5.978236737428233E-2</v>
      </c>
      <c r="V214" s="236">
        <v>5.0841780757764354E-2</v>
      </c>
      <c r="W214" s="236">
        <v>4.3434986873762682E-2</v>
      </c>
      <c r="X214" s="236">
        <v>3.6855137776001357E-2</v>
      </c>
      <c r="Y214" s="236">
        <v>3.1574037304380909E-2</v>
      </c>
      <c r="Z214" s="236">
        <v>2.712469597463496E-2</v>
      </c>
      <c r="AA214" s="236">
        <v>2.3368511327134911E-2</v>
      </c>
    </row>
    <row r="215" spans="1:27">
      <c r="A215" s="37">
        <v>59</v>
      </c>
      <c r="B215" s="12"/>
      <c r="C215" s="14"/>
      <c r="D215" s="38" t="s">
        <v>26</v>
      </c>
      <c r="E215" s="14" t="s">
        <v>80</v>
      </c>
      <c r="F215" s="48"/>
      <c r="G215" s="235">
        <v>3.8213086239993572</v>
      </c>
      <c r="H215" s="236">
        <v>3.757993845269084</v>
      </c>
      <c r="I215" s="236">
        <v>3.7091577425599098</v>
      </c>
      <c r="J215" s="236">
        <v>3.6625011768192053</v>
      </c>
      <c r="K215" s="236">
        <v>3.6206439845263958</v>
      </c>
      <c r="L215" s="236">
        <v>3.5874944515526295</v>
      </c>
      <c r="M215" s="236">
        <v>3.5605574324727058</v>
      </c>
      <c r="N215" s="236">
        <v>3.5399801600724459</v>
      </c>
      <c r="O215" s="236">
        <v>3.5256456397473812</v>
      </c>
      <c r="P215" s="236">
        <v>3.5171337649226189</v>
      </c>
      <c r="Q215" s="236">
        <v>3.5183206088840961</v>
      </c>
      <c r="R215" s="236">
        <v>3.5254193171858788</v>
      </c>
      <c r="S215" s="236">
        <v>3.5325050503015518</v>
      </c>
      <c r="T215" s="236">
        <v>3.5393244121223688</v>
      </c>
      <c r="U215" s="236">
        <v>3.5455926936119795</v>
      </c>
      <c r="V215" s="236">
        <v>3.5835736710578203</v>
      </c>
      <c r="W215" s="236">
        <v>3.6164758075028658</v>
      </c>
      <c r="X215" s="236">
        <v>3.6248474530875683</v>
      </c>
      <c r="Y215" s="236">
        <v>3.6510589364916086</v>
      </c>
      <c r="Z215" s="236">
        <v>3.6774220447987318</v>
      </c>
      <c r="AA215" s="236">
        <v>3.7245499938726425</v>
      </c>
    </row>
    <row r="216" spans="1:27">
      <c r="A216" s="72">
        <v>60</v>
      </c>
      <c r="B216" s="73" t="s">
        <v>81</v>
      </c>
      <c r="C216" s="77" t="s">
        <v>82</v>
      </c>
      <c r="D216" s="78"/>
      <c r="E216" s="78"/>
      <c r="F216" s="79"/>
      <c r="G216" s="231">
        <v>631.49649596214294</v>
      </c>
      <c r="H216" s="232">
        <v>629.80541181564331</v>
      </c>
      <c r="I216" s="232">
        <v>629.13313698768616</v>
      </c>
      <c r="J216" s="232">
        <v>628.41465258598328</v>
      </c>
      <c r="K216" s="232">
        <v>627.7798182964325</v>
      </c>
      <c r="L216" s="232">
        <v>628.15847277641296</v>
      </c>
      <c r="M216" s="232">
        <v>629.00129866600037</v>
      </c>
      <c r="N216" s="232">
        <v>629.39256906509399</v>
      </c>
      <c r="O216" s="232">
        <v>630.08597540855408</v>
      </c>
      <c r="P216" s="232">
        <v>630.98134899139404</v>
      </c>
      <c r="Q216" s="232">
        <v>632.32284116744995</v>
      </c>
      <c r="R216" s="232">
        <v>633.5296573638916</v>
      </c>
      <c r="S216" s="232">
        <v>634.15048122406006</v>
      </c>
      <c r="T216" s="232">
        <v>634.2374484539032</v>
      </c>
      <c r="U216" s="232">
        <v>633.81081318855286</v>
      </c>
      <c r="V216" s="232">
        <v>629.68497323989868</v>
      </c>
      <c r="W216" s="232">
        <v>622.50309252738953</v>
      </c>
      <c r="X216" s="232">
        <v>614.78402400016785</v>
      </c>
      <c r="Y216" s="232">
        <v>605.31534361839294</v>
      </c>
      <c r="Z216" s="232">
        <v>594.32448625564575</v>
      </c>
      <c r="AA216" s="232">
        <v>581.99355316162109</v>
      </c>
    </row>
    <row r="217" spans="1:27">
      <c r="A217" s="93">
        <v>61</v>
      </c>
      <c r="B217" s="94"/>
      <c r="C217" s="95" t="s">
        <v>6</v>
      </c>
      <c r="D217" s="96" t="s">
        <v>83</v>
      </c>
      <c r="E217" s="97"/>
      <c r="F217" s="98"/>
      <c r="G217" s="237">
        <v>110.81545898318291</v>
      </c>
      <c r="H217" s="238">
        <v>110.29407712817192</v>
      </c>
      <c r="I217" s="238">
        <v>110.05127966403961</v>
      </c>
      <c r="J217" s="238">
        <v>110.06848648190498</v>
      </c>
      <c r="K217" s="238">
        <v>110.36046347022057</v>
      </c>
      <c r="L217" s="238">
        <v>110.8909914791584</v>
      </c>
      <c r="M217" s="238">
        <v>111.68111672997475</v>
      </c>
      <c r="N217" s="238">
        <v>112.41941878199577</v>
      </c>
      <c r="O217" s="238">
        <v>113.35155501961708</v>
      </c>
      <c r="P217" s="238">
        <v>114.44722881913185</v>
      </c>
      <c r="Q217" s="238">
        <v>115.62430024147034</v>
      </c>
      <c r="R217" s="238">
        <v>116.82729884982109</v>
      </c>
      <c r="S217" s="238">
        <v>117.86711350083351</v>
      </c>
      <c r="T217" s="238">
        <v>118.75165265798569</v>
      </c>
      <c r="U217" s="238">
        <v>119.48999258875847</v>
      </c>
      <c r="V217" s="238">
        <v>122.51644688844681</v>
      </c>
      <c r="W217" s="238">
        <v>124.9294793009758</v>
      </c>
      <c r="X217" s="238">
        <v>127.14666101336479</v>
      </c>
      <c r="Y217" s="238">
        <v>129.24968096613884</v>
      </c>
      <c r="Z217" s="238">
        <v>131.07507994771004</v>
      </c>
      <c r="AA217" s="238">
        <v>132.78921994566917</v>
      </c>
    </row>
    <row r="218" spans="1:27">
      <c r="A218" s="37">
        <v>62</v>
      </c>
      <c r="B218" s="17"/>
      <c r="C218" s="16"/>
      <c r="D218" s="38" t="s">
        <v>8</v>
      </c>
      <c r="E218" s="49" t="s">
        <v>84</v>
      </c>
      <c r="F218" s="40"/>
      <c r="G218" s="235">
        <v>4.2769741490483284</v>
      </c>
      <c r="H218" s="236">
        <v>4.217849007807672</v>
      </c>
      <c r="I218" s="236">
        <v>4.175684055313468</v>
      </c>
      <c r="J218" s="236">
        <v>4.1505962950177491</v>
      </c>
      <c r="K218" s="236">
        <v>4.1421082112938166</v>
      </c>
      <c r="L218" s="236">
        <v>4.1464640111662447</v>
      </c>
      <c r="M218" s="236">
        <v>4.1661788295023143</v>
      </c>
      <c r="N218" s="236">
        <v>4.1867454936727881</v>
      </c>
      <c r="O218" s="236">
        <v>4.2171048861928284</v>
      </c>
      <c r="P218" s="236">
        <v>4.2551489607430995</v>
      </c>
      <c r="Q218" s="236">
        <v>4.2967417459003627</v>
      </c>
      <c r="R218" s="236">
        <v>4.3404467981308699</v>
      </c>
      <c r="S218" s="236">
        <v>4.3768201121129096</v>
      </c>
      <c r="T218" s="236">
        <v>4.4066814058460295</v>
      </c>
      <c r="U218" s="236">
        <v>4.4305435861460865</v>
      </c>
      <c r="V218" s="236">
        <v>4.5190616133622825</v>
      </c>
      <c r="W218" s="236">
        <v>4.5734322834759951</v>
      </c>
      <c r="X218" s="236">
        <v>4.610007066745311</v>
      </c>
      <c r="Y218" s="236">
        <v>4.6361175095662475</v>
      </c>
      <c r="Z218" s="236">
        <v>4.6505554085597396</v>
      </c>
      <c r="AA218" s="236">
        <v>4.6736059938557446</v>
      </c>
    </row>
    <row r="219" spans="1:27">
      <c r="A219" s="37">
        <v>63</v>
      </c>
      <c r="B219" s="17"/>
      <c r="C219" s="16"/>
      <c r="D219" s="38" t="s">
        <v>10</v>
      </c>
      <c r="E219" s="49" t="s">
        <v>85</v>
      </c>
      <c r="F219" s="40"/>
      <c r="G219" s="235">
        <v>6.5138612436130643</v>
      </c>
      <c r="H219" s="236">
        <v>6.4808840320911258</v>
      </c>
      <c r="I219" s="236">
        <v>6.4684327146969736</v>
      </c>
      <c r="J219" s="236">
        <v>6.4740697639063001</v>
      </c>
      <c r="K219" s="236">
        <v>6.4994654597248882</v>
      </c>
      <c r="L219" s="236">
        <v>6.5410392647609115</v>
      </c>
      <c r="M219" s="236">
        <v>6.6035197942983359</v>
      </c>
      <c r="N219" s="236">
        <v>6.6646495056338608</v>
      </c>
      <c r="O219" s="236">
        <v>6.7398938881233335</v>
      </c>
      <c r="P219" s="236">
        <v>6.826633138814941</v>
      </c>
      <c r="Q219" s="236">
        <v>6.9162731831893325</v>
      </c>
      <c r="R219" s="236">
        <v>7.0062622083351016</v>
      </c>
      <c r="S219" s="236">
        <v>7.0838063138071448</v>
      </c>
      <c r="T219" s="236">
        <v>7.1495803717989475</v>
      </c>
      <c r="U219" s="236">
        <v>7.2048179628327489</v>
      </c>
      <c r="V219" s="236">
        <v>7.4257299876771867</v>
      </c>
      <c r="W219" s="236">
        <v>7.6231426142621785</v>
      </c>
      <c r="X219" s="236">
        <v>7.8095211072359234</v>
      </c>
      <c r="Y219" s="236">
        <v>8.0050751436501741</v>
      </c>
      <c r="Z219" s="236">
        <v>8.1831398131325841</v>
      </c>
      <c r="AA219" s="236">
        <v>8.3483371490146965</v>
      </c>
    </row>
    <row r="220" spans="1:27">
      <c r="A220" s="37">
        <v>64</v>
      </c>
      <c r="B220" s="17"/>
      <c r="C220" s="16"/>
      <c r="D220" s="38" t="s">
        <v>22</v>
      </c>
      <c r="E220" s="49" t="s">
        <v>86</v>
      </c>
      <c r="F220" s="40"/>
      <c r="G220" s="235">
        <v>5.6346266050823033</v>
      </c>
      <c r="H220" s="236">
        <v>5.5760335666127503</v>
      </c>
      <c r="I220" s="236">
        <v>5.5296211894601583</v>
      </c>
      <c r="J220" s="236">
        <v>5.4957986511290073</v>
      </c>
      <c r="K220" s="236">
        <v>5.4759851680137217</v>
      </c>
      <c r="L220" s="236">
        <v>5.4693529875949025</v>
      </c>
      <c r="M220" s="236">
        <v>5.4740505102090538</v>
      </c>
      <c r="N220" s="236">
        <v>5.4812449547462165</v>
      </c>
      <c r="O220" s="236">
        <v>5.4974211347289383</v>
      </c>
      <c r="P220" s="236">
        <v>5.5217443150468171</v>
      </c>
      <c r="Q220" s="236">
        <v>5.5540759088471532</v>
      </c>
      <c r="R220" s="236">
        <v>5.5888331439346075</v>
      </c>
      <c r="S220" s="236">
        <v>5.6169263562187552</v>
      </c>
      <c r="T220" s="236">
        <v>5.639939540065825</v>
      </c>
      <c r="U220" s="236">
        <v>5.6594555233605206</v>
      </c>
      <c r="V220" s="236">
        <v>5.7374211247079074</v>
      </c>
      <c r="W220" s="236">
        <v>5.779569516889751</v>
      </c>
      <c r="X220" s="236">
        <v>5.8040649094618857</v>
      </c>
      <c r="Y220" s="236">
        <v>5.7948204395361245</v>
      </c>
      <c r="Z220" s="236">
        <v>5.7574236397631466</v>
      </c>
      <c r="AA220" s="236">
        <v>5.7244400708004832</v>
      </c>
    </row>
    <row r="221" spans="1:27">
      <c r="A221" s="37">
        <v>65</v>
      </c>
      <c r="B221" s="17"/>
      <c r="C221" s="16"/>
      <c r="D221" s="38" t="s">
        <v>24</v>
      </c>
      <c r="E221" s="49" t="s">
        <v>87</v>
      </c>
      <c r="F221" s="40"/>
      <c r="G221" s="235">
        <v>5.9738314645364881</v>
      </c>
      <c r="H221" s="236">
        <v>5.9672714881598949</v>
      </c>
      <c r="I221" s="236">
        <v>5.9682963811792433</v>
      </c>
      <c r="J221" s="236">
        <v>5.9771085642278194</v>
      </c>
      <c r="K221" s="236">
        <v>5.9954101308248937</v>
      </c>
      <c r="L221" s="236">
        <v>6.017981396522373</v>
      </c>
      <c r="M221" s="236">
        <v>6.0488211908377707</v>
      </c>
      <c r="N221" s="236">
        <v>6.0796352536417544</v>
      </c>
      <c r="O221" s="236">
        <v>6.1189433643594384</v>
      </c>
      <c r="P221" s="236">
        <v>6.1668437113985419</v>
      </c>
      <c r="Q221" s="236">
        <v>6.2147134677506983</v>
      </c>
      <c r="R221" s="236">
        <v>6.2633825563825667</v>
      </c>
      <c r="S221" s="236">
        <v>6.3050332237035036</v>
      </c>
      <c r="T221" s="236">
        <v>6.3410085933282971</v>
      </c>
      <c r="U221" s="236">
        <v>6.3730312194675207</v>
      </c>
      <c r="V221" s="236">
        <v>6.4820575225166976</v>
      </c>
      <c r="W221" s="236">
        <v>6.5470254304818809</v>
      </c>
      <c r="X221" s="236">
        <v>6.5869767852127552</v>
      </c>
      <c r="Y221" s="236">
        <v>6.5593864344991744</v>
      </c>
      <c r="Z221" s="236">
        <v>6.5086727710440755</v>
      </c>
      <c r="AA221" s="236">
        <v>6.4658476556651294</v>
      </c>
    </row>
    <row r="222" spans="1:27">
      <c r="A222" s="37">
        <v>66</v>
      </c>
      <c r="B222" s="17"/>
      <c r="C222" s="16"/>
      <c r="D222" s="38" t="s">
        <v>26</v>
      </c>
      <c r="E222" s="49" t="s">
        <v>88</v>
      </c>
      <c r="F222" s="40"/>
      <c r="G222" s="235">
        <v>7.4220525259152055</v>
      </c>
      <c r="H222" s="236">
        <v>7.353493545204401</v>
      </c>
      <c r="I222" s="236">
        <v>7.3074803128838539</v>
      </c>
      <c r="J222" s="236">
        <v>7.282872929237783</v>
      </c>
      <c r="K222" s="236">
        <v>7.2812899900600314</v>
      </c>
      <c r="L222" s="236">
        <v>7.301609430462122</v>
      </c>
      <c r="M222" s="236">
        <v>7.3374276086688042</v>
      </c>
      <c r="N222" s="236">
        <v>7.3727373797446489</v>
      </c>
      <c r="O222" s="236">
        <v>7.4208917738869786</v>
      </c>
      <c r="P222" s="236">
        <v>7.4787283195182681</v>
      </c>
      <c r="Q222" s="236">
        <v>7.5435109725221992</v>
      </c>
      <c r="R222" s="236">
        <v>7.6075223563238978</v>
      </c>
      <c r="S222" s="236">
        <v>7.656992606818676</v>
      </c>
      <c r="T222" s="236">
        <v>7.6944168983027339</v>
      </c>
      <c r="U222" s="236">
        <v>7.721566348336637</v>
      </c>
      <c r="V222" s="236">
        <v>7.8011868186295033</v>
      </c>
      <c r="W222" s="236">
        <v>7.8127633389085531</v>
      </c>
      <c r="X222" s="236">
        <v>7.817216576077044</v>
      </c>
      <c r="Y222" s="236">
        <v>7.7941290084272623</v>
      </c>
      <c r="Z222" s="236">
        <v>7.7572506126016378</v>
      </c>
      <c r="AA222" s="236">
        <v>7.7368983859196305</v>
      </c>
    </row>
    <row r="223" spans="1:27">
      <c r="A223" s="37">
        <v>67</v>
      </c>
      <c r="B223" s="17"/>
      <c r="C223" s="16"/>
      <c r="D223" s="38" t="s">
        <v>32</v>
      </c>
      <c r="E223" s="49" t="s">
        <v>89</v>
      </c>
      <c r="F223" s="40"/>
      <c r="G223" s="235">
        <v>1.9304087614946184</v>
      </c>
      <c r="H223" s="236">
        <v>1.9255049130151747</v>
      </c>
      <c r="I223" s="236">
        <v>1.9240740640962031</v>
      </c>
      <c r="J223" s="236">
        <v>1.926584175813332</v>
      </c>
      <c r="K223" s="236">
        <v>1.9338136121150455</v>
      </c>
      <c r="L223" s="236">
        <v>1.9423280099581461</v>
      </c>
      <c r="M223" s="236">
        <v>1.9552018089416379</v>
      </c>
      <c r="N223" s="236">
        <v>1.9652553320847801</v>
      </c>
      <c r="O223" s="236">
        <v>1.9782295520708431</v>
      </c>
      <c r="P223" s="236">
        <v>1.9937549329006288</v>
      </c>
      <c r="Q223" s="236">
        <v>2.0080895562350634</v>
      </c>
      <c r="R223" s="236">
        <v>2.0222039937470981</v>
      </c>
      <c r="S223" s="236">
        <v>2.0335997586298618</v>
      </c>
      <c r="T223" s="236">
        <v>2.0427243294761865</v>
      </c>
      <c r="U223" s="236">
        <v>2.0502886795839004</v>
      </c>
      <c r="V223" s="236">
        <v>2.0695442746509798</v>
      </c>
      <c r="W223" s="236">
        <v>2.0746801592940756</v>
      </c>
      <c r="X223" s="236">
        <v>2.0697716075555945</v>
      </c>
      <c r="Y223" s="236">
        <v>2.0488762979366584</v>
      </c>
      <c r="Z223" s="236">
        <v>2.0220230685226852</v>
      </c>
      <c r="AA223" s="236">
        <v>2.0042977127195627</v>
      </c>
    </row>
    <row r="224" spans="1:27">
      <c r="A224" s="37">
        <v>68</v>
      </c>
      <c r="B224" s="17"/>
      <c r="C224" s="16"/>
      <c r="D224" s="38" t="s">
        <v>34</v>
      </c>
      <c r="E224" s="49" t="s">
        <v>90</v>
      </c>
      <c r="F224" s="40"/>
      <c r="G224" s="235">
        <v>7.97606579400599</v>
      </c>
      <c r="H224" s="236">
        <v>7.9308947492390871</v>
      </c>
      <c r="I224" s="236">
        <v>7.8855041563510895</v>
      </c>
      <c r="J224" s="236">
        <v>7.8395240639802068</v>
      </c>
      <c r="K224" s="236">
        <v>7.7939539691433311</v>
      </c>
      <c r="L224" s="236">
        <v>7.7392765774857253</v>
      </c>
      <c r="M224" s="236">
        <v>7.6801194173749536</v>
      </c>
      <c r="N224" s="236">
        <v>7.6147016007453203</v>
      </c>
      <c r="O224" s="236">
        <v>7.5508759764488786</v>
      </c>
      <c r="P224" s="236">
        <v>7.5021845132578164</v>
      </c>
      <c r="Q224" s="236">
        <v>7.4313114499673247</v>
      </c>
      <c r="R224" s="236">
        <v>7.3574020953383297</v>
      </c>
      <c r="S224" s="236">
        <v>7.2768029549624771</v>
      </c>
      <c r="T224" s="236">
        <v>7.190929340897128</v>
      </c>
      <c r="U224" s="236">
        <v>7.1079347943887115</v>
      </c>
      <c r="V224" s="236">
        <v>6.6422086756210774</v>
      </c>
      <c r="W224" s="236">
        <v>6.1111719904001802</v>
      </c>
      <c r="X224" s="236">
        <v>5.6558684890624136</v>
      </c>
      <c r="Y224" s="236">
        <v>5.2443371495464817</v>
      </c>
      <c r="Z224" s="236">
        <v>4.883509487612173</v>
      </c>
      <c r="AA224" s="236">
        <v>4.5801896051270887</v>
      </c>
    </row>
    <row r="225" spans="1:27">
      <c r="A225" s="37">
        <v>69</v>
      </c>
      <c r="B225" s="17"/>
      <c r="C225" s="16"/>
      <c r="D225" s="38" t="s">
        <v>36</v>
      </c>
      <c r="E225" s="49" t="s">
        <v>91</v>
      </c>
      <c r="F225" s="40"/>
      <c r="G225" s="235">
        <v>1.2187786274589598</v>
      </c>
      <c r="H225" s="236">
        <v>1.1975290284608491</v>
      </c>
      <c r="I225" s="236">
        <v>1.1832758380332962</v>
      </c>
      <c r="J225" s="236">
        <v>1.1752946237684228</v>
      </c>
      <c r="K225" s="236">
        <v>1.1733228919911198</v>
      </c>
      <c r="L225" s="236">
        <v>1.1762174477335066</v>
      </c>
      <c r="M225" s="236">
        <v>1.1832780233235098</v>
      </c>
      <c r="N225" s="236">
        <v>1.1909433287219144</v>
      </c>
      <c r="O225" s="236">
        <v>1.2012234295834787</v>
      </c>
      <c r="P225" s="236">
        <v>1.2132350614992902</v>
      </c>
      <c r="Q225" s="236">
        <v>1.2273553308332339</v>
      </c>
      <c r="R225" s="236">
        <v>1.2421380536397919</v>
      </c>
      <c r="S225" s="236">
        <v>1.2546391327632591</v>
      </c>
      <c r="T225" s="236">
        <v>1.2651968274731189</v>
      </c>
      <c r="U225" s="236">
        <v>1.2737533705658279</v>
      </c>
      <c r="V225" s="236">
        <v>1.3111519339727238</v>
      </c>
      <c r="W225" s="236">
        <v>1.3395048014936037</v>
      </c>
      <c r="X225" s="236">
        <v>1.3665456173475832</v>
      </c>
      <c r="Y225" s="236">
        <v>1.3958735726773739</v>
      </c>
      <c r="Z225" s="236">
        <v>1.4222122111241333</v>
      </c>
      <c r="AA225" s="236">
        <v>1.4459790523396805</v>
      </c>
    </row>
    <row r="226" spans="1:27">
      <c r="A226" s="37">
        <v>70</v>
      </c>
      <c r="B226" s="17"/>
      <c r="C226" s="16"/>
      <c r="D226" s="38" t="s">
        <v>38</v>
      </c>
      <c r="E226" s="49" t="s">
        <v>92</v>
      </c>
      <c r="F226" s="40"/>
      <c r="G226" s="235">
        <v>8.6908145156048704</v>
      </c>
      <c r="H226" s="236">
        <v>8.689896718977252</v>
      </c>
      <c r="I226" s="236">
        <v>8.713027734454954</v>
      </c>
      <c r="J226" s="236">
        <v>8.7585475332452916</v>
      </c>
      <c r="K226" s="236">
        <v>8.828719400218688</v>
      </c>
      <c r="L226" s="236">
        <v>8.9059471607033629</v>
      </c>
      <c r="M226" s="236">
        <v>9.0065227580780629</v>
      </c>
      <c r="N226" s="236">
        <v>9.1150461516808718</v>
      </c>
      <c r="O226" s="236">
        <v>9.2479865844652522</v>
      </c>
      <c r="P226" s="236">
        <v>9.4062399885442574</v>
      </c>
      <c r="Q226" s="236">
        <v>9.5729082015459426</v>
      </c>
      <c r="R226" s="236">
        <v>9.7605525979597587</v>
      </c>
      <c r="S226" s="236">
        <v>9.9498441134637687</v>
      </c>
      <c r="T226" s="236">
        <v>10.141011081053875</v>
      </c>
      <c r="U226" s="236">
        <v>10.334146967186825</v>
      </c>
      <c r="V226" s="236">
        <v>11.282999494316755</v>
      </c>
      <c r="W226" s="236">
        <v>12.22210627340246</v>
      </c>
      <c r="X226" s="236">
        <v>13.125823727750685</v>
      </c>
      <c r="Y226" s="236">
        <v>14.004480331321247</v>
      </c>
      <c r="Z226" s="236">
        <v>14.841920637700241</v>
      </c>
      <c r="AA226" s="236">
        <v>15.648116344003938</v>
      </c>
    </row>
    <row r="227" spans="1:27">
      <c r="A227" s="37">
        <v>71</v>
      </c>
      <c r="B227" s="17"/>
      <c r="C227" s="16"/>
      <c r="D227" s="38" t="s">
        <v>40</v>
      </c>
      <c r="E227" s="49" t="s">
        <v>93</v>
      </c>
      <c r="F227" s="40"/>
      <c r="G227" s="235">
        <v>12.019944453728385</v>
      </c>
      <c r="H227" s="236">
        <v>11.937894813134335</v>
      </c>
      <c r="I227" s="236">
        <v>11.876078484579921</v>
      </c>
      <c r="J227" s="236">
        <v>11.836213923175819</v>
      </c>
      <c r="K227" s="236">
        <v>11.820706343394704</v>
      </c>
      <c r="L227" s="236">
        <v>11.811715321848169</v>
      </c>
      <c r="M227" s="236">
        <v>11.832425416563638</v>
      </c>
      <c r="N227" s="236">
        <v>11.844258563825861</v>
      </c>
      <c r="O227" s="236">
        <v>11.879174490342848</v>
      </c>
      <c r="P227" s="236">
        <v>11.931394618353806</v>
      </c>
      <c r="Q227" s="236">
        <v>11.982103739050217</v>
      </c>
      <c r="R227" s="236">
        <v>12.043202893109992</v>
      </c>
      <c r="S227" s="236">
        <v>12.099948255461641</v>
      </c>
      <c r="T227" s="236">
        <v>12.153323347098194</v>
      </c>
      <c r="U227" s="236">
        <v>12.202079865382984</v>
      </c>
      <c r="V227" s="236">
        <v>12.381052155746147</v>
      </c>
      <c r="W227" s="236">
        <v>12.52487398032099</v>
      </c>
      <c r="X227" s="236">
        <v>12.642297552898526</v>
      </c>
      <c r="Y227" s="236">
        <v>12.751581371296197</v>
      </c>
      <c r="Z227" s="236">
        <v>12.84250377677381</v>
      </c>
      <c r="AA227" s="236">
        <v>12.913587379967794</v>
      </c>
    </row>
    <row r="228" spans="1:27">
      <c r="A228" s="37">
        <v>72</v>
      </c>
      <c r="B228" s="17"/>
      <c r="C228" s="16"/>
      <c r="D228" s="38" t="s">
        <v>54</v>
      </c>
      <c r="E228" s="49" t="s">
        <v>94</v>
      </c>
      <c r="F228" s="40"/>
      <c r="G228" s="235">
        <v>0.85168037575203925</v>
      </c>
      <c r="H228" s="236">
        <v>0.84386390133295208</v>
      </c>
      <c r="I228" s="236">
        <v>0.83880941296229139</v>
      </c>
      <c r="J228" s="236">
        <v>0.83621157729066908</v>
      </c>
      <c r="K228" s="236">
        <v>0.83618928358191624</v>
      </c>
      <c r="L228" s="236">
        <v>0.83600170176941901</v>
      </c>
      <c r="M228" s="236">
        <v>0.83784680347889662</v>
      </c>
      <c r="N228" s="236">
        <v>0.83953605336137116</v>
      </c>
      <c r="O228" s="236">
        <v>0.84281034098239616</v>
      </c>
      <c r="P228" s="236">
        <v>0.84745630662655458</v>
      </c>
      <c r="Q228" s="236">
        <v>0.85173602256691083</v>
      </c>
      <c r="R228" s="236">
        <v>0.85686274000909179</v>
      </c>
      <c r="S228" s="236">
        <v>0.86171749886125326</v>
      </c>
      <c r="T228" s="236">
        <v>0.86631453927839175</v>
      </c>
      <c r="U228" s="236">
        <v>0.87065377889666706</v>
      </c>
      <c r="V228" s="236">
        <v>0.88703946681926027</v>
      </c>
      <c r="W228" s="236">
        <v>0.90302157477708533</v>
      </c>
      <c r="X228" s="236">
        <v>0.91649355908157304</v>
      </c>
      <c r="Y228" s="236">
        <v>0.92991190071916208</v>
      </c>
      <c r="Z228" s="236">
        <v>0.94289952231338248</v>
      </c>
      <c r="AA228" s="236">
        <v>0.95335426583187655</v>
      </c>
    </row>
    <row r="229" spans="1:27">
      <c r="A229" s="37">
        <v>73</v>
      </c>
      <c r="B229" s="17"/>
      <c r="C229" s="16"/>
      <c r="D229" s="38" t="s">
        <v>59</v>
      </c>
      <c r="E229" s="49" t="s">
        <v>95</v>
      </c>
      <c r="F229" s="40"/>
      <c r="G229" s="235">
        <v>2.4613307104445994</v>
      </c>
      <c r="H229" s="236">
        <v>2.4663973310962319</v>
      </c>
      <c r="I229" s="236">
        <v>2.4745580712333322</v>
      </c>
      <c r="J229" s="236">
        <v>2.4851929631549865</v>
      </c>
      <c r="K229" s="236">
        <v>2.4978189703542739</v>
      </c>
      <c r="L229" s="236">
        <v>2.5078020147047937</v>
      </c>
      <c r="M229" s="236">
        <v>2.519375080941245</v>
      </c>
      <c r="N229" s="236">
        <v>2.5295440284535289</v>
      </c>
      <c r="O229" s="236">
        <v>2.5411384250037372</v>
      </c>
      <c r="P229" s="236">
        <v>2.5538702502381057</v>
      </c>
      <c r="Q229" s="236">
        <v>2.5638600012753159</v>
      </c>
      <c r="R229" s="236">
        <v>2.5741170416586101</v>
      </c>
      <c r="S229" s="236">
        <v>2.5835725539363921</v>
      </c>
      <c r="T229" s="236">
        <v>2.5926344455219805</v>
      </c>
      <c r="U229" s="236">
        <v>2.6012328343931586</v>
      </c>
      <c r="V229" s="236">
        <v>2.6315453508868814</v>
      </c>
      <c r="W229" s="236">
        <v>2.6521257287822664</v>
      </c>
      <c r="X229" s="236">
        <v>2.6618693594355136</v>
      </c>
      <c r="Y229" s="236">
        <v>2.6594165181741118</v>
      </c>
      <c r="Z229" s="236">
        <v>2.6459811308886856</v>
      </c>
      <c r="AA229" s="236">
        <v>2.6276106960140169</v>
      </c>
    </row>
    <row r="230" spans="1:27">
      <c r="A230" s="37">
        <v>74</v>
      </c>
      <c r="B230" s="17"/>
      <c r="C230" s="16"/>
      <c r="D230" s="38" t="s">
        <v>96</v>
      </c>
      <c r="E230" s="49" t="s">
        <v>97</v>
      </c>
      <c r="F230" s="40"/>
      <c r="G230" s="235">
        <v>9.1388875194825232</v>
      </c>
      <c r="H230" s="236">
        <v>9.1724138148128986</v>
      </c>
      <c r="I230" s="236">
        <v>9.2387581253424287</v>
      </c>
      <c r="J230" s="236">
        <v>9.3315165312960744</v>
      </c>
      <c r="K230" s="236">
        <v>9.4476215671747923</v>
      </c>
      <c r="L230" s="236">
        <v>9.6583322528749704</v>
      </c>
      <c r="M230" s="236">
        <v>9.9009890290908515</v>
      </c>
      <c r="N230" s="236">
        <v>10.146149325184524</v>
      </c>
      <c r="O230" s="236">
        <v>10.410219156648964</v>
      </c>
      <c r="P230" s="236">
        <v>10.680505597498268</v>
      </c>
      <c r="Q230" s="236">
        <v>11.015293593984097</v>
      </c>
      <c r="R230" s="236">
        <v>11.338086602278054</v>
      </c>
      <c r="S230" s="236">
        <v>11.612026598770171</v>
      </c>
      <c r="T230" s="236">
        <v>11.832360066473484</v>
      </c>
      <c r="U230" s="236">
        <v>11.993612178135663</v>
      </c>
      <c r="V230" s="236">
        <v>12.780035589821637</v>
      </c>
      <c r="W230" s="236">
        <v>13.461925477720797</v>
      </c>
      <c r="X230" s="236">
        <v>14.127192233223468</v>
      </c>
      <c r="Y230" s="236">
        <v>14.923984191846102</v>
      </c>
      <c r="Z230" s="236">
        <v>15.677201139740646</v>
      </c>
      <c r="AA230" s="236">
        <v>16.378283847589046</v>
      </c>
    </row>
    <row r="231" spans="1:27">
      <c r="A231" s="37">
        <v>75</v>
      </c>
      <c r="B231" s="17"/>
      <c r="C231" s="16"/>
      <c r="D231" s="38" t="s">
        <v>98</v>
      </c>
      <c r="E231" s="49" t="s">
        <v>99</v>
      </c>
      <c r="F231" s="40"/>
      <c r="G231" s="235">
        <v>2.1310349341947585</v>
      </c>
      <c r="H231" s="236">
        <v>2.1186421676538885</v>
      </c>
      <c r="I231" s="236">
        <v>2.1120764438528568</v>
      </c>
      <c r="J231" s="236">
        <v>2.1104299954604357</v>
      </c>
      <c r="K231" s="236">
        <v>2.1141398712061346</v>
      </c>
      <c r="L231" s="236">
        <v>2.1244119156617671</v>
      </c>
      <c r="M231" s="236">
        <v>2.1385562669020146</v>
      </c>
      <c r="N231" s="236">
        <v>2.1528024147264659</v>
      </c>
      <c r="O231" s="236">
        <v>2.1699284818023443</v>
      </c>
      <c r="P231" s="236">
        <v>2.1892367578111589</v>
      </c>
      <c r="Q231" s="236">
        <v>2.2121916555333883</v>
      </c>
      <c r="R231" s="236">
        <v>2.2348423460498452</v>
      </c>
      <c r="S231" s="236">
        <v>2.2537280432879925</v>
      </c>
      <c r="T231" s="236">
        <v>2.2696296609938145</v>
      </c>
      <c r="U231" s="236">
        <v>2.2830939562991261</v>
      </c>
      <c r="V231" s="236">
        <v>2.3434649750124663</v>
      </c>
      <c r="W231" s="236">
        <v>2.3897606963291764</v>
      </c>
      <c r="X231" s="236">
        <v>2.4393612530548126</v>
      </c>
      <c r="Y231" s="236">
        <v>2.4696257237810642</v>
      </c>
      <c r="Z231" s="236">
        <v>2.4848370240069926</v>
      </c>
      <c r="AA231" s="236">
        <v>2.4989480543881655</v>
      </c>
    </row>
    <row r="232" spans="1:27">
      <c r="A232" s="37">
        <v>76</v>
      </c>
      <c r="B232" s="17"/>
      <c r="C232" s="16"/>
      <c r="D232" s="38" t="s">
        <v>100</v>
      </c>
      <c r="E232" s="49" t="s">
        <v>101</v>
      </c>
      <c r="F232" s="40"/>
      <c r="G232" s="235">
        <v>4.8702074810862541</v>
      </c>
      <c r="H232" s="236">
        <v>4.8477524369955063</v>
      </c>
      <c r="I232" s="236">
        <v>4.8393657580018044</v>
      </c>
      <c r="J232" s="236">
        <v>4.8431828171014786</v>
      </c>
      <c r="K232" s="236">
        <v>4.8600296452641487</v>
      </c>
      <c r="L232" s="236">
        <v>4.8872181251645088</v>
      </c>
      <c r="M232" s="236">
        <v>4.9260740950703621</v>
      </c>
      <c r="N232" s="236">
        <v>4.9586581215262413</v>
      </c>
      <c r="O232" s="236">
        <v>4.9985689744353294</v>
      </c>
      <c r="P232" s="236">
        <v>5.0435653626918793</v>
      </c>
      <c r="Q232" s="236">
        <v>5.0923283323645592</v>
      </c>
      <c r="R232" s="236">
        <v>5.141183152794838</v>
      </c>
      <c r="S232" s="236">
        <v>5.1832707524299622</v>
      </c>
      <c r="T232" s="236">
        <v>5.2186800763010979</v>
      </c>
      <c r="U232" s="236">
        <v>5.2473336234688759</v>
      </c>
      <c r="V232" s="236">
        <v>5.3624177798628807</v>
      </c>
      <c r="W232" s="236">
        <v>5.4544345587491989</v>
      </c>
      <c r="X232" s="236">
        <v>5.5263964682817459</v>
      </c>
      <c r="Y232" s="236">
        <v>5.5770830810070038</v>
      </c>
      <c r="Z232" s="236">
        <v>5.6057005524635315</v>
      </c>
      <c r="AA232" s="236">
        <v>5.6210716813802719</v>
      </c>
    </row>
    <row r="233" spans="1:27">
      <c r="A233" s="37">
        <v>77</v>
      </c>
      <c r="B233" s="10"/>
      <c r="C233" s="16"/>
      <c r="D233" s="38" t="s">
        <v>102</v>
      </c>
      <c r="E233" s="49" t="s">
        <v>103</v>
      </c>
      <c r="F233" s="40"/>
      <c r="G233" s="235">
        <v>3.0042787045240402</v>
      </c>
      <c r="H233" s="236">
        <v>2.9818619042634964</v>
      </c>
      <c r="I233" s="236">
        <v>2.9674304611980915</v>
      </c>
      <c r="J233" s="236">
        <v>2.9608060158789158</v>
      </c>
      <c r="K233" s="236">
        <v>2.9621982648968697</v>
      </c>
      <c r="L233" s="236">
        <v>2.967257272452116</v>
      </c>
      <c r="M233" s="236">
        <v>2.9795134253799915</v>
      </c>
      <c r="N233" s="236">
        <v>2.990642886608839</v>
      </c>
      <c r="O233" s="236">
        <v>3.0065738670527935</v>
      </c>
      <c r="P233" s="236">
        <v>3.026527676731348</v>
      </c>
      <c r="Q233" s="236">
        <v>3.0465842448174953</v>
      </c>
      <c r="R233" s="236">
        <v>3.0680443644523621</v>
      </c>
      <c r="S233" s="236">
        <v>3.0867083184421062</v>
      </c>
      <c r="T233" s="236">
        <v>3.1030277758836746</v>
      </c>
      <c r="U233" s="236">
        <v>3.1171289272606373</v>
      </c>
      <c r="V233" s="236">
        <v>3.1655398607254028</v>
      </c>
      <c r="W233" s="236">
        <v>3.1914141848683357</v>
      </c>
      <c r="X233" s="236">
        <v>3.2064728103578091</v>
      </c>
      <c r="Y233" s="236">
        <v>3.2140273936092854</v>
      </c>
      <c r="Z233" s="236">
        <v>3.2101138047873974</v>
      </c>
      <c r="AA233" s="236">
        <v>3.2018895037472248</v>
      </c>
    </row>
    <row r="234" spans="1:27">
      <c r="A234" s="37">
        <v>78</v>
      </c>
      <c r="B234" s="12"/>
      <c r="C234" s="11"/>
      <c r="D234" s="50"/>
      <c r="E234" s="9" t="s">
        <v>104</v>
      </c>
      <c r="F234" s="46"/>
      <c r="G234" s="235">
        <v>26.700680062174797</v>
      </c>
      <c r="H234" s="236">
        <v>26.585892021656036</v>
      </c>
      <c r="I234" s="236">
        <v>26.548806384205818</v>
      </c>
      <c r="J234" s="236">
        <v>26.584535270929337</v>
      </c>
      <c r="K234" s="236">
        <v>26.697691768407822</v>
      </c>
      <c r="L234" s="236">
        <v>26.858037441968918</v>
      </c>
      <c r="M234" s="236">
        <v>27.091215714812279</v>
      </c>
      <c r="N234" s="236">
        <v>27.286868587136269</v>
      </c>
      <c r="O234" s="236">
        <v>27.530571311712265</v>
      </c>
      <c r="P234" s="236">
        <v>27.810158103704453</v>
      </c>
      <c r="Q234" s="236">
        <v>28.095222964882851</v>
      </c>
      <c r="R234" s="236">
        <v>28.382214397192001</v>
      </c>
      <c r="S234" s="236">
        <v>28.631676733493805</v>
      </c>
      <c r="T234" s="236">
        <v>28.844193741679192</v>
      </c>
      <c r="U234" s="236">
        <v>29.019318997859955</v>
      </c>
      <c r="V234" s="236">
        <v>29.693990677595139</v>
      </c>
      <c r="W234" s="236">
        <v>30.268523707985878</v>
      </c>
      <c r="X234" s="236">
        <v>30.780783101916313</v>
      </c>
      <c r="Y234" s="236">
        <v>31.240956351161003</v>
      </c>
      <c r="Z234" s="236">
        <v>31.639135181903839</v>
      </c>
      <c r="AA234" s="236">
        <v>31.966763034462929</v>
      </c>
    </row>
    <row r="235" spans="1:27">
      <c r="A235" s="93">
        <v>79</v>
      </c>
      <c r="B235" s="94"/>
      <c r="C235" s="95" t="s">
        <v>61</v>
      </c>
      <c r="D235" s="96" t="s">
        <v>105</v>
      </c>
      <c r="E235" s="97"/>
      <c r="F235" s="98"/>
      <c r="G235" s="237">
        <v>3.1716333813965321</v>
      </c>
      <c r="H235" s="238">
        <v>3.0699445176869631</v>
      </c>
      <c r="I235" s="238">
        <v>2.9898858889937401</v>
      </c>
      <c r="J235" s="238">
        <v>2.9281615167856216</v>
      </c>
      <c r="K235" s="238">
        <v>2.8842200748622417</v>
      </c>
      <c r="L235" s="238">
        <v>2.8556461986154318</v>
      </c>
      <c r="M235" s="238">
        <v>2.8433630429208279</v>
      </c>
      <c r="N235" s="238">
        <v>2.8380904383957386</v>
      </c>
      <c r="O235" s="238">
        <v>2.8453022968024015</v>
      </c>
      <c r="P235" s="238">
        <v>2.8634409140795469</v>
      </c>
      <c r="Q235" s="238">
        <v>2.8896586131304502</v>
      </c>
      <c r="R235" s="238">
        <v>2.9239632524549961</v>
      </c>
      <c r="S235" s="238">
        <v>2.9540122374892235</v>
      </c>
      <c r="T235" s="238">
        <v>2.9801051542162895</v>
      </c>
      <c r="U235" s="238">
        <v>3.0023760758340359</v>
      </c>
      <c r="V235" s="238">
        <v>3.089184807613492</v>
      </c>
      <c r="W235" s="238">
        <v>3.1574093364179134</v>
      </c>
      <c r="X235" s="238">
        <v>3.2194738108664751</v>
      </c>
      <c r="Y235" s="238">
        <v>3.2715423367917538</v>
      </c>
      <c r="Z235" s="238">
        <v>3.3153626807034016</v>
      </c>
      <c r="AA235" s="238">
        <v>3.3530255369842052</v>
      </c>
    </row>
    <row r="236" spans="1:27">
      <c r="A236" s="93">
        <v>80</v>
      </c>
      <c r="B236" s="94"/>
      <c r="C236" s="95" t="s">
        <v>66</v>
      </c>
      <c r="D236" s="96" t="s">
        <v>106</v>
      </c>
      <c r="E236" s="97"/>
      <c r="F236" s="98"/>
      <c r="G236" s="237">
        <v>31.646840985864401</v>
      </c>
      <c r="H236" s="238">
        <v>31.830782473087311</v>
      </c>
      <c r="I236" s="238">
        <v>32.015714524313807</v>
      </c>
      <c r="J236" s="238">
        <v>32.133575616404414</v>
      </c>
      <c r="K236" s="238">
        <v>32.1674764174968</v>
      </c>
      <c r="L236" s="238">
        <v>32.224413380026817</v>
      </c>
      <c r="M236" s="238">
        <v>32.241034157574177</v>
      </c>
      <c r="N236" s="238">
        <v>32.25141878053546</v>
      </c>
      <c r="O236" s="238">
        <v>32.231879286468029</v>
      </c>
      <c r="P236" s="238">
        <v>32.185587862506509</v>
      </c>
      <c r="Q236" s="238">
        <v>32.173040309920907</v>
      </c>
      <c r="R236" s="238">
        <v>32.143648507073522</v>
      </c>
      <c r="S236" s="238">
        <v>32.108981445431709</v>
      </c>
      <c r="T236" s="238">
        <v>32.067917391657829</v>
      </c>
      <c r="U236" s="238">
        <v>32.020642919465899</v>
      </c>
      <c r="V236" s="238">
        <v>31.866523548960686</v>
      </c>
      <c r="W236" s="238">
        <v>31.677746001631021</v>
      </c>
      <c r="X236" s="238">
        <v>31.560568101704121</v>
      </c>
      <c r="Y236" s="238">
        <v>31.65341361425817</v>
      </c>
      <c r="Z236" s="238">
        <v>31.845884039998055</v>
      </c>
      <c r="AA236" s="238">
        <v>32.098381439223886</v>
      </c>
    </row>
    <row r="237" spans="1:27">
      <c r="A237" s="93">
        <v>81</v>
      </c>
      <c r="B237" s="94"/>
      <c r="C237" s="95" t="s">
        <v>68</v>
      </c>
      <c r="D237" s="96" t="s">
        <v>107</v>
      </c>
      <c r="E237" s="97"/>
      <c r="F237" s="98"/>
      <c r="G237" s="237">
        <v>7.6297593414783478</v>
      </c>
      <c r="H237" s="238">
        <v>7.5574473887681961</v>
      </c>
      <c r="I237" s="238">
        <v>7.5120764076709747</v>
      </c>
      <c r="J237" s="238">
        <v>7.4555412530899048</v>
      </c>
      <c r="K237" s="238">
        <v>7.4056137204170227</v>
      </c>
      <c r="L237" s="238">
        <v>7.3604975938796997</v>
      </c>
      <c r="M237" s="238">
        <v>7.3145897835493088</v>
      </c>
      <c r="N237" s="238">
        <v>7.2772598564624786</v>
      </c>
      <c r="O237" s="238">
        <v>7.2381624579429626</v>
      </c>
      <c r="P237" s="238">
        <v>7.1987617909908295</v>
      </c>
      <c r="Q237" s="238">
        <v>7.1656767874956131</v>
      </c>
      <c r="R237" s="238">
        <v>7.1342732161283493</v>
      </c>
      <c r="S237" s="238">
        <v>7.1021635830402374</v>
      </c>
      <c r="T237" s="238">
        <v>7.0691610425710678</v>
      </c>
      <c r="U237" s="238">
        <v>7.035375639796257</v>
      </c>
      <c r="V237" s="238">
        <v>6.8715505301952362</v>
      </c>
      <c r="W237" s="238">
        <v>6.7052063196897507</v>
      </c>
      <c r="X237" s="238">
        <v>6.5124251246452332</v>
      </c>
      <c r="Y237" s="238">
        <v>6.3467985093593597</v>
      </c>
      <c r="Z237" s="238">
        <v>6.1912975460290909</v>
      </c>
      <c r="AA237" s="238">
        <v>6.0487119853496552</v>
      </c>
    </row>
    <row r="238" spans="1:27">
      <c r="A238" s="93">
        <v>82</v>
      </c>
      <c r="B238" s="94"/>
      <c r="C238" s="95" t="s">
        <v>74</v>
      </c>
      <c r="D238" s="96" t="s">
        <v>108</v>
      </c>
      <c r="E238" s="97"/>
      <c r="F238" s="98"/>
      <c r="G238" s="237">
        <v>2.8513534069206798</v>
      </c>
      <c r="H238" s="238">
        <v>2.8141422455264546</v>
      </c>
      <c r="I238" s="238">
        <v>2.7768739890125289</v>
      </c>
      <c r="J238" s="238">
        <v>2.7594460597065336</v>
      </c>
      <c r="K238" s="238">
        <v>2.7504758507566294</v>
      </c>
      <c r="L238" s="238">
        <v>2.7406882344876067</v>
      </c>
      <c r="M238" s="238">
        <v>2.7278732045015204</v>
      </c>
      <c r="N238" s="238">
        <v>2.7141915973224968</v>
      </c>
      <c r="O238" s="238">
        <v>2.6983617531623167</v>
      </c>
      <c r="P238" s="238">
        <v>2.6809173224937695</v>
      </c>
      <c r="Q238" s="238">
        <v>2.6635260392504279</v>
      </c>
      <c r="R238" s="238">
        <v>2.645248512555554</v>
      </c>
      <c r="S238" s="238">
        <v>2.6265542784676654</v>
      </c>
      <c r="T238" s="238">
        <v>2.6070789818877529</v>
      </c>
      <c r="U238" s="238">
        <v>2.5867308536289784</v>
      </c>
      <c r="V238" s="238">
        <v>2.4822823519352823</v>
      </c>
      <c r="W238" s="238">
        <v>2.3759522736945655</v>
      </c>
      <c r="X238" s="238">
        <v>2.2692977986735059</v>
      </c>
      <c r="Y238" s="238">
        <v>2.1692141815328796</v>
      </c>
      <c r="Z238" s="238">
        <v>2.0793143126411451</v>
      </c>
      <c r="AA238" s="238">
        <v>1.9929464817723783</v>
      </c>
    </row>
    <row r="239" spans="1:27">
      <c r="A239" s="37">
        <v>83</v>
      </c>
      <c r="B239" s="17"/>
      <c r="C239" s="16"/>
      <c r="D239" s="38" t="s">
        <v>8</v>
      </c>
      <c r="E239" s="49" t="s">
        <v>109</v>
      </c>
      <c r="F239" s="40"/>
      <c r="G239" s="235">
        <v>0</v>
      </c>
      <c r="H239" s="236">
        <v>0</v>
      </c>
      <c r="I239" s="236">
        <v>0</v>
      </c>
      <c r="J239" s="236">
        <v>0</v>
      </c>
      <c r="K239" s="236">
        <v>0</v>
      </c>
      <c r="L239" s="236">
        <v>0</v>
      </c>
      <c r="M239" s="236">
        <v>0</v>
      </c>
      <c r="N239" s="236">
        <v>0</v>
      </c>
      <c r="O239" s="236">
        <v>0</v>
      </c>
      <c r="P239" s="236">
        <v>0</v>
      </c>
      <c r="Q239" s="236">
        <v>0</v>
      </c>
      <c r="R239" s="236">
        <v>0</v>
      </c>
      <c r="S239" s="236">
        <v>0</v>
      </c>
      <c r="T239" s="236">
        <v>0</v>
      </c>
      <c r="U239" s="236">
        <v>0</v>
      </c>
      <c r="V239" s="236">
        <v>0</v>
      </c>
      <c r="W239" s="236">
        <v>0</v>
      </c>
      <c r="X239" s="236">
        <v>0</v>
      </c>
      <c r="Y239" s="236">
        <v>0</v>
      </c>
      <c r="Z239" s="236">
        <v>0</v>
      </c>
      <c r="AA239" s="236">
        <v>0</v>
      </c>
    </row>
    <row r="240" spans="1:27">
      <c r="A240" s="37">
        <v>84</v>
      </c>
      <c r="B240" s="17"/>
      <c r="C240" s="16"/>
      <c r="D240" s="38" t="s">
        <v>10</v>
      </c>
      <c r="E240" s="49" t="s">
        <v>110</v>
      </c>
      <c r="F240" s="40"/>
      <c r="G240" s="235">
        <v>0</v>
      </c>
      <c r="H240" s="236">
        <v>0</v>
      </c>
      <c r="I240" s="236">
        <v>0</v>
      </c>
      <c r="J240" s="236">
        <v>0</v>
      </c>
      <c r="K240" s="236">
        <v>0</v>
      </c>
      <c r="L240" s="236">
        <v>0</v>
      </c>
      <c r="M240" s="236">
        <v>0</v>
      </c>
      <c r="N240" s="236">
        <v>0</v>
      </c>
      <c r="O240" s="236">
        <v>0</v>
      </c>
      <c r="P240" s="236">
        <v>0</v>
      </c>
      <c r="Q240" s="236">
        <v>0</v>
      </c>
      <c r="R240" s="236">
        <v>0</v>
      </c>
      <c r="S240" s="236">
        <v>0</v>
      </c>
      <c r="T240" s="236">
        <v>0</v>
      </c>
      <c r="U240" s="236">
        <v>0</v>
      </c>
      <c r="V240" s="236">
        <v>0</v>
      </c>
      <c r="W240" s="236">
        <v>0</v>
      </c>
      <c r="X240" s="236">
        <v>0</v>
      </c>
      <c r="Y240" s="236">
        <v>0</v>
      </c>
      <c r="Z240" s="236">
        <v>0</v>
      </c>
      <c r="AA240" s="236">
        <v>0</v>
      </c>
    </row>
    <row r="241" spans="1:27">
      <c r="A241" s="37">
        <v>85</v>
      </c>
      <c r="B241" s="17"/>
      <c r="C241" s="16"/>
      <c r="D241" s="38" t="s">
        <v>22</v>
      </c>
      <c r="E241" s="49" t="s">
        <v>111</v>
      </c>
      <c r="F241" s="40"/>
      <c r="G241" s="235">
        <v>0</v>
      </c>
      <c r="H241" s="236">
        <v>0</v>
      </c>
      <c r="I241" s="236">
        <v>0</v>
      </c>
      <c r="J241" s="236">
        <v>0</v>
      </c>
      <c r="K241" s="236">
        <v>0</v>
      </c>
      <c r="L241" s="236">
        <v>0</v>
      </c>
      <c r="M241" s="236">
        <v>0</v>
      </c>
      <c r="N241" s="236">
        <v>0</v>
      </c>
      <c r="O241" s="236">
        <v>0</v>
      </c>
      <c r="P241" s="236">
        <v>0</v>
      </c>
      <c r="Q241" s="236">
        <v>0</v>
      </c>
      <c r="R241" s="236">
        <v>0</v>
      </c>
      <c r="S241" s="236">
        <v>0</v>
      </c>
      <c r="T241" s="236">
        <v>0</v>
      </c>
      <c r="U241" s="236">
        <v>0</v>
      </c>
      <c r="V241" s="236">
        <v>0</v>
      </c>
      <c r="W241" s="236">
        <v>0</v>
      </c>
      <c r="X241" s="236">
        <v>0</v>
      </c>
      <c r="Y241" s="236">
        <v>0</v>
      </c>
      <c r="Z241" s="236">
        <v>0</v>
      </c>
      <c r="AA241" s="236">
        <v>0</v>
      </c>
    </row>
    <row r="242" spans="1:27">
      <c r="A242" s="37">
        <v>86</v>
      </c>
      <c r="B242" s="17"/>
      <c r="C242" s="16"/>
      <c r="D242" s="38" t="s">
        <v>24</v>
      </c>
      <c r="E242" s="49" t="s">
        <v>112</v>
      </c>
      <c r="F242" s="40"/>
      <c r="G242" s="235">
        <v>1.8357152016833425</v>
      </c>
      <c r="H242" s="236">
        <v>1.8155245054513216</v>
      </c>
      <c r="I242" s="236">
        <v>1.7925487412139773</v>
      </c>
      <c r="J242" s="236">
        <v>1.7840189579874277</v>
      </c>
      <c r="K242" s="236">
        <v>1.7807616041973233</v>
      </c>
      <c r="L242" s="236">
        <v>1.7762407492846251</v>
      </c>
      <c r="M242" s="236">
        <v>1.7696158476173878</v>
      </c>
      <c r="N242" s="236">
        <v>1.7625204510986805</v>
      </c>
      <c r="O242" s="236">
        <v>1.7540237288922071</v>
      </c>
      <c r="P242" s="236">
        <v>1.7443654062226415</v>
      </c>
      <c r="Q242" s="236">
        <v>1.7341222418472171</v>
      </c>
      <c r="R242" s="236">
        <v>1.7231721598654985</v>
      </c>
      <c r="S242" s="236">
        <v>1.7120014848187566</v>
      </c>
      <c r="T242" s="236">
        <v>1.7001451393589377</v>
      </c>
      <c r="U242" s="236">
        <v>1.6874295491725206</v>
      </c>
      <c r="V242" s="236">
        <v>1.6199030391871929</v>
      </c>
      <c r="W242" s="236">
        <v>1.5535125695168972</v>
      </c>
      <c r="X242" s="236">
        <v>1.4840926541946828</v>
      </c>
      <c r="Y242" s="236">
        <v>1.4222760507836938</v>
      </c>
      <c r="Z242" s="236">
        <v>1.3697034795768559</v>
      </c>
      <c r="AA242" s="236">
        <v>1.3187822923064232</v>
      </c>
    </row>
    <row r="243" spans="1:27">
      <c r="A243" s="37">
        <v>87</v>
      </c>
      <c r="B243" s="17"/>
      <c r="C243" s="16"/>
      <c r="D243" s="38" t="s">
        <v>26</v>
      </c>
      <c r="E243" s="49" t="s">
        <v>113</v>
      </c>
      <c r="F243" s="40"/>
      <c r="G243" s="235">
        <v>1.0112700068420963</v>
      </c>
      <c r="H243" s="236">
        <v>0.99438428219946218</v>
      </c>
      <c r="I243" s="236">
        <v>0.98019289639705676</v>
      </c>
      <c r="J243" s="236">
        <v>0.9713802515725547</v>
      </c>
      <c r="K243" s="236">
        <v>0.96573759165767115</v>
      </c>
      <c r="L243" s="236">
        <v>0.96053243033384206</v>
      </c>
      <c r="M243" s="236">
        <v>0.95439732628437923</v>
      </c>
      <c r="N243" s="236">
        <v>0.94785622325071017</v>
      </c>
      <c r="O243" s="236">
        <v>0.94056241329599288</v>
      </c>
      <c r="P243" s="236">
        <v>0.93280913523994968</v>
      </c>
      <c r="Q243" s="236">
        <v>0.92568779886642005</v>
      </c>
      <c r="R243" s="236">
        <v>0.9183807210138184</v>
      </c>
      <c r="S243" s="236">
        <v>0.91087751949089579</v>
      </c>
      <c r="T243" s="236">
        <v>0.9032790637902508</v>
      </c>
      <c r="U243" s="236">
        <v>0.89566707668200252</v>
      </c>
      <c r="V243" s="236">
        <v>0.85885014839004725</v>
      </c>
      <c r="W243" s="236">
        <v>0.81901725507486844</v>
      </c>
      <c r="X243" s="236">
        <v>0.78188460893579759</v>
      </c>
      <c r="Y243" s="236">
        <v>0.74371237025115988</v>
      </c>
      <c r="Z243" s="236">
        <v>0.70647722553076164</v>
      </c>
      <c r="AA243" s="236">
        <v>0.67112357971564052</v>
      </c>
    </row>
    <row r="244" spans="1:27">
      <c r="A244" s="37">
        <v>88</v>
      </c>
      <c r="B244" s="17"/>
      <c r="C244" s="16"/>
      <c r="D244" s="38" t="s">
        <v>32</v>
      </c>
      <c r="E244" s="49" t="s">
        <v>114</v>
      </c>
      <c r="F244" s="40"/>
      <c r="G244" s="235">
        <v>0</v>
      </c>
      <c r="H244" s="236">
        <v>0</v>
      </c>
      <c r="I244" s="236">
        <v>0</v>
      </c>
      <c r="J244" s="236">
        <v>0</v>
      </c>
      <c r="K244" s="236">
        <v>0</v>
      </c>
      <c r="L244" s="236">
        <v>0</v>
      </c>
      <c r="M244" s="236">
        <v>0</v>
      </c>
      <c r="N244" s="236">
        <v>0</v>
      </c>
      <c r="O244" s="236">
        <v>0</v>
      </c>
      <c r="P244" s="236">
        <v>0</v>
      </c>
      <c r="Q244" s="236">
        <v>0</v>
      </c>
      <c r="R244" s="236">
        <v>0</v>
      </c>
      <c r="S244" s="236">
        <v>0</v>
      </c>
      <c r="T244" s="236">
        <v>0</v>
      </c>
      <c r="U244" s="236">
        <v>0</v>
      </c>
      <c r="V244" s="236">
        <v>0</v>
      </c>
      <c r="W244" s="236">
        <v>0</v>
      </c>
      <c r="X244" s="236">
        <v>0</v>
      </c>
      <c r="Y244" s="236">
        <v>0</v>
      </c>
      <c r="Z244" s="236">
        <v>0</v>
      </c>
      <c r="AA244" s="236">
        <v>0</v>
      </c>
    </row>
    <row r="245" spans="1:27">
      <c r="A245" s="37">
        <v>89</v>
      </c>
      <c r="B245" s="17"/>
      <c r="C245" s="16"/>
      <c r="D245" s="38" t="s">
        <v>34</v>
      </c>
      <c r="E245" s="49" t="s">
        <v>115</v>
      </c>
      <c r="F245" s="40"/>
      <c r="G245" s="235">
        <v>4.3682053219527006E-3</v>
      </c>
      <c r="H245" s="236">
        <v>4.2334666359238327E-3</v>
      </c>
      <c r="I245" s="236">
        <v>4.132330825086683E-3</v>
      </c>
      <c r="J245" s="236">
        <v>4.0468437728122808E-3</v>
      </c>
      <c r="K245" s="236">
        <v>3.9766656118445098E-3</v>
      </c>
      <c r="L245" s="236">
        <v>3.9150287338998169E-3</v>
      </c>
      <c r="M245" s="236">
        <v>3.8600390689680353E-3</v>
      </c>
      <c r="N245" s="236">
        <v>3.8148965177242644E-3</v>
      </c>
      <c r="O245" s="236">
        <v>3.7756529709440656E-3</v>
      </c>
      <c r="P245" s="236">
        <v>3.7427511706482619E-3</v>
      </c>
      <c r="Q245" s="236">
        <v>3.7159820349188522E-3</v>
      </c>
      <c r="R245" s="236">
        <v>3.6956309777451679E-3</v>
      </c>
      <c r="S245" s="236">
        <v>3.6752952873939648E-3</v>
      </c>
      <c r="T245" s="236">
        <v>3.6548012067214586E-3</v>
      </c>
      <c r="U245" s="236">
        <v>3.6342877574497834E-3</v>
      </c>
      <c r="V245" s="236">
        <v>3.5292004467919469E-3</v>
      </c>
      <c r="W245" s="236">
        <v>3.4224182818434201E-3</v>
      </c>
      <c r="X245" s="236">
        <v>3.3205102809006348E-3</v>
      </c>
      <c r="Y245" s="236">
        <v>3.2257891070912592E-3</v>
      </c>
      <c r="Z245" s="236">
        <v>3.1336125393863767E-3</v>
      </c>
      <c r="AA245" s="236">
        <v>3.0406133300857618E-3</v>
      </c>
    </row>
    <row r="246" spans="1:27">
      <c r="A246" s="37">
        <v>90</v>
      </c>
      <c r="B246" s="17"/>
      <c r="C246" s="16"/>
      <c r="D246" s="38" t="s">
        <v>36</v>
      </c>
      <c r="E246" s="49" t="s">
        <v>116</v>
      </c>
      <c r="F246" s="40"/>
      <c r="G246" s="235">
        <v>0</v>
      </c>
      <c r="H246" s="236">
        <v>0</v>
      </c>
      <c r="I246" s="236">
        <v>0</v>
      </c>
      <c r="J246" s="236">
        <v>0</v>
      </c>
      <c r="K246" s="236">
        <v>0</v>
      </c>
      <c r="L246" s="236">
        <v>0</v>
      </c>
      <c r="M246" s="236">
        <v>0</v>
      </c>
      <c r="N246" s="236">
        <v>0</v>
      </c>
      <c r="O246" s="236">
        <v>0</v>
      </c>
      <c r="P246" s="236">
        <v>0</v>
      </c>
      <c r="Q246" s="236">
        <v>0</v>
      </c>
      <c r="R246" s="236">
        <v>0</v>
      </c>
      <c r="S246" s="236">
        <v>0</v>
      </c>
      <c r="T246" s="236">
        <v>0</v>
      </c>
      <c r="U246" s="236">
        <v>0</v>
      </c>
      <c r="V246" s="236">
        <v>0</v>
      </c>
      <c r="W246" s="236">
        <v>0</v>
      </c>
      <c r="X246" s="236">
        <v>0</v>
      </c>
      <c r="Y246" s="236">
        <v>0</v>
      </c>
      <c r="Z246" s="236">
        <v>0</v>
      </c>
      <c r="AA246" s="236">
        <v>0</v>
      </c>
    </row>
    <row r="247" spans="1:27">
      <c r="A247" s="37">
        <v>91</v>
      </c>
      <c r="B247" s="17"/>
      <c r="C247" s="16"/>
      <c r="D247" s="38" t="s">
        <v>38</v>
      </c>
      <c r="E247" s="49" t="s">
        <v>117</v>
      </c>
      <c r="F247" s="40"/>
      <c r="G247" s="235">
        <v>0</v>
      </c>
      <c r="H247" s="236">
        <v>0</v>
      </c>
      <c r="I247" s="236">
        <v>0</v>
      </c>
      <c r="J247" s="236">
        <v>0</v>
      </c>
      <c r="K247" s="236">
        <v>0</v>
      </c>
      <c r="L247" s="236">
        <v>0</v>
      </c>
      <c r="M247" s="236">
        <v>0</v>
      </c>
      <c r="N247" s="236">
        <v>0</v>
      </c>
      <c r="O247" s="236">
        <v>0</v>
      </c>
      <c r="P247" s="236">
        <v>0</v>
      </c>
      <c r="Q247" s="236">
        <v>0</v>
      </c>
      <c r="R247" s="236">
        <v>0</v>
      </c>
      <c r="S247" s="236">
        <v>0</v>
      </c>
      <c r="T247" s="236">
        <v>0</v>
      </c>
      <c r="U247" s="236">
        <v>0</v>
      </c>
      <c r="V247" s="236">
        <v>0</v>
      </c>
      <c r="W247" s="236">
        <v>0</v>
      </c>
      <c r="X247" s="236">
        <v>0</v>
      </c>
      <c r="Y247" s="236">
        <v>0</v>
      </c>
      <c r="Z247" s="236">
        <v>0</v>
      </c>
      <c r="AA247" s="236">
        <v>0</v>
      </c>
    </row>
    <row r="248" spans="1:27">
      <c r="A248" s="37">
        <v>92</v>
      </c>
      <c r="B248" s="17"/>
      <c r="C248" s="16"/>
      <c r="D248" s="38" t="s">
        <v>40</v>
      </c>
      <c r="E248" s="49" t="s">
        <v>118</v>
      </c>
      <c r="F248" s="40"/>
      <c r="G248" s="235">
        <v>0</v>
      </c>
      <c r="H248" s="236">
        <v>0</v>
      </c>
      <c r="I248" s="236">
        <v>0</v>
      </c>
      <c r="J248" s="236">
        <v>0</v>
      </c>
      <c r="K248" s="236">
        <v>0</v>
      </c>
      <c r="L248" s="236">
        <v>0</v>
      </c>
      <c r="M248" s="236">
        <v>0</v>
      </c>
      <c r="N248" s="236">
        <v>0</v>
      </c>
      <c r="O248" s="236">
        <v>0</v>
      </c>
      <c r="P248" s="236">
        <v>0</v>
      </c>
      <c r="Q248" s="236">
        <v>0</v>
      </c>
      <c r="R248" s="236">
        <v>0</v>
      </c>
      <c r="S248" s="236">
        <v>0</v>
      </c>
      <c r="T248" s="236">
        <v>0</v>
      </c>
      <c r="U248" s="236">
        <v>0</v>
      </c>
      <c r="V248" s="236">
        <v>0</v>
      </c>
      <c r="W248" s="236">
        <v>0</v>
      </c>
      <c r="X248" s="236">
        <v>0</v>
      </c>
      <c r="Y248" s="236">
        <v>0</v>
      </c>
      <c r="Z248" s="236">
        <v>0</v>
      </c>
      <c r="AA248" s="236">
        <v>0</v>
      </c>
    </row>
    <row r="249" spans="1:27">
      <c r="A249" s="37">
        <v>93</v>
      </c>
      <c r="B249" s="17"/>
      <c r="C249" s="16"/>
      <c r="D249" s="38" t="s">
        <v>54</v>
      </c>
      <c r="E249" s="49" t="s">
        <v>119</v>
      </c>
      <c r="F249" s="40"/>
      <c r="G249" s="235">
        <v>0</v>
      </c>
      <c r="H249" s="236">
        <v>0</v>
      </c>
      <c r="I249" s="236">
        <v>0</v>
      </c>
      <c r="J249" s="236">
        <v>0</v>
      </c>
      <c r="K249" s="236">
        <v>0</v>
      </c>
      <c r="L249" s="236">
        <v>0</v>
      </c>
      <c r="M249" s="236">
        <v>0</v>
      </c>
      <c r="N249" s="236">
        <v>0</v>
      </c>
      <c r="O249" s="236">
        <v>0</v>
      </c>
      <c r="P249" s="236">
        <v>0</v>
      </c>
      <c r="Q249" s="236">
        <v>0</v>
      </c>
      <c r="R249" s="236">
        <v>0</v>
      </c>
      <c r="S249" s="236">
        <v>0</v>
      </c>
      <c r="T249" s="236">
        <v>0</v>
      </c>
      <c r="U249" s="236">
        <v>0</v>
      </c>
      <c r="V249" s="236">
        <v>0</v>
      </c>
      <c r="W249" s="236">
        <v>0</v>
      </c>
      <c r="X249" s="236">
        <v>0</v>
      </c>
      <c r="Y249" s="236">
        <v>0</v>
      </c>
      <c r="Z249" s="236">
        <v>0</v>
      </c>
      <c r="AA249" s="236">
        <v>0</v>
      </c>
    </row>
    <row r="250" spans="1:27">
      <c r="A250" s="93">
        <v>94</v>
      </c>
      <c r="B250" s="102"/>
      <c r="C250" s="95" t="s">
        <v>120</v>
      </c>
      <c r="D250" s="96" t="s">
        <v>121</v>
      </c>
      <c r="E250" s="97"/>
      <c r="F250" s="98"/>
      <c r="G250" s="237">
        <v>32.837139993906021</v>
      </c>
      <c r="H250" s="238">
        <v>33.042534440755844</v>
      </c>
      <c r="I250" s="238">
        <v>33.191120237112045</v>
      </c>
      <c r="J250" s="238">
        <v>33.202205874025822</v>
      </c>
      <c r="K250" s="238">
        <v>33.058817185461521</v>
      </c>
      <c r="L250" s="238">
        <v>32.935871675610542</v>
      </c>
      <c r="M250" s="238">
        <v>32.780323997139931</v>
      </c>
      <c r="N250" s="238">
        <v>32.61577296257019</v>
      </c>
      <c r="O250" s="238">
        <v>32.428493611514568</v>
      </c>
      <c r="P250" s="238">
        <v>32.223317340016365</v>
      </c>
      <c r="Q250" s="238">
        <v>32.032065831124783</v>
      </c>
      <c r="R250" s="238">
        <v>31.825632207095623</v>
      </c>
      <c r="S250" s="238">
        <v>31.61260437220335</v>
      </c>
      <c r="T250" s="238">
        <v>31.39448806643486</v>
      </c>
      <c r="U250" s="238">
        <v>31.173964217305183</v>
      </c>
      <c r="V250" s="238">
        <v>30.115727595984936</v>
      </c>
      <c r="W250" s="238">
        <v>29.103493519127369</v>
      </c>
      <c r="X250" s="238">
        <v>28.146199397742748</v>
      </c>
      <c r="Y250" s="238">
        <v>27.29198744148016</v>
      </c>
      <c r="Z250" s="238">
        <v>26.476055853068829</v>
      </c>
      <c r="AA250" s="238">
        <v>25.712044678628445</v>
      </c>
    </row>
    <row r="251" spans="1:27">
      <c r="A251" s="37">
        <v>95</v>
      </c>
      <c r="B251" s="10"/>
      <c r="C251" s="11"/>
      <c r="D251" s="38" t="s">
        <v>8</v>
      </c>
      <c r="E251" s="49" t="s">
        <v>122</v>
      </c>
      <c r="F251" s="51"/>
      <c r="G251" s="235">
        <v>27.200274947332218</v>
      </c>
      <c r="H251" s="236">
        <v>27.448087862110697</v>
      </c>
      <c r="I251" s="236">
        <v>27.621328230830841</v>
      </c>
      <c r="J251" s="236">
        <v>27.65909607487265</v>
      </c>
      <c r="K251" s="236">
        <v>27.542747310944833</v>
      </c>
      <c r="L251" s="236">
        <v>27.443868706002831</v>
      </c>
      <c r="M251" s="236">
        <v>27.317269618855789</v>
      </c>
      <c r="N251" s="236">
        <v>27.181842120364308</v>
      </c>
      <c r="O251" s="236">
        <v>27.028124824631959</v>
      </c>
      <c r="P251" s="236">
        <v>26.860151100030635</v>
      </c>
      <c r="Q251" s="236">
        <v>26.699837495514657</v>
      </c>
      <c r="R251" s="236">
        <v>26.526004289684352</v>
      </c>
      <c r="S251" s="236">
        <v>26.34680211218074</v>
      </c>
      <c r="T251" s="236">
        <v>26.163552967831492</v>
      </c>
      <c r="U251" s="236">
        <v>25.978754848707467</v>
      </c>
      <c r="V251" s="236">
        <v>25.080743472266477</v>
      </c>
      <c r="W251" s="236">
        <v>24.231473352061585</v>
      </c>
      <c r="X251" s="236">
        <v>23.438101357023697</v>
      </c>
      <c r="Y251" s="236">
        <v>22.731667516287416</v>
      </c>
      <c r="Z251" s="236">
        <v>22.062121587165166</v>
      </c>
      <c r="AA251" s="236">
        <v>21.435795639932621</v>
      </c>
    </row>
    <row r="252" spans="1:27">
      <c r="A252" s="37">
        <v>96</v>
      </c>
      <c r="B252" s="10"/>
      <c r="C252" s="11"/>
      <c r="D252" s="38" t="s">
        <v>10</v>
      </c>
      <c r="E252" s="49" t="s">
        <v>123</v>
      </c>
      <c r="F252" s="51"/>
      <c r="G252" s="235">
        <v>1.7093294471233094</v>
      </c>
      <c r="H252" s="236">
        <v>1.713454522918255</v>
      </c>
      <c r="I252" s="236">
        <v>1.7187024354007008</v>
      </c>
      <c r="J252" s="236">
        <v>1.7207924861613719</v>
      </c>
      <c r="K252" s="236">
        <v>1.717077909517684</v>
      </c>
      <c r="L252" s="236">
        <v>1.717592417009655</v>
      </c>
      <c r="M252" s="236">
        <v>1.7138759053896138</v>
      </c>
      <c r="N252" s="236">
        <v>1.7071422578947022</v>
      </c>
      <c r="O252" s="236">
        <v>1.696334799037686</v>
      </c>
      <c r="P252" s="236">
        <v>1.681474837812857</v>
      </c>
      <c r="Q252" s="236">
        <v>1.6725500003285561</v>
      </c>
      <c r="R252" s="236">
        <v>1.6608664963650881</v>
      </c>
      <c r="S252" s="236">
        <v>1.647808714443272</v>
      </c>
      <c r="T252" s="236">
        <v>1.6334647859803226</v>
      </c>
      <c r="U252" s="236">
        <v>1.6176349481629586</v>
      </c>
      <c r="V252" s="236">
        <v>1.5593116797526818</v>
      </c>
      <c r="W252" s="236">
        <v>1.5020857547178821</v>
      </c>
      <c r="X252" s="236">
        <v>1.445851528125786</v>
      </c>
      <c r="Y252" s="236">
        <v>1.3950088069996127</v>
      </c>
      <c r="Z252" s="236">
        <v>1.3458422942439938</v>
      </c>
      <c r="AA252" s="236">
        <v>1.3004762466052853</v>
      </c>
    </row>
    <row r="253" spans="1:27">
      <c r="A253" s="37">
        <v>97</v>
      </c>
      <c r="B253" s="10"/>
      <c r="C253" s="11"/>
      <c r="D253" s="38" t="s">
        <v>22</v>
      </c>
      <c r="E253" s="49" t="s">
        <v>124</v>
      </c>
      <c r="F253" s="51"/>
      <c r="G253" s="235">
        <v>3.2225587293505669</v>
      </c>
      <c r="H253" s="236">
        <v>3.1926033608615398</v>
      </c>
      <c r="I253" s="236">
        <v>3.1752181313931942</v>
      </c>
      <c r="J253" s="236">
        <v>3.1582115888595581</v>
      </c>
      <c r="K253" s="236">
        <v>3.14482082426548</v>
      </c>
      <c r="L253" s="236">
        <v>3.1290457583963871</v>
      </c>
      <c r="M253" s="236">
        <v>3.1118548326194286</v>
      </c>
      <c r="N253" s="236">
        <v>3.0962116159498692</v>
      </c>
      <c r="O253" s="236">
        <v>3.0797148980200291</v>
      </c>
      <c r="P253" s="236">
        <v>3.063067264854908</v>
      </c>
      <c r="Q253" s="236">
        <v>3.0459445081651211</v>
      </c>
      <c r="R253" s="236">
        <v>3.0292373299598694</v>
      </c>
      <c r="S253" s="236">
        <v>3.0127204656600952</v>
      </c>
      <c r="T253" s="236">
        <v>2.9964590668678284</v>
      </c>
      <c r="U253" s="236">
        <v>2.9807741791009903</v>
      </c>
      <c r="V253" s="236">
        <v>2.8997320123016834</v>
      </c>
      <c r="W253" s="236">
        <v>2.815592460334301</v>
      </c>
      <c r="X253" s="236">
        <v>2.7295065373182297</v>
      </c>
      <c r="Y253" s="236">
        <v>2.6526621915400028</v>
      </c>
      <c r="Z253" s="236">
        <v>2.5739769600331783</v>
      </c>
      <c r="AA253" s="236">
        <v>2.4991395138204098</v>
      </c>
    </row>
    <row r="254" spans="1:27">
      <c r="A254" s="37">
        <v>98</v>
      </c>
      <c r="B254" s="17"/>
      <c r="C254" s="11"/>
      <c r="D254" s="38" t="s">
        <v>24</v>
      </c>
      <c r="E254" s="49" t="s">
        <v>125</v>
      </c>
      <c r="F254" s="51"/>
      <c r="G254" s="235">
        <v>9.3148404499515891E-2</v>
      </c>
      <c r="H254" s="236">
        <v>8.9944833540357649E-2</v>
      </c>
      <c r="I254" s="236">
        <v>8.7305416353046894E-2</v>
      </c>
      <c r="J254" s="236">
        <v>8.4987807436846197E-2</v>
      </c>
      <c r="K254" s="236">
        <v>8.2998359110206366E-2</v>
      </c>
      <c r="L254" s="236">
        <v>8.1285939551889896E-2</v>
      </c>
      <c r="M254" s="236">
        <v>7.9792378703132272E-2</v>
      </c>
      <c r="N254" s="236">
        <v>7.8546539065428078E-2</v>
      </c>
      <c r="O254" s="236">
        <v>7.7427198179066181E-2</v>
      </c>
      <c r="P254" s="236">
        <v>7.6424868660978973E-2</v>
      </c>
      <c r="Q254" s="236">
        <v>7.5587131665088236E-2</v>
      </c>
      <c r="R254" s="236">
        <v>7.4879324063658714E-2</v>
      </c>
      <c r="S254" s="236">
        <v>7.4157532071694732E-2</v>
      </c>
      <c r="T254" s="236">
        <v>7.3436506907455623E-2</v>
      </c>
      <c r="U254" s="236">
        <v>7.2724643512628973E-2</v>
      </c>
      <c r="V254" s="236">
        <v>6.9243480334989727E-2</v>
      </c>
      <c r="W254" s="236">
        <v>6.578329368494451E-2</v>
      </c>
      <c r="X254" s="236">
        <v>6.2284737592563033E-2</v>
      </c>
      <c r="Y254" s="236">
        <v>5.9048764989711344E-2</v>
      </c>
      <c r="Z254" s="236">
        <v>5.6042026495561004E-2</v>
      </c>
      <c r="AA254" s="236">
        <v>5.3208619821816683E-2</v>
      </c>
    </row>
    <row r="255" spans="1:27">
      <c r="A255" s="37">
        <v>99</v>
      </c>
      <c r="B255" s="12"/>
      <c r="C255" s="12"/>
      <c r="D255" s="38" t="s">
        <v>26</v>
      </c>
      <c r="E255" s="49" t="s">
        <v>126</v>
      </c>
      <c r="F255" s="43"/>
      <c r="G255" s="235">
        <v>0</v>
      </c>
      <c r="H255" s="236">
        <v>0</v>
      </c>
      <c r="I255" s="236">
        <v>0</v>
      </c>
      <c r="J255" s="236">
        <v>0</v>
      </c>
      <c r="K255" s="236">
        <v>0</v>
      </c>
      <c r="L255" s="236">
        <v>0</v>
      </c>
      <c r="M255" s="236">
        <v>0</v>
      </c>
      <c r="N255" s="236">
        <v>0</v>
      </c>
      <c r="O255" s="236">
        <v>0</v>
      </c>
      <c r="P255" s="236">
        <v>0</v>
      </c>
      <c r="Q255" s="236">
        <v>0</v>
      </c>
      <c r="R255" s="236">
        <v>0</v>
      </c>
      <c r="S255" s="236">
        <v>0</v>
      </c>
      <c r="T255" s="236">
        <v>0</v>
      </c>
      <c r="U255" s="236">
        <v>0</v>
      </c>
      <c r="V255" s="236">
        <v>0</v>
      </c>
      <c r="W255" s="236">
        <v>0</v>
      </c>
      <c r="X255" s="236">
        <v>0</v>
      </c>
      <c r="Y255" s="236">
        <v>0</v>
      </c>
      <c r="Z255" s="236">
        <v>0</v>
      </c>
      <c r="AA255" s="236">
        <v>0</v>
      </c>
    </row>
    <row r="256" spans="1:27">
      <c r="A256" s="37">
        <v>100</v>
      </c>
      <c r="B256" s="12"/>
      <c r="C256" s="12"/>
      <c r="D256" s="38" t="s">
        <v>32</v>
      </c>
      <c r="E256" s="15" t="s">
        <v>127</v>
      </c>
      <c r="F256" s="43"/>
      <c r="G256" s="235">
        <v>0</v>
      </c>
      <c r="H256" s="236">
        <v>0</v>
      </c>
      <c r="I256" s="236">
        <v>0</v>
      </c>
      <c r="J256" s="236">
        <v>0</v>
      </c>
      <c r="K256" s="236">
        <v>0</v>
      </c>
      <c r="L256" s="236">
        <v>0</v>
      </c>
      <c r="M256" s="236">
        <v>0</v>
      </c>
      <c r="N256" s="236">
        <v>0</v>
      </c>
      <c r="O256" s="236">
        <v>0</v>
      </c>
      <c r="P256" s="236">
        <v>0</v>
      </c>
      <c r="Q256" s="236">
        <v>0</v>
      </c>
      <c r="R256" s="236">
        <v>0</v>
      </c>
      <c r="S256" s="236">
        <v>0</v>
      </c>
      <c r="T256" s="236">
        <v>0</v>
      </c>
      <c r="U256" s="236">
        <v>0</v>
      </c>
      <c r="V256" s="236">
        <v>0</v>
      </c>
      <c r="W256" s="236">
        <v>0</v>
      </c>
      <c r="X256" s="236">
        <v>0</v>
      </c>
      <c r="Y256" s="236">
        <v>0</v>
      </c>
      <c r="Z256" s="236">
        <v>0</v>
      </c>
      <c r="AA256" s="236">
        <v>0</v>
      </c>
    </row>
    <row r="257" spans="1:27">
      <c r="A257" s="37">
        <v>101</v>
      </c>
      <c r="B257" s="12"/>
      <c r="C257" s="12"/>
      <c r="D257" s="38" t="s">
        <v>34</v>
      </c>
      <c r="E257" s="15" t="s">
        <v>128</v>
      </c>
      <c r="F257" s="43"/>
      <c r="G257" s="235">
        <v>0.61182781495153904</v>
      </c>
      <c r="H257" s="236">
        <v>0.59844537638127804</v>
      </c>
      <c r="I257" s="236">
        <v>0.58856578357517719</v>
      </c>
      <c r="J257" s="236">
        <v>0.57911930792033672</v>
      </c>
      <c r="K257" s="236">
        <v>0.57117274776101112</v>
      </c>
      <c r="L257" s="236">
        <v>0.5640800129622221</v>
      </c>
      <c r="M257" s="236">
        <v>0.55753241945058107</v>
      </c>
      <c r="N257" s="236">
        <v>0.55202900804579258</v>
      </c>
      <c r="O257" s="236">
        <v>0.54689169209450483</v>
      </c>
      <c r="P257" s="236">
        <v>0.54219869151711464</v>
      </c>
      <c r="Q257" s="236">
        <v>0.53814596030861139</v>
      </c>
      <c r="R257" s="236">
        <v>0.53464533481746912</v>
      </c>
      <c r="S257" s="236">
        <v>0.53111512959003448</v>
      </c>
      <c r="T257" s="236">
        <v>0.52757498063147068</v>
      </c>
      <c r="U257" s="236">
        <v>0.52407564409077168</v>
      </c>
      <c r="V257" s="236">
        <v>0.50669724307954311</v>
      </c>
      <c r="W257" s="236">
        <v>0.48855854477733374</v>
      </c>
      <c r="X257" s="236">
        <v>0.4704551063477993</v>
      </c>
      <c r="Y257" s="236">
        <v>0.45359938498586416</v>
      </c>
      <c r="Z257" s="236">
        <v>0.4380728080868721</v>
      </c>
      <c r="AA257" s="236">
        <v>0.42342376615852118</v>
      </c>
    </row>
    <row r="258" spans="1:27">
      <c r="A258" s="93">
        <v>102</v>
      </c>
      <c r="B258" s="94"/>
      <c r="C258" s="95" t="s">
        <v>129</v>
      </c>
      <c r="D258" s="96" t="s">
        <v>130</v>
      </c>
      <c r="E258" s="97"/>
      <c r="F258" s="98"/>
      <c r="G258" s="237">
        <v>0</v>
      </c>
      <c r="H258" s="238">
        <v>0</v>
      </c>
      <c r="I258" s="238">
        <v>0</v>
      </c>
      <c r="J258" s="238">
        <v>0</v>
      </c>
      <c r="K258" s="238">
        <v>0</v>
      </c>
      <c r="L258" s="238">
        <v>0</v>
      </c>
      <c r="M258" s="238">
        <v>0</v>
      </c>
      <c r="N258" s="238">
        <v>0</v>
      </c>
      <c r="O258" s="238">
        <v>0</v>
      </c>
      <c r="P258" s="238">
        <v>0</v>
      </c>
      <c r="Q258" s="238">
        <v>0</v>
      </c>
      <c r="R258" s="238">
        <v>0</v>
      </c>
      <c r="S258" s="238">
        <v>0</v>
      </c>
      <c r="T258" s="238">
        <v>0</v>
      </c>
      <c r="U258" s="238">
        <v>0</v>
      </c>
      <c r="V258" s="238">
        <v>0</v>
      </c>
      <c r="W258" s="238">
        <v>0</v>
      </c>
      <c r="X258" s="238">
        <v>0</v>
      </c>
      <c r="Y258" s="238">
        <v>0</v>
      </c>
      <c r="Z258" s="238">
        <v>0</v>
      </c>
      <c r="AA258" s="238">
        <v>0</v>
      </c>
    </row>
    <row r="259" spans="1:27">
      <c r="A259" s="93">
        <v>110</v>
      </c>
      <c r="B259" s="94"/>
      <c r="C259" s="95" t="s">
        <v>131</v>
      </c>
      <c r="D259" s="96" t="s">
        <v>132</v>
      </c>
      <c r="E259" s="97"/>
      <c r="F259" s="98"/>
      <c r="G259" s="237">
        <v>292.14201465249062</v>
      </c>
      <c r="H259" s="238">
        <v>291.55178111791611</v>
      </c>
      <c r="I259" s="238">
        <v>291.53968358039856</v>
      </c>
      <c r="J259" s="238">
        <v>291.54829481244087</v>
      </c>
      <c r="K259" s="238">
        <v>291.67107802629471</v>
      </c>
      <c r="L259" s="238">
        <v>292.42984730005264</v>
      </c>
      <c r="M259" s="238">
        <v>293.58887460827827</v>
      </c>
      <c r="N259" s="238">
        <v>294.38989278674126</v>
      </c>
      <c r="O259" s="238">
        <v>295.46809697151184</v>
      </c>
      <c r="P259" s="238">
        <v>296.71523076295853</v>
      </c>
      <c r="Q259" s="238">
        <v>298.22602978348732</v>
      </c>
      <c r="R259" s="238">
        <v>299.68070006370544</v>
      </c>
      <c r="S259" s="238">
        <v>300.7636493742466</v>
      </c>
      <c r="T259" s="238">
        <v>301.50671511888504</v>
      </c>
      <c r="U259" s="238">
        <v>301.90120804309845</v>
      </c>
      <c r="V259" s="238">
        <v>302.11555546522141</v>
      </c>
      <c r="W259" s="238">
        <v>299.75273278355598</v>
      </c>
      <c r="X259" s="238">
        <v>296.30624169111252</v>
      </c>
      <c r="Y259" s="238">
        <v>290.88916248083115</v>
      </c>
      <c r="Z259" s="238">
        <v>283.93504437804222</v>
      </c>
      <c r="AA259" s="238">
        <v>275.58523482084274</v>
      </c>
    </row>
    <row r="260" spans="1:27">
      <c r="A260" s="37">
        <v>111</v>
      </c>
      <c r="B260" s="10"/>
      <c r="C260" s="16"/>
      <c r="D260" s="38" t="s">
        <v>8</v>
      </c>
      <c r="E260" s="49" t="s">
        <v>133</v>
      </c>
      <c r="F260" s="40"/>
      <c r="G260" s="235">
        <v>5.1400046721100807</v>
      </c>
      <c r="H260" s="236">
        <v>5.0396256074309349</v>
      </c>
      <c r="I260" s="236">
        <v>4.9642455279827118</v>
      </c>
      <c r="J260" s="236">
        <v>4.9051502458751202</v>
      </c>
      <c r="K260" s="236">
        <v>4.8687144853174686</v>
      </c>
      <c r="L260" s="236">
        <v>4.8470549508929253</v>
      </c>
      <c r="M260" s="236">
        <v>4.8343249894678593</v>
      </c>
      <c r="N260" s="236">
        <v>4.8204276338219643</v>
      </c>
      <c r="O260" s="236">
        <v>4.8137807250022888</v>
      </c>
      <c r="P260" s="236">
        <v>4.8127835765480995</v>
      </c>
      <c r="Q260" s="236">
        <v>4.8180748410522938</v>
      </c>
      <c r="R260" s="236">
        <v>4.8264091424643993</v>
      </c>
      <c r="S260" s="236">
        <v>4.8294204920530319</v>
      </c>
      <c r="T260" s="236">
        <v>4.8275304175913334</v>
      </c>
      <c r="U260" s="236">
        <v>4.8206320218741894</v>
      </c>
      <c r="V260" s="236">
        <v>4.7661722339689732</v>
      </c>
      <c r="W260" s="236">
        <v>4.6871527470648289</v>
      </c>
      <c r="X260" s="236">
        <v>4.6063070595264435</v>
      </c>
      <c r="Y260" s="236">
        <v>4.4877744279801846</v>
      </c>
      <c r="Z260" s="236">
        <v>4.3384146876633167</v>
      </c>
      <c r="AA260" s="236">
        <v>4.1645100712776184</v>
      </c>
    </row>
    <row r="261" spans="1:27">
      <c r="A261" s="37">
        <v>112</v>
      </c>
      <c r="B261" s="17"/>
      <c r="C261" s="11"/>
      <c r="D261" s="52" t="s">
        <v>10</v>
      </c>
      <c r="E261" s="49" t="s">
        <v>134</v>
      </c>
      <c r="F261" s="51"/>
      <c r="G261" s="235">
        <v>18.188573689199984</v>
      </c>
      <c r="H261" s="236">
        <v>18.169293767772615</v>
      </c>
      <c r="I261" s="236">
        <v>18.196250426117331</v>
      </c>
      <c r="J261" s="236">
        <v>18.234634369146079</v>
      </c>
      <c r="K261" s="236">
        <v>18.289394413586706</v>
      </c>
      <c r="L261" s="236">
        <v>18.323742757551372</v>
      </c>
      <c r="M261" s="236">
        <v>18.397378696012311</v>
      </c>
      <c r="N261" s="236">
        <v>18.459220786578953</v>
      </c>
      <c r="O261" s="236">
        <v>18.554571077344008</v>
      </c>
      <c r="P261" s="236">
        <v>18.678952329675667</v>
      </c>
      <c r="Q261" s="236">
        <v>18.76960031571798</v>
      </c>
      <c r="R261" s="236">
        <v>18.869087602477521</v>
      </c>
      <c r="S261" s="236">
        <v>18.956516586127691</v>
      </c>
      <c r="T261" s="236">
        <v>19.034732408123091</v>
      </c>
      <c r="U261" s="236">
        <v>19.105949996970594</v>
      </c>
      <c r="V261" s="236">
        <v>19.205823821015656</v>
      </c>
      <c r="W261" s="236">
        <v>19.142087488318793</v>
      </c>
      <c r="X261" s="236">
        <v>18.97604233911261</v>
      </c>
      <c r="Y261" s="236">
        <v>18.697762842639349</v>
      </c>
      <c r="Z261" s="236">
        <v>18.331213022000156</v>
      </c>
      <c r="AA261" s="236">
        <v>17.893542617326602</v>
      </c>
    </row>
    <row r="262" spans="1:27">
      <c r="A262" s="37">
        <v>113</v>
      </c>
      <c r="B262" s="17"/>
      <c r="C262" s="16"/>
      <c r="D262" s="38" t="s">
        <v>22</v>
      </c>
      <c r="E262" s="49" t="s">
        <v>135</v>
      </c>
      <c r="F262" s="40"/>
      <c r="G262" s="235">
        <v>132.86097938939929</v>
      </c>
      <c r="H262" s="236">
        <v>132.70716284587979</v>
      </c>
      <c r="I262" s="236">
        <v>132.78472515847534</v>
      </c>
      <c r="J262" s="236">
        <v>132.81961747910827</v>
      </c>
      <c r="K262" s="236">
        <v>132.84644643031061</v>
      </c>
      <c r="L262" s="236">
        <v>133.2873343876563</v>
      </c>
      <c r="M262" s="236">
        <v>133.92576657654718</v>
      </c>
      <c r="N262" s="236">
        <v>134.38888311479241</v>
      </c>
      <c r="O262" s="236">
        <v>134.97970713023096</v>
      </c>
      <c r="P262" s="236">
        <v>135.63441948406398</v>
      </c>
      <c r="Q262" s="236">
        <v>136.48793718591332</v>
      </c>
      <c r="R262" s="236">
        <v>137.29443360632285</v>
      </c>
      <c r="S262" s="236">
        <v>137.89480290934443</v>
      </c>
      <c r="T262" s="236">
        <v>138.29555138060823</v>
      </c>
      <c r="U262" s="236">
        <v>138.48172019142658</v>
      </c>
      <c r="V262" s="236">
        <v>138.64865294704214</v>
      </c>
      <c r="W262" s="236">
        <v>137.51179106999189</v>
      </c>
      <c r="X262" s="236">
        <v>135.94669732823968</v>
      </c>
      <c r="Y262" s="236">
        <v>133.4699725266546</v>
      </c>
      <c r="Z262" s="236">
        <v>130.27011131215841</v>
      </c>
      <c r="AA262" s="236">
        <v>126.23391271103173</v>
      </c>
    </row>
    <row r="263" spans="1:27">
      <c r="A263" s="37">
        <v>114</v>
      </c>
      <c r="B263" s="17"/>
      <c r="C263" s="16"/>
      <c r="D263" s="38" t="s">
        <v>24</v>
      </c>
      <c r="E263" s="49" t="s">
        <v>136</v>
      </c>
      <c r="F263" s="40"/>
      <c r="G263" s="235">
        <v>100.6466109007597</v>
      </c>
      <c r="H263" s="236">
        <v>100.24423636496067</v>
      </c>
      <c r="I263" s="236">
        <v>100.05391727387905</v>
      </c>
      <c r="J263" s="236">
        <v>99.919642888009548</v>
      </c>
      <c r="K263" s="236">
        <v>99.881520614027977</v>
      </c>
      <c r="L263" s="236">
        <v>100.04005565494299</v>
      </c>
      <c r="M263" s="236">
        <v>100.30021823942661</v>
      </c>
      <c r="N263" s="236">
        <v>100.43476250767708</v>
      </c>
      <c r="O263" s="236">
        <v>100.63826850801706</v>
      </c>
      <c r="P263" s="236">
        <v>100.88648606836796</v>
      </c>
      <c r="Q263" s="236">
        <v>101.2138596996665</v>
      </c>
      <c r="R263" s="236">
        <v>101.52547676861286</v>
      </c>
      <c r="S263" s="236">
        <v>101.72624826431274</v>
      </c>
      <c r="T263" s="236">
        <v>101.83796098083258</v>
      </c>
      <c r="U263" s="236">
        <v>101.86636167019606</v>
      </c>
      <c r="V263" s="236">
        <v>101.56381802260876</v>
      </c>
      <c r="W263" s="236">
        <v>100.54366020858288</v>
      </c>
      <c r="X263" s="236">
        <v>99.28940661251545</v>
      </c>
      <c r="Y263" s="236">
        <v>97.215515330433846</v>
      </c>
      <c r="Z263" s="236">
        <v>94.548699863255024</v>
      </c>
      <c r="AA263" s="236">
        <v>91.455249011516571</v>
      </c>
    </row>
    <row r="264" spans="1:27">
      <c r="A264" s="37">
        <v>115</v>
      </c>
      <c r="B264" s="14"/>
      <c r="C264" s="16"/>
      <c r="D264" s="38" t="s">
        <v>26</v>
      </c>
      <c r="E264" s="49" t="s">
        <v>137</v>
      </c>
      <c r="F264" s="40"/>
      <c r="G264" s="235">
        <v>5.3394744396209717</v>
      </c>
      <c r="H264" s="236">
        <v>5.3383171670138836</v>
      </c>
      <c r="I264" s="236">
        <v>5.3541367836296558</v>
      </c>
      <c r="J264" s="236">
        <v>5.3702928312122822</v>
      </c>
      <c r="K264" s="236">
        <v>5.3890047632157803</v>
      </c>
      <c r="L264" s="236">
        <v>5.4128285944461823</v>
      </c>
      <c r="M264" s="236">
        <v>5.4408594034612179</v>
      </c>
      <c r="N264" s="236">
        <v>5.4615519419312477</v>
      </c>
      <c r="O264" s="236">
        <v>5.4854416437447071</v>
      </c>
      <c r="P264" s="236">
        <v>5.5106084458529949</v>
      </c>
      <c r="Q264" s="236">
        <v>5.5384047143161297</v>
      </c>
      <c r="R264" s="236">
        <v>5.5643878467381001</v>
      </c>
      <c r="S264" s="236">
        <v>5.5844923108816147</v>
      </c>
      <c r="T264" s="236">
        <v>5.5982205905020237</v>
      </c>
      <c r="U264" s="236">
        <v>5.6046277843415737</v>
      </c>
      <c r="V264" s="236">
        <v>5.6084246970713139</v>
      </c>
      <c r="W264" s="236">
        <v>5.5700425431132317</v>
      </c>
      <c r="X264" s="236">
        <v>5.4910496510565281</v>
      </c>
      <c r="Y264" s="236">
        <v>5.3926093280315399</v>
      </c>
      <c r="Z264" s="236">
        <v>5.2770868055522442</v>
      </c>
      <c r="AA264" s="236">
        <v>5.1528835035860538</v>
      </c>
    </row>
    <row r="265" spans="1:27">
      <c r="A265" s="37">
        <v>116</v>
      </c>
      <c r="B265" s="17"/>
      <c r="C265" s="12"/>
      <c r="D265" s="38" t="s">
        <v>32</v>
      </c>
      <c r="E265" s="14" t="s">
        <v>138</v>
      </c>
      <c r="F265" s="43"/>
      <c r="G265" s="235">
        <v>29.966368496417999</v>
      </c>
      <c r="H265" s="236">
        <v>30.053142867982388</v>
      </c>
      <c r="I265" s="236">
        <v>30.186410896480083</v>
      </c>
      <c r="J265" s="236">
        <v>30.298954531550407</v>
      </c>
      <c r="K265" s="236">
        <v>30.396001644432545</v>
      </c>
      <c r="L265" s="236">
        <v>30.518828094005585</v>
      </c>
      <c r="M265" s="236">
        <v>30.690326891839504</v>
      </c>
      <c r="N265" s="236">
        <v>30.825053989887238</v>
      </c>
      <c r="O265" s="236">
        <v>30.99632453173399</v>
      </c>
      <c r="P265" s="236">
        <v>31.191978596150875</v>
      </c>
      <c r="Q265" s="236">
        <v>31.398150287568569</v>
      </c>
      <c r="R265" s="236">
        <v>31.600917369127274</v>
      </c>
      <c r="S265" s="236">
        <v>31.772177651524544</v>
      </c>
      <c r="T265" s="236">
        <v>31.912723623216152</v>
      </c>
      <c r="U265" s="236">
        <v>32.021918565034866</v>
      </c>
      <c r="V265" s="236">
        <v>32.322668053209782</v>
      </c>
      <c r="W265" s="236">
        <v>32.298001162707806</v>
      </c>
      <c r="X265" s="236">
        <v>31.996742099523544</v>
      </c>
      <c r="Y265" s="236">
        <v>31.625527195632458</v>
      </c>
      <c r="Z265" s="236">
        <v>31.169512197375298</v>
      </c>
      <c r="AA265" s="236">
        <v>30.685138367116451</v>
      </c>
    </row>
    <row r="266" spans="1:27">
      <c r="A266" s="93">
        <v>117</v>
      </c>
      <c r="B266" s="94"/>
      <c r="C266" s="95" t="s">
        <v>4</v>
      </c>
      <c r="D266" s="96" t="s">
        <v>139</v>
      </c>
      <c r="E266" s="97"/>
      <c r="F266" s="98"/>
      <c r="G266" s="237">
        <v>55.478963315486908</v>
      </c>
      <c r="H266" s="238">
        <v>55.261471420526505</v>
      </c>
      <c r="I266" s="238">
        <v>55.053174376487732</v>
      </c>
      <c r="J266" s="238">
        <v>54.787115067243576</v>
      </c>
      <c r="K266" s="238">
        <v>54.468125894665718</v>
      </c>
      <c r="L266" s="238">
        <v>54.161296844482422</v>
      </c>
      <c r="M266" s="238">
        <v>53.800519794225693</v>
      </c>
      <c r="N266" s="238">
        <v>53.421277359127998</v>
      </c>
      <c r="O266" s="238">
        <v>52.99671545624733</v>
      </c>
      <c r="P266" s="238">
        <v>52.553942561149597</v>
      </c>
      <c r="Q266" s="238">
        <v>52.066002011299133</v>
      </c>
      <c r="R266" s="238">
        <v>51.548953428864479</v>
      </c>
      <c r="S266" s="238">
        <v>51.018482640385628</v>
      </c>
      <c r="T266" s="238">
        <v>50.48871323466301</v>
      </c>
      <c r="U266" s="238">
        <v>49.980769142508507</v>
      </c>
      <c r="V266" s="238">
        <v>47.4716527312994</v>
      </c>
      <c r="W266" s="238">
        <v>45.101694539189339</v>
      </c>
      <c r="X266" s="238">
        <v>43.3047906011343</v>
      </c>
      <c r="Y266" s="238">
        <v>41.204633951187134</v>
      </c>
      <c r="Z266" s="238">
        <v>39.023929700255394</v>
      </c>
      <c r="AA266" s="238">
        <v>36.67101976275444</v>
      </c>
    </row>
    <row r="267" spans="1:27">
      <c r="A267" s="37">
        <v>118</v>
      </c>
      <c r="B267" s="17"/>
      <c r="C267" s="16"/>
      <c r="D267" s="38" t="s">
        <v>8</v>
      </c>
      <c r="E267" s="49" t="s">
        <v>140</v>
      </c>
      <c r="F267" s="40"/>
      <c r="G267" s="235">
        <v>42.257583416998386</v>
      </c>
      <c r="H267" s="236">
        <v>42.192851893603802</v>
      </c>
      <c r="I267" s="236">
        <v>42.121916693635285</v>
      </c>
      <c r="J267" s="236">
        <v>41.998888274654746</v>
      </c>
      <c r="K267" s="236">
        <v>41.823590501211584</v>
      </c>
      <c r="L267" s="236">
        <v>41.629700757563114</v>
      </c>
      <c r="M267" s="236">
        <v>41.382956752553582</v>
      </c>
      <c r="N267" s="236">
        <v>41.107897385023534</v>
      </c>
      <c r="O267" s="236">
        <v>40.79021608363837</v>
      </c>
      <c r="P267" s="236">
        <v>40.456349517218769</v>
      </c>
      <c r="Q267" s="236">
        <v>40.051616126671433</v>
      </c>
      <c r="R267" s="236">
        <v>39.617272134870291</v>
      </c>
      <c r="S267" s="236">
        <v>39.173081097193062</v>
      </c>
      <c r="T267" s="236">
        <v>38.734701613895595</v>
      </c>
      <c r="U267" s="236">
        <v>38.323282092809677</v>
      </c>
      <c r="V267" s="236">
        <v>36.247573084197938</v>
      </c>
      <c r="W267" s="236">
        <v>34.305059544742107</v>
      </c>
      <c r="X267" s="236">
        <v>32.929965849965811</v>
      </c>
      <c r="Y267" s="236">
        <v>31.204950910061598</v>
      </c>
      <c r="Z267" s="236">
        <v>29.367514695972204</v>
      </c>
      <c r="AA267" s="236">
        <v>27.336217130534351</v>
      </c>
    </row>
    <row r="268" spans="1:27">
      <c r="A268" s="37">
        <v>119</v>
      </c>
      <c r="B268" s="10"/>
      <c r="C268" s="16"/>
      <c r="D268" s="38" t="s">
        <v>10</v>
      </c>
      <c r="E268" s="49" t="s">
        <v>141</v>
      </c>
      <c r="F268" s="40"/>
      <c r="G268" s="235">
        <v>11.254415042698383</v>
      </c>
      <c r="H268" s="236">
        <v>11.114903926849365</v>
      </c>
      <c r="I268" s="236">
        <v>10.989434830844402</v>
      </c>
      <c r="J268" s="236">
        <v>10.86079452931881</v>
      </c>
      <c r="K268" s="236">
        <v>10.73422609269619</v>
      </c>
      <c r="L268" s="236">
        <v>10.629849396646023</v>
      </c>
      <c r="M268" s="236">
        <v>10.527378387749195</v>
      </c>
      <c r="N268" s="236">
        <v>10.436404787003994</v>
      </c>
      <c r="O268" s="236">
        <v>10.346519753336906</v>
      </c>
      <c r="P268" s="236">
        <v>10.258481994271278</v>
      </c>
      <c r="Q268" s="236">
        <v>10.18840453773737</v>
      </c>
      <c r="R268" s="236">
        <v>10.121367432177067</v>
      </c>
      <c r="S268" s="236">
        <v>10.052389048039913</v>
      </c>
      <c r="T268" s="236">
        <v>9.9798251241445541</v>
      </c>
      <c r="U268" s="236">
        <v>9.9038694500923157</v>
      </c>
      <c r="V268" s="236">
        <v>9.5485581830143929</v>
      </c>
      <c r="W268" s="236">
        <v>9.2027637138962746</v>
      </c>
      <c r="X268" s="236">
        <v>8.8602216616272926</v>
      </c>
      <c r="Y268" s="236">
        <v>8.558288112282753</v>
      </c>
      <c r="Z268" s="236">
        <v>8.2838868424296379</v>
      </c>
      <c r="AA268" s="236">
        <v>8.0224991217255592</v>
      </c>
    </row>
    <row r="269" spans="1:27">
      <c r="A269" s="37">
        <v>120</v>
      </c>
      <c r="B269" s="17"/>
      <c r="C269" s="11"/>
      <c r="D269" s="38" t="s">
        <v>22</v>
      </c>
      <c r="E269" s="9" t="s">
        <v>142</v>
      </c>
      <c r="F269" s="46"/>
      <c r="G269" s="235">
        <v>1.9669647328555584</v>
      </c>
      <c r="H269" s="236">
        <v>1.9537158012390137</v>
      </c>
      <c r="I269" s="236">
        <v>1.9418229497969151</v>
      </c>
      <c r="J269" s="236">
        <v>1.9274305552244186</v>
      </c>
      <c r="K269" s="236">
        <v>1.9103093147277832</v>
      </c>
      <c r="L269" s="236">
        <v>1.9017466846853495</v>
      </c>
      <c r="M269" s="236">
        <v>1.8901851158589125</v>
      </c>
      <c r="N269" s="236">
        <v>1.8769747782498598</v>
      </c>
      <c r="O269" s="236">
        <v>1.8599801920354366</v>
      </c>
      <c r="P269" s="236">
        <v>1.8391102459281683</v>
      </c>
      <c r="Q269" s="236">
        <v>1.8259829096496105</v>
      </c>
      <c r="R269" s="236">
        <v>1.8103133179247379</v>
      </c>
      <c r="S269" s="236">
        <v>1.7930114362388849</v>
      </c>
      <c r="T269" s="236">
        <v>1.7741846442222595</v>
      </c>
      <c r="U269" s="236">
        <v>1.753617649897933</v>
      </c>
      <c r="V269" s="236">
        <v>1.6755221262574196</v>
      </c>
      <c r="W269" s="236">
        <v>1.5938719157129526</v>
      </c>
      <c r="X269" s="236">
        <v>1.5146031938493252</v>
      </c>
      <c r="Y269" s="236">
        <v>1.4413948301225901</v>
      </c>
      <c r="Z269" s="236">
        <v>1.3725281395018101</v>
      </c>
      <c r="AA269" s="236">
        <v>1.3123047947883606</v>
      </c>
    </row>
    <row r="270" spans="1:27">
      <c r="A270" s="93">
        <v>121</v>
      </c>
      <c r="B270" s="94"/>
      <c r="C270" s="95" t="s">
        <v>143</v>
      </c>
      <c r="D270" s="96" t="s">
        <v>144</v>
      </c>
      <c r="E270" s="97"/>
      <c r="F270" s="98"/>
      <c r="G270" s="237">
        <v>58.902184784412384</v>
      </c>
      <c r="H270" s="238">
        <v>58.41627436876297</v>
      </c>
      <c r="I270" s="238">
        <v>58.070197314023972</v>
      </c>
      <c r="J270" s="238">
        <v>57.719350159168243</v>
      </c>
      <c r="K270" s="238">
        <v>57.375817447900772</v>
      </c>
      <c r="L270" s="238">
        <v>57.049368023872375</v>
      </c>
      <c r="M270" s="238">
        <v>56.681949228048325</v>
      </c>
      <c r="N270" s="238">
        <v>56.284978061914444</v>
      </c>
      <c r="O270" s="238">
        <v>55.848601430654526</v>
      </c>
      <c r="P270" s="238">
        <v>55.371516227722168</v>
      </c>
      <c r="Q270" s="238">
        <v>54.923759520053864</v>
      </c>
      <c r="R270" s="238">
        <v>54.444894254207611</v>
      </c>
      <c r="S270" s="238">
        <v>53.957657963037491</v>
      </c>
      <c r="T270" s="238">
        <v>53.462340295314789</v>
      </c>
      <c r="U270" s="238">
        <v>52.954796522855759</v>
      </c>
      <c r="V270" s="238">
        <v>50.560690432786942</v>
      </c>
      <c r="W270" s="238">
        <v>48.194344311952591</v>
      </c>
      <c r="X270" s="238">
        <v>45.94122776389122</v>
      </c>
      <c r="Y270" s="238">
        <v>43.888288050889969</v>
      </c>
      <c r="Z270" s="238">
        <v>41.990232571959496</v>
      </c>
      <c r="AA270" s="238">
        <v>40.240203708410263</v>
      </c>
    </row>
    <row r="271" spans="1:27">
      <c r="A271" s="37">
        <v>122</v>
      </c>
      <c r="B271" s="17"/>
      <c r="C271" s="16"/>
      <c r="D271" s="38" t="s">
        <v>8</v>
      </c>
      <c r="E271" s="49" t="s">
        <v>145</v>
      </c>
      <c r="F271" s="40"/>
      <c r="G271" s="235">
        <v>8.5369965545833111</v>
      </c>
      <c r="H271" s="236">
        <v>8.3937719836831093</v>
      </c>
      <c r="I271" s="236">
        <v>8.2758152782917023</v>
      </c>
      <c r="J271" s="236">
        <v>8.1693162843585014</v>
      </c>
      <c r="K271" s="236">
        <v>8.0801508985459805</v>
      </c>
      <c r="L271" s="236">
        <v>7.9992442540824413</v>
      </c>
      <c r="M271" s="236">
        <v>7.9230906143784523</v>
      </c>
      <c r="N271" s="236">
        <v>7.8516929969191551</v>
      </c>
      <c r="O271" s="236">
        <v>7.7839057296514511</v>
      </c>
      <c r="P271" s="236">
        <v>7.71956891939044</v>
      </c>
      <c r="Q271" s="236">
        <v>7.6626828052103519</v>
      </c>
      <c r="R271" s="236">
        <v>7.6083445101976395</v>
      </c>
      <c r="S271" s="236">
        <v>7.5531151816248894</v>
      </c>
      <c r="T271" s="236">
        <v>7.49733766913414</v>
      </c>
      <c r="U271" s="236">
        <v>7.4410794451832771</v>
      </c>
      <c r="V271" s="236">
        <v>7.1593663096427917</v>
      </c>
      <c r="W271" s="236">
        <v>6.868462722748518</v>
      </c>
      <c r="X271" s="236">
        <v>6.5884355306625366</v>
      </c>
      <c r="Y271" s="236">
        <v>6.3342232555150986</v>
      </c>
      <c r="Z271" s="236">
        <v>6.1079580038785934</v>
      </c>
      <c r="AA271" s="236">
        <v>5.8974946178495884</v>
      </c>
    </row>
    <row r="272" spans="1:27">
      <c r="A272" s="37">
        <v>123</v>
      </c>
      <c r="B272" s="17"/>
      <c r="C272" s="16"/>
      <c r="D272" s="38" t="s">
        <v>10</v>
      </c>
      <c r="E272" s="49" t="s">
        <v>146</v>
      </c>
      <c r="F272" s="40"/>
      <c r="G272" s="235">
        <v>24.643278352916241</v>
      </c>
      <c r="H272" s="236">
        <v>24.462626524269581</v>
      </c>
      <c r="I272" s="236">
        <v>24.345417737960815</v>
      </c>
      <c r="J272" s="236">
        <v>24.234276756644249</v>
      </c>
      <c r="K272" s="236">
        <v>24.131177552044392</v>
      </c>
      <c r="L272" s="236">
        <v>24.019303783774376</v>
      </c>
      <c r="M272" s="236">
        <v>23.883043758571148</v>
      </c>
      <c r="N272" s="236">
        <v>23.727150715887547</v>
      </c>
      <c r="O272" s="236">
        <v>23.549056179821491</v>
      </c>
      <c r="P272" s="236">
        <v>23.349139384925365</v>
      </c>
      <c r="Q272" s="236">
        <v>23.148191623389721</v>
      </c>
      <c r="R272" s="236">
        <v>22.930059269070625</v>
      </c>
      <c r="S272" s="236">
        <v>22.709462560713291</v>
      </c>
      <c r="T272" s="236">
        <v>22.486748181283474</v>
      </c>
      <c r="U272" s="236">
        <v>22.260417059063911</v>
      </c>
      <c r="V272" s="236">
        <v>21.171459913253784</v>
      </c>
      <c r="W272" s="236">
        <v>20.11501732468605</v>
      </c>
      <c r="X272" s="236">
        <v>19.112501755356789</v>
      </c>
      <c r="Y272" s="236">
        <v>18.191943734884262</v>
      </c>
      <c r="Z272" s="236">
        <v>17.321385316550732</v>
      </c>
      <c r="AA272" s="236">
        <v>16.510306335985661</v>
      </c>
    </row>
    <row r="273" spans="1:27">
      <c r="A273" s="37">
        <v>124</v>
      </c>
      <c r="B273" s="10"/>
      <c r="C273" s="16"/>
      <c r="D273" s="38" t="s">
        <v>22</v>
      </c>
      <c r="E273" s="49" t="s">
        <v>147</v>
      </c>
      <c r="F273" s="40"/>
      <c r="G273" s="235">
        <v>1.8029681891202927</v>
      </c>
      <c r="H273" s="236">
        <v>1.7687985599040985</v>
      </c>
      <c r="I273" s="236">
        <v>1.7430320270359516</v>
      </c>
      <c r="J273" s="236">
        <v>1.7191612347960472</v>
      </c>
      <c r="K273" s="236">
        <v>1.6980148702859879</v>
      </c>
      <c r="L273" s="236">
        <v>1.6831091791391373</v>
      </c>
      <c r="M273" s="236">
        <v>1.6677565276622772</v>
      </c>
      <c r="N273" s="236">
        <v>1.6526852026581764</v>
      </c>
      <c r="O273" s="236">
        <v>1.6368498392403126</v>
      </c>
      <c r="P273" s="236">
        <v>1.6198330633342266</v>
      </c>
      <c r="Q273" s="236">
        <v>1.6085404008626938</v>
      </c>
      <c r="R273" s="236">
        <v>1.5968447662889957</v>
      </c>
      <c r="S273" s="236">
        <v>1.5841367989778519</v>
      </c>
      <c r="T273" s="236">
        <v>1.5701142847537994</v>
      </c>
      <c r="U273" s="236">
        <v>1.5543853081762791</v>
      </c>
      <c r="V273" s="236">
        <v>1.4897020608186722</v>
      </c>
      <c r="W273" s="236">
        <v>1.4267402477562428</v>
      </c>
      <c r="X273" s="236">
        <v>1.3641179651021957</v>
      </c>
      <c r="Y273" s="236">
        <v>1.307597029954195</v>
      </c>
      <c r="Z273" s="236">
        <v>1.2549632042646408</v>
      </c>
      <c r="AA273" s="236">
        <v>1.2064908295869827</v>
      </c>
    </row>
    <row r="274" spans="1:27">
      <c r="A274" s="37">
        <v>125</v>
      </c>
      <c r="B274" s="17"/>
      <c r="C274" s="11"/>
      <c r="D274" s="50"/>
      <c r="E274" s="9" t="s">
        <v>148</v>
      </c>
      <c r="F274" s="46"/>
      <c r="G274" s="235">
        <v>23.918943047523499</v>
      </c>
      <c r="H274" s="236">
        <v>23.791077017784119</v>
      </c>
      <c r="I274" s="236">
        <v>23.70593298971653</v>
      </c>
      <c r="J274" s="236">
        <v>23.596596226096153</v>
      </c>
      <c r="K274" s="236">
        <v>23.466473743319511</v>
      </c>
      <c r="L274" s="236">
        <v>23.347710967063904</v>
      </c>
      <c r="M274" s="236">
        <v>23.20805786550045</v>
      </c>
      <c r="N274" s="236">
        <v>23.053449913859367</v>
      </c>
      <c r="O274" s="236">
        <v>22.878790020942688</v>
      </c>
      <c r="P274" s="236">
        <v>22.682975381612778</v>
      </c>
      <c r="Q274" s="236">
        <v>22.504344895482063</v>
      </c>
      <c r="R274" s="236">
        <v>22.30964657664299</v>
      </c>
      <c r="S274" s="236">
        <v>22.110942780971527</v>
      </c>
      <c r="T274" s="236">
        <v>21.908139824867249</v>
      </c>
      <c r="U274" s="236">
        <v>21.698916077613831</v>
      </c>
      <c r="V274" s="236">
        <v>20.740162715315819</v>
      </c>
      <c r="W274" s="236">
        <v>19.784125581383705</v>
      </c>
      <c r="X274" s="236">
        <v>18.876172624528408</v>
      </c>
      <c r="Y274" s="236">
        <v>18.054524444043636</v>
      </c>
      <c r="Z274" s="236">
        <v>17.305926203727722</v>
      </c>
      <c r="AA274" s="236">
        <v>16.62591165304184</v>
      </c>
    </row>
    <row r="275" spans="1:27">
      <c r="A275" s="93">
        <v>126</v>
      </c>
      <c r="B275" s="94"/>
      <c r="C275" s="95" t="s">
        <v>149</v>
      </c>
      <c r="D275" s="96" t="s">
        <v>150</v>
      </c>
      <c r="E275" s="97"/>
      <c r="F275" s="98"/>
      <c r="G275" s="237">
        <v>21.025695882737637</v>
      </c>
      <c r="H275" s="238">
        <v>20.989224828779697</v>
      </c>
      <c r="I275" s="238">
        <v>20.955556750297546</v>
      </c>
      <c r="J275" s="238">
        <v>20.881529822945595</v>
      </c>
      <c r="K275" s="238">
        <v>20.763233162462711</v>
      </c>
      <c r="L275" s="238">
        <v>20.69049858301878</v>
      </c>
      <c r="M275" s="238">
        <v>20.588995344936848</v>
      </c>
      <c r="N275" s="238">
        <v>20.475880153477192</v>
      </c>
      <c r="O275" s="238">
        <v>20.332626044750214</v>
      </c>
      <c r="P275" s="238">
        <v>20.159298963844776</v>
      </c>
      <c r="Q275" s="238">
        <v>20.032819591462612</v>
      </c>
      <c r="R275" s="238">
        <v>19.886150628328323</v>
      </c>
      <c r="S275" s="238">
        <v>19.729221731424332</v>
      </c>
      <c r="T275" s="238">
        <v>19.562163062393665</v>
      </c>
      <c r="U275" s="238">
        <v>19.383198574185371</v>
      </c>
      <c r="V275" s="238">
        <v>18.637418307363987</v>
      </c>
      <c r="W275" s="238">
        <v>17.887569338083267</v>
      </c>
      <c r="X275" s="238">
        <v>17.1395148858428</v>
      </c>
      <c r="Y275" s="238">
        <v>16.480544403195381</v>
      </c>
      <c r="Z275" s="238">
        <v>15.872293837368488</v>
      </c>
      <c r="AA275" s="238">
        <v>15.31551106274128</v>
      </c>
    </row>
    <row r="276" spans="1:27">
      <c r="A276" s="37">
        <v>127</v>
      </c>
      <c r="B276" s="12"/>
      <c r="C276" s="12"/>
      <c r="D276" s="38" t="s">
        <v>8</v>
      </c>
      <c r="E276" s="49" t="s">
        <v>151</v>
      </c>
      <c r="F276" s="40"/>
      <c r="G276" s="235">
        <v>15.907640732824802</v>
      </c>
      <c r="H276" s="236">
        <v>15.880750499665737</v>
      </c>
      <c r="I276" s="236">
        <v>15.857063107192516</v>
      </c>
      <c r="J276" s="236">
        <v>15.80410473048687</v>
      </c>
      <c r="K276" s="236">
        <v>15.720511086285114</v>
      </c>
      <c r="L276" s="236">
        <v>15.660634830594063</v>
      </c>
      <c r="M276" s="236">
        <v>15.580746822059155</v>
      </c>
      <c r="N276" s="236">
        <v>15.493454575538635</v>
      </c>
      <c r="O276" s="236">
        <v>15.38606933504343</v>
      </c>
      <c r="P276" s="236">
        <v>15.259249269962311</v>
      </c>
      <c r="Q276" s="236">
        <v>15.159085929393768</v>
      </c>
      <c r="R276" s="236">
        <v>15.045252129435539</v>
      </c>
      <c r="S276" s="236">
        <v>14.92520309984684</v>
      </c>
      <c r="T276" s="236">
        <v>14.799561507999897</v>
      </c>
      <c r="U276" s="236">
        <v>14.667720705270767</v>
      </c>
      <c r="V276" s="236">
        <v>14.092941492795944</v>
      </c>
      <c r="W276" s="236">
        <v>13.507268108427525</v>
      </c>
      <c r="X276" s="236">
        <v>12.937183052301407</v>
      </c>
      <c r="Y276" s="236">
        <v>12.43036537617445</v>
      </c>
      <c r="Z276" s="236">
        <v>11.964328579604626</v>
      </c>
      <c r="AA276" s="236">
        <v>11.534858644008636</v>
      </c>
    </row>
    <row r="277" spans="1:27">
      <c r="A277" s="37">
        <v>128</v>
      </c>
      <c r="B277" s="17"/>
      <c r="C277" s="16"/>
      <c r="D277" s="52" t="s">
        <v>10</v>
      </c>
      <c r="E277" s="49" t="s">
        <v>152</v>
      </c>
      <c r="F277" s="40"/>
      <c r="G277" s="235">
        <v>0</v>
      </c>
      <c r="H277" s="236">
        <v>0</v>
      </c>
      <c r="I277" s="236">
        <v>0</v>
      </c>
      <c r="J277" s="236">
        <v>0</v>
      </c>
      <c r="K277" s="236">
        <v>0</v>
      </c>
      <c r="L277" s="236">
        <v>0</v>
      </c>
      <c r="M277" s="236">
        <v>0</v>
      </c>
      <c r="N277" s="236">
        <v>0</v>
      </c>
      <c r="O277" s="236">
        <v>0</v>
      </c>
      <c r="P277" s="236">
        <v>0</v>
      </c>
      <c r="Q277" s="236">
        <v>0</v>
      </c>
      <c r="R277" s="236">
        <v>0</v>
      </c>
      <c r="S277" s="236">
        <v>0</v>
      </c>
      <c r="T277" s="236">
        <v>0</v>
      </c>
      <c r="U277" s="236">
        <v>0</v>
      </c>
      <c r="V277" s="236">
        <v>0</v>
      </c>
      <c r="W277" s="236">
        <v>0</v>
      </c>
      <c r="X277" s="236">
        <v>0</v>
      </c>
      <c r="Y277" s="236">
        <v>0</v>
      </c>
      <c r="Z277" s="236">
        <v>0</v>
      </c>
      <c r="AA277" s="236">
        <v>0</v>
      </c>
    </row>
    <row r="278" spans="1:27">
      <c r="A278" s="37">
        <v>129</v>
      </c>
      <c r="B278" s="10"/>
      <c r="C278" s="16"/>
      <c r="D278" s="38" t="s">
        <v>22</v>
      </c>
      <c r="E278" s="15" t="s">
        <v>153</v>
      </c>
      <c r="F278" s="43"/>
      <c r="G278" s="235">
        <v>0.11536989081650972</v>
      </c>
      <c r="H278" s="236">
        <v>0.11144999787211418</v>
      </c>
      <c r="I278" s="236">
        <v>0.10833407007157803</v>
      </c>
      <c r="J278" s="236">
        <v>0.10577711719088256</v>
      </c>
      <c r="K278" s="236">
        <v>0.10368711513001472</v>
      </c>
      <c r="L278" s="236">
        <v>0.10209996462799609</v>
      </c>
      <c r="M278" s="236">
        <v>0.10063290689140558</v>
      </c>
      <c r="N278" s="236">
        <v>9.9313425598666072E-2</v>
      </c>
      <c r="O278" s="236">
        <v>9.8018219810910523E-2</v>
      </c>
      <c r="P278" s="236">
        <v>9.6763897221535444E-2</v>
      </c>
      <c r="Q278" s="236">
        <v>9.5916326739825308E-2</v>
      </c>
      <c r="R278" s="236">
        <v>9.5146657549776137E-2</v>
      </c>
      <c r="S278" s="236">
        <v>9.4318130053579807E-2</v>
      </c>
      <c r="T278" s="236">
        <v>9.3449485138989985E-2</v>
      </c>
      <c r="U278" s="236">
        <v>9.2551908572204411E-2</v>
      </c>
      <c r="V278" s="236">
        <v>8.8756428565829992E-2</v>
      </c>
      <c r="W278" s="236">
        <v>8.5060207638889551E-2</v>
      </c>
      <c r="X278" s="236">
        <v>8.0223938683047891E-2</v>
      </c>
      <c r="Y278" s="236">
        <v>7.592621014919132E-2</v>
      </c>
      <c r="Z278" s="236">
        <v>7.1806886000558734E-2</v>
      </c>
      <c r="AA278" s="236">
        <v>6.7923187627457082E-2</v>
      </c>
    </row>
    <row r="279" spans="1:27">
      <c r="A279" s="37">
        <v>130</v>
      </c>
      <c r="B279" s="17"/>
      <c r="C279" s="11"/>
      <c r="D279" s="38" t="s">
        <v>24</v>
      </c>
      <c r="E279" s="9" t="s">
        <v>408</v>
      </c>
      <c r="F279" s="46"/>
      <c r="G279" s="235">
        <v>4.7027757801115513</v>
      </c>
      <c r="H279" s="236">
        <v>4.7022419385612011</v>
      </c>
      <c r="I279" s="236">
        <v>4.6989819183945656</v>
      </c>
      <c r="J279" s="236">
        <v>4.683214945718646</v>
      </c>
      <c r="K279" s="236">
        <v>4.6526087336242199</v>
      </c>
      <c r="L279" s="236">
        <v>4.6434042025357485</v>
      </c>
      <c r="M279" s="236">
        <v>4.6254407819360495</v>
      </c>
      <c r="N279" s="236">
        <v>4.60279949195683</v>
      </c>
      <c r="O279" s="236">
        <v>4.570055216550827</v>
      </c>
      <c r="P279" s="236">
        <v>4.5265138782560825</v>
      </c>
      <c r="Q279" s="236">
        <v>4.5027209930121899</v>
      </c>
      <c r="R279" s="236">
        <v>4.4722281508147717</v>
      </c>
      <c r="S279" s="236">
        <v>4.4377255979925394</v>
      </c>
      <c r="T279" s="236">
        <v>4.3987157680094242</v>
      </c>
      <c r="U279" s="236">
        <v>4.3540015295147896</v>
      </c>
      <c r="V279" s="236">
        <v>4.1952485051006079</v>
      </c>
      <c r="W279" s="236">
        <v>4.044194471091032</v>
      </c>
      <c r="X279" s="236">
        <v>3.8810219187289476</v>
      </c>
      <c r="Y279" s="236">
        <v>3.7423536963760853</v>
      </c>
      <c r="Z279" s="236">
        <v>3.6127826059237123</v>
      </c>
      <c r="AA279" s="236">
        <v>3.4971791710704565</v>
      </c>
    </row>
    <row r="280" spans="1:27">
      <c r="A280" s="37">
        <v>131</v>
      </c>
      <c r="B280" s="12"/>
      <c r="C280" s="12"/>
      <c r="D280" s="38" t="s">
        <v>26</v>
      </c>
      <c r="E280" s="15" t="s">
        <v>154</v>
      </c>
      <c r="F280" s="43"/>
      <c r="G280" s="235">
        <v>0</v>
      </c>
      <c r="H280" s="236">
        <v>0</v>
      </c>
      <c r="I280" s="236">
        <v>0</v>
      </c>
      <c r="J280" s="236">
        <v>0</v>
      </c>
      <c r="K280" s="236">
        <v>0</v>
      </c>
      <c r="L280" s="236">
        <v>0</v>
      </c>
      <c r="M280" s="236">
        <v>0</v>
      </c>
      <c r="N280" s="236">
        <v>0</v>
      </c>
      <c r="O280" s="236">
        <v>0</v>
      </c>
      <c r="P280" s="236">
        <v>0</v>
      </c>
      <c r="Q280" s="236">
        <v>0</v>
      </c>
      <c r="R280" s="236">
        <v>0</v>
      </c>
      <c r="S280" s="236">
        <v>0</v>
      </c>
      <c r="T280" s="236">
        <v>0</v>
      </c>
      <c r="U280" s="236">
        <v>0</v>
      </c>
      <c r="V280" s="236">
        <v>0</v>
      </c>
      <c r="W280" s="236">
        <v>0</v>
      </c>
      <c r="X280" s="236">
        <v>0</v>
      </c>
      <c r="Y280" s="236">
        <v>0</v>
      </c>
      <c r="Z280" s="236">
        <v>0</v>
      </c>
      <c r="AA280" s="236">
        <v>0</v>
      </c>
    </row>
    <row r="281" spans="1:27">
      <c r="A281" s="37">
        <v>132</v>
      </c>
      <c r="B281" s="12"/>
      <c r="C281" s="12"/>
      <c r="D281" s="38" t="s">
        <v>32</v>
      </c>
      <c r="E281" s="15" t="s">
        <v>155</v>
      </c>
      <c r="F281" s="43"/>
      <c r="G281" s="235">
        <v>0.29990953719243407</v>
      </c>
      <c r="H281" s="236">
        <v>0.29478202201426029</v>
      </c>
      <c r="I281" s="236">
        <v>0.29117780970409513</v>
      </c>
      <c r="J281" s="236">
        <v>0.28843278880231082</v>
      </c>
      <c r="K281" s="236">
        <v>0.28642585361376405</v>
      </c>
      <c r="L281" s="236">
        <v>0.28435972589068115</v>
      </c>
      <c r="M281" s="236">
        <v>0.28217469318769872</v>
      </c>
      <c r="N281" s="236">
        <v>0.28031240846030414</v>
      </c>
      <c r="O281" s="236">
        <v>0.27848292165435851</v>
      </c>
      <c r="P281" s="236">
        <v>0.27677216217853129</v>
      </c>
      <c r="Q281" s="236">
        <v>0.27509663510136306</v>
      </c>
      <c r="R281" s="236">
        <v>0.27352370275184512</v>
      </c>
      <c r="S281" s="236">
        <v>0.27197498013265431</v>
      </c>
      <c r="T281" s="236">
        <v>0.27043675829190761</v>
      </c>
      <c r="U281" s="236">
        <v>0.26892469846643507</v>
      </c>
      <c r="V281" s="236">
        <v>0.26047117379494011</v>
      </c>
      <c r="W281" s="236">
        <v>0.25104615755844861</v>
      </c>
      <c r="X281" s="236">
        <v>0.24108614772558212</v>
      </c>
      <c r="Y281" s="236">
        <v>0.23189900070428848</v>
      </c>
      <c r="Z281" s="236">
        <v>0.22337598470039666</v>
      </c>
      <c r="AA281" s="236">
        <v>0.2155497387284413</v>
      </c>
    </row>
    <row r="282" spans="1:27">
      <c r="A282" s="93">
        <v>133</v>
      </c>
      <c r="B282" s="94"/>
      <c r="C282" s="95" t="s">
        <v>156</v>
      </c>
      <c r="D282" s="96" t="s">
        <v>157</v>
      </c>
      <c r="E282" s="97"/>
      <c r="F282" s="98"/>
      <c r="G282" s="237">
        <v>3.8259297804906964</v>
      </c>
      <c r="H282" s="238">
        <v>3.8374748080968857</v>
      </c>
      <c r="I282" s="238">
        <v>3.8536026952788234</v>
      </c>
      <c r="J282" s="238">
        <v>3.8588948454707861</v>
      </c>
      <c r="K282" s="238">
        <v>3.853736724704504</v>
      </c>
      <c r="L282" s="238">
        <v>3.8500577779486775</v>
      </c>
      <c r="M282" s="238">
        <v>3.8392039416357875</v>
      </c>
      <c r="N282" s="238">
        <v>3.8265073811635375</v>
      </c>
      <c r="O282" s="238">
        <v>3.8080942118540406</v>
      </c>
      <c r="P282" s="238">
        <v>3.7842211984097958</v>
      </c>
      <c r="Q282" s="238">
        <v>3.7646780498325825</v>
      </c>
      <c r="R282" s="238">
        <v>3.7419640719890594</v>
      </c>
      <c r="S282" s="238">
        <v>3.7179363677278161</v>
      </c>
      <c r="T282" s="238">
        <v>3.6912560341879725</v>
      </c>
      <c r="U282" s="238">
        <v>3.6611724970862269</v>
      </c>
      <c r="V282" s="238">
        <v>3.5282709412276745</v>
      </c>
      <c r="W282" s="238">
        <v>3.4114832272753119</v>
      </c>
      <c r="X282" s="238">
        <v>3.286446955986321</v>
      </c>
      <c r="Y282" s="238">
        <v>3.1865265741944313</v>
      </c>
      <c r="Z282" s="238">
        <v>3.1001957850530744</v>
      </c>
      <c r="AA282" s="238">
        <v>3.0223093582317233</v>
      </c>
    </row>
    <row r="283" spans="1:27">
      <c r="A283" s="93">
        <v>134</v>
      </c>
      <c r="B283" s="94"/>
      <c r="C283" s="95" t="s">
        <v>158</v>
      </c>
      <c r="D283" s="96" t="s">
        <v>159</v>
      </c>
      <c r="E283" s="97"/>
      <c r="F283" s="98"/>
      <c r="G283" s="237">
        <v>1.0418337751179934</v>
      </c>
      <c r="H283" s="238">
        <v>1.017096035182476</v>
      </c>
      <c r="I283" s="238">
        <v>0.99971944279968739</v>
      </c>
      <c r="J283" s="238">
        <v>0.98616014420986176</v>
      </c>
      <c r="K283" s="238">
        <v>0.97561280988156796</v>
      </c>
      <c r="L283" s="238">
        <v>0.96525087952613831</v>
      </c>
      <c r="M283" s="238">
        <v>0.95464262366294861</v>
      </c>
      <c r="N283" s="238">
        <v>0.94473016262054443</v>
      </c>
      <c r="O283" s="238">
        <v>0.93485557287931442</v>
      </c>
      <c r="P283" s="238">
        <v>0.92530259676277637</v>
      </c>
      <c r="Q283" s="238">
        <v>0.91626309975981712</v>
      </c>
      <c r="R283" s="238">
        <v>0.90765177644789219</v>
      </c>
      <c r="S283" s="238">
        <v>0.89900518022477627</v>
      </c>
      <c r="T283" s="238">
        <v>0.89020011946558952</v>
      </c>
      <c r="U283" s="238">
        <v>0.88126746565103531</v>
      </c>
      <c r="V283" s="238">
        <v>0.83657271601259708</v>
      </c>
      <c r="W283" s="238">
        <v>0.79503722302615643</v>
      </c>
      <c r="X283" s="238">
        <v>0.75544841773808002</v>
      </c>
      <c r="Y283" s="238">
        <v>0.71908732317388058</v>
      </c>
      <c r="Z283" s="238">
        <v>0.68587808683514595</v>
      </c>
      <c r="AA283" s="238">
        <v>0.65396330691874027</v>
      </c>
    </row>
    <row r="284" spans="1:27">
      <c r="A284" s="37">
        <v>135</v>
      </c>
      <c r="B284" s="17"/>
      <c r="C284" s="16"/>
      <c r="D284" s="38" t="s">
        <v>8</v>
      </c>
      <c r="E284" s="49" t="s">
        <v>160</v>
      </c>
      <c r="F284" s="40"/>
      <c r="G284" s="235">
        <v>0.4075614323373884</v>
      </c>
      <c r="H284" s="236">
        <v>0.3982987382914871</v>
      </c>
      <c r="I284" s="236">
        <v>0.39178652432747185</v>
      </c>
      <c r="J284" s="236">
        <v>0.38691881881095469</v>
      </c>
      <c r="K284" s="236">
        <v>0.38338729692623019</v>
      </c>
      <c r="L284" s="236">
        <v>0.37906485889106989</v>
      </c>
      <c r="M284" s="236">
        <v>0.3747115139849484</v>
      </c>
      <c r="N284" s="236">
        <v>0.3706288964021951</v>
      </c>
      <c r="O284" s="236">
        <v>0.3667116651777178</v>
      </c>
      <c r="P284" s="236">
        <v>0.36312393052503467</v>
      </c>
      <c r="Q284" s="236">
        <v>0.35882222023792565</v>
      </c>
      <c r="R284" s="236">
        <v>0.35476604336872697</v>
      </c>
      <c r="S284" s="236">
        <v>0.35084629524499178</v>
      </c>
      <c r="T284" s="236">
        <v>0.34703299985267222</v>
      </c>
      <c r="U284" s="236">
        <v>0.34339212230406702</v>
      </c>
      <c r="V284" s="236">
        <v>0.32277950411662459</v>
      </c>
      <c r="W284" s="236">
        <v>0.30382181750610471</v>
      </c>
      <c r="X284" s="236">
        <v>0.28669145470485091</v>
      </c>
      <c r="Y284" s="236">
        <v>0.27014220436103642</v>
      </c>
      <c r="Z284" s="236">
        <v>0.25493742281105369</v>
      </c>
      <c r="AA284" s="236">
        <v>0.23984039830975235</v>
      </c>
    </row>
    <row r="285" spans="1:27">
      <c r="A285" s="37">
        <v>136</v>
      </c>
      <c r="B285" s="10"/>
      <c r="C285" s="16"/>
      <c r="D285" s="38" t="s">
        <v>10</v>
      </c>
      <c r="E285" s="49" t="s">
        <v>161</v>
      </c>
      <c r="F285" s="40"/>
      <c r="G285" s="235">
        <v>0</v>
      </c>
      <c r="H285" s="236">
        <v>0</v>
      </c>
      <c r="I285" s="236">
        <v>0</v>
      </c>
      <c r="J285" s="236">
        <v>0</v>
      </c>
      <c r="K285" s="236">
        <v>0</v>
      </c>
      <c r="L285" s="236">
        <v>0</v>
      </c>
      <c r="M285" s="236">
        <v>0</v>
      </c>
      <c r="N285" s="236">
        <v>0</v>
      </c>
      <c r="O285" s="236">
        <v>0</v>
      </c>
      <c r="P285" s="236">
        <v>0</v>
      </c>
      <c r="Q285" s="236">
        <v>0</v>
      </c>
      <c r="R285" s="236">
        <v>0</v>
      </c>
      <c r="S285" s="236">
        <v>0</v>
      </c>
      <c r="T285" s="236">
        <v>0</v>
      </c>
      <c r="U285" s="236">
        <v>0</v>
      </c>
      <c r="V285" s="236">
        <v>0</v>
      </c>
      <c r="W285" s="236">
        <v>0</v>
      </c>
      <c r="X285" s="236">
        <v>0</v>
      </c>
      <c r="Y285" s="236">
        <v>0</v>
      </c>
      <c r="Z285" s="236">
        <v>0</v>
      </c>
      <c r="AA285" s="236">
        <v>0</v>
      </c>
    </row>
    <row r="286" spans="1:27">
      <c r="A286" s="37">
        <v>137</v>
      </c>
      <c r="B286" s="10"/>
      <c r="C286" s="11"/>
      <c r="D286" s="52" t="s">
        <v>22</v>
      </c>
      <c r="E286" s="49" t="s">
        <v>162</v>
      </c>
      <c r="F286" s="51"/>
      <c r="G286" s="235">
        <v>0</v>
      </c>
      <c r="H286" s="236">
        <v>0</v>
      </c>
      <c r="I286" s="236">
        <v>0</v>
      </c>
      <c r="J286" s="236">
        <v>0</v>
      </c>
      <c r="K286" s="236">
        <v>0</v>
      </c>
      <c r="L286" s="236">
        <v>0</v>
      </c>
      <c r="M286" s="236">
        <v>0</v>
      </c>
      <c r="N286" s="236">
        <v>0</v>
      </c>
      <c r="O286" s="236">
        <v>0</v>
      </c>
      <c r="P286" s="236">
        <v>0</v>
      </c>
      <c r="Q286" s="236">
        <v>0</v>
      </c>
      <c r="R286" s="236">
        <v>0</v>
      </c>
      <c r="S286" s="236">
        <v>0</v>
      </c>
      <c r="T286" s="236">
        <v>0</v>
      </c>
      <c r="U286" s="236">
        <v>0</v>
      </c>
      <c r="V286" s="236">
        <v>0</v>
      </c>
      <c r="W286" s="236">
        <v>0</v>
      </c>
      <c r="X286" s="236">
        <v>0</v>
      </c>
      <c r="Y286" s="236">
        <v>0</v>
      </c>
      <c r="Z286" s="236">
        <v>0</v>
      </c>
      <c r="AA286" s="236">
        <v>0</v>
      </c>
    </row>
    <row r="287" spans="1:27">
      <c r="A287" s="37">
        <v>138</v>
      </c>
      <c r="B287" s="10"/>
      <c r="C287" s="11"/>
      <c r="D287" s="52" t="s">
        <v>24</v>
      </c>
      <c r="E287" s="49" t="s">
        <v>163</v>
      </c>
      <c r="F287" s="51"/>
      <c r="G287" s="235">
        <v>0</v>
      </c>
      <c r="H287" s="236">
        <v>0</v>
      </c>
      <c r="I287" s="236">
        <v>0</v>
      </c>
      <c r="J287" s="236">
        <v>0</v>
      </c>
      <c r="K287" s="236">
        <v>0</v>
      </c>
      <c r="L287" s="236">
        <v>0</v>
      </c>
      <c r="M287" s="236">
        <v>0</v>
      </c>
      <c r="N287" s="236">
        <v>0</v>
      </c>
      <c r="O287" s="236">
        <v>0</v>
      </c>
      <c r="P287" s="236">
        <v>0</v>
      </c>
      <c r="Q287" s="236">
        <v>0</v>
      </c>
      <c r="R287" s="236">
        <v>0</v>
      </c>
      <c r="S287" s="236">
        <v>0</v>
      </c>
      <c r="T287" s="236">
        <v>0</v>
      </c>
      <c r="U287" s="236">
        <v>0</v>
      </c>
      <c r="V287" s="236">
        <v>0</v>
      </c>
      <c r="W287" s="236">
        <v>0</v>
      </c>
      <c r="X287" s="236">
        <v>0</v>
      </c>
      <c r="Y287" s="236">
        <v>0</v>
      </c>
      <c r="Z287" s="236">
        <v>0</v>
      </c>
      <c r="AA287" s="236">
        <v>0</v>
      </c>
    </row>
    <row r="288" spans="1:27">
      <c r="A288" s="37">
        <v>139</v>
      </c>
      <c r="B288" s="17"/>
      <c r="C288" s="11"/>
      <c r="D288" s="50"/>
      <c r="E288" s="9" t="s">
        <v>164</v>
      </c>
      <c r="F288" s="46"/>
      <c r="G288" s="235">
        <v>0.63427232764661312</v>
      </c>
      <c r="H288" s="236">
        <v>0.61879728548228741</v>
      </c>
      <c r="I288" s="236">
        <v>0.60793291591107845</v>
      </c>
      <c r="J288" s="236">
        <v>0.59924132749438286</v>
      </c>
      <c r="K288" s="236">
        <v>0.59222553297877312</v>
      </c>
      <c r="L288" s="236">
        <v>0.58618601970374584</v>
      </c>
      <c r="M288" s="236">
        <v>0.57993110455572605</v>
      </c>
      <c r="N288" s="236">
        <v>0.57410127483308315</v>
      </c>
      <c r="O288" s="236">
        <v>0.56814392656087875</v>
      </c>
      <c r="P288" s="236">
        <v>0.56217866018414497</v>
      </c>
      <c r="Q288" s="236">
        <v>0.55744087882339954</v>
      </c>
      <c r="R288" s="236">
        <v>0.55288573727011681</v>
      </c>
      <c r="S288" s="236">
        <v>0.54815886542201042</v>
      </c>
      <c r="T288" s="236">
        <v>0.54316711239516735</v>
      </c>
      <c r="U288" s="236">
        <v>0.53787533566355705</v>
      </c>
      <c r="V288" s="236">
        <v>0.51379323378205299</v>
      </c>
      <c r="W288" s="236">
        <v>0.49121540226042271</v>
      </c>
      <c r="X288" s="236">
        <v>0.46875696536153555</v>
      </c>
      <c r="Y288" s="236">
        <v>0.44894510973244905</v>
      </c>
      <c r="Z288" s="236">
        <v>0.4309406578540802</v>
      </c>
      <c r="AA288" s="236">
        <v>0.41412291582673788</v>
      </c>
    </row>
    <row r="289" spans="1:27">
      <c r="A289" s="93">
        <v>140</v>
      </c>
      <c r="B289" s="94"/>
      <c r="C289" s="95" t="s">
        <v>165</v>
      </c>
      <c r="D289" s="96" t="s">
        <v>166</v>
      </c>
      <c r="E289" s="97"/>
      <c r="F289" s="98"/>
      <c r="G289" s="237">
        <v>10.127687465399504</v>
      </c>
      <c r="H289" s="238">
        <v>10.123169140890241</v>
      </c>
      <c r="I289" s="238">
        <v>10.124253571033478</v>
      </c>
      <c r="J289" s="238">
        <v>10.085888100787997</v>
      </c>
      <c r="K289" s="238">
        <v>10.04514661245048</v>
      </c>
      <c r="L289" s="238">
        <v>10.004057206213474</v>
      </c>
      <c r="M289" s="238">
        <v>9.9588102027773857</v>
      </c>
      <c r="N289" s="238">
        <v>9.9331743754446507</v>
      </c>
      <c r="O289" s="238">
        <v>9.903237409889698</v>
      </c>
      <c r="P289" s="238">
        <v>9.8725846279412508</v>
      </c>
      <c r="Q289" s="238">
        <v>9.8450194783508778</v>
      </c>
      <c r="R289" s="238">
        <v>9.8192816246300936</v>
      </c>
      <c r="S289" s="238">
        <v>9.7930902782827616</v>
      </c>
      <c r="T289" s="238">
        <v>9.7656565625220537</v>
      </c>
      <c r="U289" s="238">
        <v>9.7393169831484556</v>
      </c>
      <c r="V289" s="238">
        <v>9.5930969789624214</v>
      </c>
      <c r="W289" s="238">
        <v>9.4109443370252848</v>
      </c>
      <c r="X289" s="238">
        <v>9.1957237087190151</v>
      </c>
      <c r="Y289" s="238">
        <v>8.9644593819975853</v>
      </c>
      <c r="Z289" s="238">
        <v>8.7339339926838875</v>
      </c>
      <c r="AA289" s="238">
        <v>8.5109799653291702</v>
      </c>
    </row>
    <row r="290" spans="1:27">
      <c r="A290" s="37">
        <v>141</v>
      </c>
      <c r="B290" s="17"/>
      <c r="C290" s="16"/>
      <c r="D290" s="38" t="s">
        <v>8</v>
      </c>
      <c r="E290" s="45" t="s">
        <v>167</v>
      </c>
      <c r="F290" s="53"/>
      <c r="G290" s="235">
        <v>1.9962255479767919</v>
      </c>
      <c r="H290" s="236">
        <v>1.9631725212093443</v>
      </c>
      <c r="I290" s="236">
        <v>1.9352346794912592</v>
      </c>
      <c r="J290" s="236">
        <v>1.9106899675680324</v>
      </c>
      <c r="K290" s="236">
        <v>1.8924167992081493</v>
      </c>
      <c r="L290" s="236">
        <v>1.8762752400944009</v>
      </c>
      <c r="M290" s="236">
        <v>1.8613992481259629</v>
      </c>
      <c r="N290" s="236">
        <v>1.8524196670623496</v>
      </c>
      <c r="O290" s="236">
        <v>1.844223152147606</v>
      </c>
      <c r="P290" s="236">
        <v>1.8374345259508118</v>
      </c>
      <c r="Q290" s="236">
        <v>1.8327967162476853</v>
      </c>
      <c r="R290" s="236">
        <v>1.8296431426424533</v>
      </c>
      <c r="S290" s="236">
        <v>1.8262704116059467</v>
      </c>
      <c r="T290" s="236">
        <v>1.8226627658586949</v>
      </c>
      <c r="U290" s="236">
        <v>1.8194245472550392</v>
      </c>
      <c r="V290" s="236">
        <v>1.8009322301950306</v>
      </c>
      <c r="W290" s="236">
        <v>1.7758639350067824</v>
      </c>
      <c r="X290" s="236">
        <v>1.7447882120031863</v>
      </c>
      <c r="Y290" s="236">
        <v>1.7098965202458203</v>
      </c>
      <c r="Z290" s="236">
        <v>1.6740080607123673</v>
      </c>
      <c r="AA290" s="236">
        <v>1.6384251975687221</v>
      </c>
    </row>
    <row r="291" spans="1:27">
      <c r="A291" s="37">
        <v>142</v>
      </c>
      <c r="B291" s="17"/>
      <c r="C291" s="16"/>
      <c r="D291" s="38" t="s">
        <v>10</v>
      </c>
      <c r="E291" s="45" t="s">
        <v>168</v>
      </c>
      <c r="F291" s="53"/>
      <c r="G291" s="235">
        <v>9.6438825130462646E-2</v>
      </c>
      <c r="H291" s="236">
        <v>9.6386291086673737E-2</v>
      </c>
      <c r="I291" s="236">
        <v>9.6370622515678406E-2</v>
      </c>
      <c r="J291" s="236">
        <v>9.6116796135902405E-2</v>
      </c>
      <c r="K291" s="236">
        <v>9.5782682299613953E-2</v>
      </c>
      <c r="L291" s="236">
        <v>9.538964182138443E-2</v>
      </c>
      <c r="M291" s="236">
        <v>9.4994708895683289E-2</v>
      </c>
      <c r="N291" s="236">
        <v>9.4824738800525665E-2</v>
      </c>
      <c r="O291" s="236">
        <v>9.4612307846546173E-2</v>
      </c>
      <c r="P291" s="236">
        <v>9.4374686479568481E-2</v>
      </c>
      <c r="Q291" s="236">
        <v>9.4163410365581512E-2</v>
      </c>
      <c r="R291" s="236">
        <v>9.394846111536026E-2</v>
      </c>
      <c r="S291" s="236">
        <v>9.3722917139530182E-2</v>
      </c>
      <c r="T291" s="236">
        <v>9.3484215438365936E-2</v>
      </c>
      <c r="U291" s="236">
        <v>9.3269042670726776E-2</v>
      </c>
      <c r="V291" s="236">
        <v>9.2121951282024384E-2</v>
      </c>
      <c r="W291" s="236">
        <v>9.065990149974823E-2</v>
      </c>
      <c r="X291" s="236">
        <v>8.8857538998126984E-2</v>
      </c>
      <c r="Y291" s="236">
        <v>8.6847096681594849E-2</v>
      </c>
      <c r="Z291" s="236">
        <v>8.4785491228103638E-2</v>
      </c>
      <c r="AA291" s="236">
        <v>8.2741782069206238E-2</v>
      </c>
    </row>
    <row r="292" spans="1:27">
      <c r="A292" s="37">
        <v>143</v>
      </c>
      <c r="B292" s="17"/>
      <c r="C292" s="16"/>
      <c r="D292" s="38" t="s">
        <v>22</v>
      </c>
      <c r="E292" s="45" t="s">
        <v>169</v>
      </c>
      <c r="F292" s="53"/>
      <c r="G292" s="235">
        <v>0.17645586410071701</v>
      </c>
      <c r="H292" s="236">
        <v>0.17505427403375506</v>
      </c>
      <c r="I292" s="236">
        <v>0.17387670930474997</v>
      </c>
      <c r="J292" s="236">
        <v>0.17163420596625656</v>
      </c>
      <c r="K292" s="236">
        <v>0.16959966125432402</v>
      </c>
      <c r="L292" s="236">
        <v>0.16766029840800911</v>
      </c>
      <c r="M292" s="236">
        <v>0.16589172172825783</v>
      </c>
      <c r="N292" s="236">
        <v>0.16456535889301449</v>
      </c>
      <c r="O292" s="236">
        <v>0.16334544075652957</v>
      </c>
      <c r="P292" s="236">
        <v>0.1622181354323402</v>
      </c>
      <c r="Q292" s="236">
        <v>0.16126691573299468</v>
      </c>
      <c r="R292" s="236">
        <v>0.16043906565755606</v>
      </c>
      <c r="S292" s="236">
        <v>0.15960573917254806</v>
      </c>
      <c r="T292" s="236">
        <v>0.15876345662400126</v>
      </c>
      <c r="U292" s="236">
        <v>0.15795311110559851</v>
      </c>
      <c r="V292" s="236">
        <v>0.15382199687883258</v>
      </c>
      <c r="W292" s="236">
        <v>0.14919432543683797</v>
      </c>
      <c r="X292" s="236">
        <v>0.14402803720440716</v>
      </c>
      <c r="Y292" s="236">
        <v>0.13870387349743396</v>
      </c>
      <c r="Z292" s="236">
        <v>0.13359251740621403</v>
      </c>
      <c r="AA292" s="236">
        <v>0.12886696885107085</v>
      </c>
    </row>
    <row r="293" spans="1:27">
      <c r="A293" s="37">
        <v>144</v>
      </c>
      <c r="B293" s="17"/>
      <c r="C293" s="16"/>
      <c r="D293" s="38" t="s">
        <v>24</v>
      </c>
      <c r="E293" s="45" t="s">
        <v>170</v>
      </c>
      <c r="F293" s="53"/>
      <c r="G293" s="235">
        <v>3.0529570123180747</v>
      </c>
      <c r="H293" s="236">
        <v>3.0628607487305999</v>
      </c>
      <c r="I293" s="236">
        <v>3.0731019657105207</v>
      </c>
      <c r="J293" s="236">
        <v>3.0667937649413943</v>
      </c>
      <c r="K293" s="236">
        <v>3.0567644033581018</v>
      </c>
      <c r="L293" s="236">
        <v>3.0466463733464479</v>
      </c>
      <c r="M293" s="236">
        <v>3.0337839145213366</v>
      </c>
      <c r="N293" s="236">
        <v>3.0256090648472309</v>
      </c>
      <c r="O293" s="236">
        <v>3.0154995853081346</v>
      </c>
      <c r="P293" s="236">
        <v>3.0048530856147408</v>
      </c>
      <c r="Q293" s="236">
        <v>2.9944578455761075</v>
      </c>
      <c r="R293" s="236">
        <v>2.9845584221184254</v>
      </c>
      <c r="S293" s="236">
        <v>2.974711746443063</v>
      </c>
      <c r="T293" s="236">
        <v>2.9644897044636309</v>
      </c>
      <c r="U293" s="236">
        <v>2.9543668581172824</v>
      </c>
      <c r="V293" s="236">
        <v>2.8988868980668485</v>
      </c>
      <c r="W293" s="236">
        <v>2.8340227860026062</v>
      </c>
      <c r="X293" s="236">
        <v>2.7616849327459931</v>
      </c>
      <c r="Y293" s="236">
        <v>2.6864257557317615</v>
      </c>
      <c r="Z293" s="236">
        <v>2.6123965145088732</v>
      </c>
      <c r="AA293" s="236">
        <v>2.5413356213830411</v>
      </c>
    </row>
    <row r="294" spans="1:27">
      <c r="A294" s="37">
        <v>145</v>
      </c>
      <c r="B294" s="17"/>
      <c r="C294" s="16"/>
      <c r="D294" s="38" t="s">
        <v>26</v>
      </c>
      <c r="E294" s="45" t="s">
        <v>171</v>
      </c>
      <c r="F294" s="53"/>
      <c r="G294" s="235">
        <v>0.36763992544729263</v>
      </c>
      <c r="H294" s="236">
        <v>0.37235727577353828</v>
      </c>
      <c r="I294" s="236">
        <v>0.37666554428869858</v>
      </c>
      <c r="J294" s="236">
        <v>0.37857777567114681</v>
      </c>
      <c r="K294" s="236">
        <v>0.37949608862982132</v>
      </c>
      <c r="L294" s="236">
        <v>0.37958696691202931</v>
      </c>
      <c r="M294" s="236">
        <v>0.37930066543049179</v>
      </c>
      <c r="N294" s="236">
        <v>0.37944822345161811</v>
      </c>
      <c r="O294" s="236">
        <v>0.3791063709941227</v>
      </c>
      <c r="P294" s="236">
        <v>0.37831100891344249</v>
      </c>
      <c r="Q294" s="236">
        <v>0.37731112181791104</v>
      </c>
      <c r="R294" s="236">
        <v>0.37604620240745135</v>
      </c>
      <c r="S294" s="236">
        <v>0.37476317057735287</v>
      </c>
      <c r="T294" s="236">
        <v>0.37344112285063602</v>
      </c>
      <c r="U294" s="236">
        <v>0.37220470760075841</v>
      </c>
      <c r="V294" s="236">
        <v>0.36587934513227083</v>
      </c>
      <c r="W294" s="236">
        <v>0.35820366936968639</v>
      </c>
      <c r="X294" s="236">
        <v>0.34907737787580118</v>
      </c>
      <c r="Y294" s="236">
        <v>0.33928520820336416</v>
      </c>
      <c r="Z294" s="236">
        <v>0.32954113806772511</v>
      </c>
      <c r="AA294" s="236">
        <v>0.32021470677864272</v>
      </c>
    </row>
    <row r="295" spans="1:27">
      <c r="A295" s="37">
        <v>146</v>
      </c>
      <c r="B295" s="17"/>
      <c r="C295" s="16"/>
      <c r="D295" s="38" t="s">
        <v>32</v>
      </c>
      <c r="E295" s="54" t="s">
        <v>172</v>
      </c>
      <c r="F295" s="53"/>
      <c r="G295" s="235">
        <v>4.4379698513075709</v>
      </c>
      <c r="H295" s="236">
        <v>4.4533377345651388</v>
      </c>
      <c r="I295" s="236">
        <v>4.469003870151937</v>
      </c>
      <c r="J295" s="236">
        <v>4.4620753945782781</v>
      </c>
      <c r="K295" s="236">
        <v>4.4510867977514863</v>
      </c>
      <c r="L295" s="236">
        <v>4.4384985277429223</v>
      </c>
      <c r="M295" s="236">
        <v>4.4234394105151296</v>
      </c>
      <c r="N295" s="236">
        <v>4.4163068803027272</v>
      </c>
      <c r="O295" s="236">
        <v>4.4064508816227317</v>
      </c>
      <c r="P295" s="236">
        <v>4.3953926144167781</v>
      </c>
      <c r="Q295" s="236">
        <v>4.3850240651518106</v>
      </c>
      <c r="R295" s="236">
        <v>4.3746460136026144</v>
      </c>
      <c r="S295" s="236">
        <v>4.3640166530385613</v>
      </c>
      <c r="T295" s="236">
        <v>4.3528153486549854</v>
      </c>
      <c r="U295" s="236">
        <v>4.3420988088473678</v>
      </c>
      <c r="V295" s="236">
        <v>4.2814545975998044</v>
      </c>
      <c r="W295" s="236">
        <v>4.2029994465410709</v>
      </c>
      <c r="X295" s="236">
        <v>4.1072874208912253</v>
      </c>
      <c r="Y295" s="236">
        <v>4.0033006621524692</v>
      </c>
      <c r="Z295" s="236">
        <v>3.8996102204546332</v>
      </c>
      <c r="AA295" s="236">
        <v>3.7993951831012964</v>
      </c>
    </row>
    <row r="296" spans="1:27">
      <c r="A296" s="93">
        <v>147</v>
      </c>
      <c r="B296" s="94"/>
      <c r="C296" s="103" t="s">
        <v>173</v>
      </c>
      <c r="D296" s="96" t="s">
        <v>174</v>
      </c>
      <c r="E296" s="97"/>
      <c r="F296" s="98"/>
      <c r="G296" s="237">
        <v>0</v>
      </c>
      <c r="H296" s="238">
        <v>0</v>
      </c>
      <c r="I296" s="238">
        <v>0</v>
      </c>
      <c r="J296" s="238">
        <v>0</v>
      </c>
      <c r="K296" s="238">
        <v>0</v>
      </c>
      <c r="L296" s="238">
        <v>0</v>
      </c>
      <c r="M296" s="238">
        <v>0</v>
      </c>
      <c r="N296" s="238">
        <v>0</v>
      </c>
      <c r="O296" s="238">
        <v>0</v>
      </c>
      <c r="P296" s="238">
        <v>0</v>
      </c>
      <c r="Q296" s="238">
        <v>0</v>
      </c>
      <c r="R296" s="238">
        <v>0</v>
      </c>
      <c r="S296" s="238">
        <v>0</v>
      </c>
      <c r="T296" s="238">
        <v>0</v>
      </c>
      <c r="U296" s="238">
        <v>0</v>
      </c>
      <c r="V296" s="238">
        <v>0</v>
      </c>
      <c r="W296" s="238">
        <v>0</v>
      </c>
      <c r="X296" s="238">
        <v>0</v>
      </c>
      <c r="Y296" s="238">
        <v>0</v>
      </c>
      <c r="Z296" s="238">
        <v>0</v>
      </c>
      <c r="AA296" s="238">
        <v>0</v>
      </c>
    </row>
    <row r="297" spans="1:27">
      <c r="A297" s="72">
        <v>151</v>
      </c>
      <c r="B297" s="80" t="s">
        <v>175</v>
      </c>
      <c r="C297" s="81" t="s">
        <v>176</v>
      </c>
      <c r="D297" s="82"/>
      <c r="E297" s="82"/>
      <c r="F297" s="83"/>
      <c r="G297" s="231">
        <v>109.2196831703186</v>
      </c>
      <c r="H297" s="232">
        <v>108.28343415260315</v>
      </c>
      <c r="I297" s="232">
        <v>108.08696722984314</v>
      </c>
      <c r="J297" s="232">
        <v>106.90421795845032</v>
      </c>
      <c r="K297" s="232">
        <v>108.49041891098022</v>
      </c>
      <c r="L297" s="232">
        <v>106.77774810791016</v>
      </c>
      <c r="M297" s="232">
        <v>107.97254300117493</v>
      </c>
      <c r="N297" s="232">
        <v>108.92034888267517</v>
      </c>
      <c r="O297" s="232">
        <v>108.17470026016235</v>
      </c>
      <c r="P297" s="232">
        <v>104.5925726890564</v>
      </c>
      <c r="Q297" s="232">
        <v>106.17164969444275</v>
      </c>
      <c r="R297" s="232">
        <v>108.90759229660034</v>
      </c>
      <c r="S297" s="232">
        <v>111.21619534492493</v>
      </c>
      <c r="T297" s="232">
        <v>112.64488935470581</v>
      </c>
      <c r="U297" s="232">
        <v>107.53950381278992</v>
      </c>
      <c r="V297" s="232">
        <v>113.79934215545654</v>
      </c>
      <c r="W297" s="232">
        <v>115.15669274330139</v>
      </c>
      <c r="X297" s="232">
        <v>123.07959723472595</v>
      </c>
      <c r="Y297" s="232">
        <v>128.95524406433105</v>
      </c>
      <c r="Z297" s="232">
        <v>139.13425207138062</v>
      </c>
      <c r="AA297" s="232">
        <v>144.53808975219727</v>
      </c>
    </row>
    <row r="298" spans="1:27">
      <c r="A298" s="93">
        <v>152</v>
      </c>
      <c r="B298" s="95"/>
      <c r="C298" s="95" t="s">
        <v>6</v>
      </c>
      <c r="D298" s="96" t="s">
        <v>177</v>
      </c>
      <c r="E298" s="104"/>
      <c r="F298" s="105"/>
      <c r="G298" s="237">
        <v>82.495936870574951</v>
      </c>
      <c r="H298" s="238">
        <v>82.362093448638916</v>
      </c>
      <c r="I298" s="238">
        <v>82.434926748275757</v>
      </c>
      <c r="J298" s="238">
        <v>82.315314054489136</v>
      </c>
      <c r="K298" s="238">
        <v>82.818215131759644</v>
      </c>
      <c r="L298" s="238">
        <v>82.412918329238892</v>
      </c>
      <c r="M298" s="238">
        <v>82.291066884994507</v>
      </c>
      <c r="N298" s="238">
        <v>82.637977600097656</v>
      </c>
      <c r="O298" s="238">
        <v>83.04699969291687</v>
      </c>
      <c r="P298" s="238">
        <v>82.284729480743408</v>
      </c>
      <c r="Q298" s="238">
        <v>82.665765762329102</v>
      </c>
      <c r="R298" s="238">
        <v>84.534845113754272</v>
      </c>
      <c r="S298" s="238">
        <v>83.586661338806152</v>
      </c>
      <c r="T298" s="238">
        <v>83.601368427276611</v>
      </c>
      <c r="U298" s="238">
        <v>83.778872966766357</v>
      </c>
      <c r="V298" s="238">
        <v>86.991307258605957</v>
      </c>
      <c r="W298" s="238">
        <v>91.334359884262085</v>
      </c>
      <c r="X298" s="238">
        <v>97.522554159164429</v>
      </c>
      <c r="Y298" s="238">
        <v>104.60524988174438</v>
      </c>
      <c r="Z298" s="238">
        <v>113.46444487571716</v>
      </c>
      <c r="AA298" s="238">
        <v>121.00247716903687</v>
      </c>
    </row>
    <row r="299" spans="1:27">
      <c r="A299" s="37">
        <v>153</v>
      </c>
      <c r="B299" s="17"/>
      <c r="C299" s="16"/>
      <c r="D299" s="38" t="s">
        <v>8</v>
      </c>
      <c r="E299" s="49" t="s">
        <v>178</v>
      </c>
      <c r="F299" s="55"/>
      <c r="G299" s="235">
        <v>36.161979198455811</v>
      </c>
      <c r="H299" s="236">
        <v>36.27535092830658</v>
      </c>
      <c r="I299" s="236">
        <v>36.494784235954285</v>
      </c>
      <c r="J299" s="236">
        <v>36.698826909065247</v>
      </c>
      <c r="K299" s="236">
        <v>36.920029997825623</v>
      </c>
      <c r="L299" s="236">
        <v>37.131202220916748</v>
      </c>
      <c r="M299" s="236">
        <v>37.353327751159668</v>
      </c>
      <c r="N299" s="236">
        <v>37.526258230209351</v>
      </c>
      <c r="O299" s="236">
        <v>37.730383515357971</v>
      </c>
      <c r="P299" s="236">
        <v>37.973218679428101</v>
      </c>
      <c r="Q299" s="236">
        <v>38.268707275390625</v>
      </c>
      <c r="R299" s="236">
        <v>38.639243841171265</v>
      </c>
      <c r="S299" s="236">
        <v>39.068969368934631</v>
      </c>
      <c r="T299" s="236">
        <v>39.574404358863831</v>
      </c>
      <c r="U299" s="236">
        <v>40.14284873008728</v>
      </c>
      <c r="V299" s="236">
        <v>43.74451220035553</v>
      </c>
      <c r="W299" s="236">
        <v>48.989912271499634</v>
      </c>
      <c r="X299" s="236">
        <v>56.053064227104187</v>
      </c>
      <c r="Y299" s="236">
        <v>64.890629410743713</v>
      </c>
      <c r="Z299" s="236">
        <v>74.495926141738892</v>
      </c>
      <c r="AA299" s="236">
        <v>83.288928747177124</v>
      </c>
    </row>
    <row r="300" spans="1:27">
      <c r="A300" s="37">
        <v>154</v>
      </c>
      <c r="B300" s="17"/>
      <c r="C300" s="16"/>
      <c r="D300" s="38" t="s">
        <v>10</v>
      </c>
      <c r="E300" s="49" t="s">
        <v>179</v>
      </c>
      <c r="F300" s="40"/>
      <c r="G300" s="235">
        <v>2.5948470644652843</v>
      </c>
      <c r="H300" s="236">
        <v>2.565172802656889</v>
      </c>
      <c r="I300" s="236">
        <v>2.5459332019090652</v>
      </c>
      <c r="J300" s="236">
        <v>2.5202160365879536</v>
      </c>
      <c r="K300" s="236">
        <v>2.4988962076604366</v>
      </c>
      <c r="L300" s="236">
        <v>2.4795598573982716</v>
      </c>
      <c r="M300" s="236">
        <v>2.460291612893343</v>
      </c>
      <c r="N300" s="236">
        <v>2.4446499682962894</v>
      </c>
      <c r="O300" s="236">
        <v>2.4289772547781467</v>
      </c>
      <c r="P300" s="236">
        <v>2.4136338196694851</v>
      </c>
      <c r="Q300" s="236">
        <v>2.4005856290459633</v>
      </c>
      <c r="R300" s="236">
        <v>2.3882909119129181</v>
      </c>
      <c r="S300" s="236">
        <v>2.3756967596709728</v>
      </c>
      <c r="T300" s="236">
        <v>2.3626871965825558</v>
      </c>
      <c r="U300" s="236">
        <v>2.3495888561010361</v>
      </c>
      <c r="V300" s="236">
        <v>2.2859017625451088</v>
      </c>
      <c r="W300" s="236">
        <v>2.2209407798945904</v>
      </c>
      <c r="X300" s="236">
        <v>2.157284177839756</v>
      </c>
      <c r="Y300" s="236">
        <v>2.0937892459332943</v>
      </c>
      <c r="Z300" s="236">
        <v>2.0326051153242588</v>
      </c>
      <c r="AA300" s="236">
        <v>1.9743536859750748</v>
      </c>
    </row>
    <row r="301" spans="1:27">
      <c r="A301" s="37">
        <v>155</v>
      </c>
      <c r="B301" s="17"/>
      <c r="C301" s="16"/>
      <c r="D301" s="38" t="s">
        <v>22</v>
      </c>
      <c r="E301" s="49" t="s">
        <v>180</v>
      </c>
      <c r="F301" s="40"/>
      <c r="G301" s="235">
        <v>13.915036246180534</v>
      </c>
      <c r="H301" s="236">
        <v>13.951749622821808</v>
      </c>
      <c r="I301" s="236">
        <v>13.978755936026573</v>
      </c>
      <c r="J301" s="236">
        <v>13.957972481846809</v>
      </c>
      <c r="K301" s="236">
        <v>13.897641368210316</v>
      </c>
      <c r="L301" s="236">
        <v>13.857725955545902</v>
      </c>
      <c r="M301" s="236">
        <v>13.811813376843929</v>
      </c>
      <c r="N301" s="236">
        <v>13.753993265330791</v>
      </c>
      <c r="O301" s="236">
        <v>13.694238997995853</v>
      </c>
      <c r="P301" s="236">
        <v>13.631824776530266</v>
      </c>
      <c r="Q301" s="236">
        <v>13.595272339880466</v>
      </c>
      <c r="R301" s="236">
        <v>13.556289210915565</v>
      </c>
      <c r="S301" s="236">
        <v>13.514989763498306</v>
      </c>
      <c r="T301" s="236">
        <v>13.470292955636978</v>
      </c>
      <c r="U301" s="236">
        <v>13.420717358589172</v>
      </c>
      <c r="V301" s="236">
        <v>13.209183380007744</v>
      </c>
      <c r="W301" s="236">
        <v>12.948112346231937</v>
      </c>
      <c r="X301" s="236">
        <v>12.61733390390873</v>
      </c>
      <c r="Y301" s="236">
        <v>12.346984796226025</v>
      </c>
      <c r="Z301" s="236">
        <v>12.090881295502186</v>
      </c>
      <c r="AA301" s="236">
        <v>11.872184686362743</v>
      </c>
    </row>
    <row r="302" spans="1:27">
      <c r="A302" s="37">
        <v>156</v>
      </c>
      <c r="B302" s="17"/>
      <c r="C302" s="16"/>
      <c r="D302" s="38" t="s">
        <v>24</v>
      </c>
      <c r="E302" s="49" t="s">
        <v>181</v>
      </c>
      <c r="F302" s="40"/>
      <c r="G302" s="235">
        <v>5.4158509969711304</v>
      </c>
      <c r="H302" s="236">
        <v>5.3801151439547539</v>
      </c>
      <c r="I302" s="236">
        <v>5.3579363748431206</v>
      </c>
      <c r="J302" s="236">
        <v>5.323737770318985</v>
      </c>
      <c r="K302" s="236">
        <v>5.2933590412139893</v>
      </c>
      <c r="L302" s="236">
        <v>5.2672440558671951</v>
      </c>
      <c r="M302" s="236">
        <v>5.2405774369835854</v>
      </c>
      <c r="N302" s="236">
        <v>5.2167840003967285</v>
      </c>
      <c r="O302" s="236">
        <v>5.1920455619692802</v>
      </c>
      <c r="P302" s="236">
        <v>5.1664669141173363</v>
      </c>
      <c r="Q302" s="236">
        <v>5.1468736827373505</v>
      </c>
      <c r="R302" s="236">
        <v>5.1275804042816162</v>
      </c>
      <c r="S302" s="236">
        <v>5.1074456200003624</v>
      </c>
      <c r="T302" s="236">
        <v>5.0858885645866394</v>
      </c>
      <c r="U302" s="236">
        <v>5.0626776143908501</v>
      </c>
      <c r="V302" s="236">
        <v>4.9567006900906563</v>
      </c>
      <c r="W302" s="236">
        <v>4.8474785089492798</v>
      </c>
      <c r="X302" s="236">
        <v>4.7377272695302963</v>
      </c>
      <c r="Y302" s="236">
        <v>4.6374732404947281</v>
      </c>
      <c r="Z302" s="236">
        <v>4.5444108471274376</v>
      </c>
      <c r="AA302" s="236">
        <v>4.4569291695952415</v>
      </c>
    </row>
    <row r="303" spans="1:27">
      <c r="A303" s="37">
        <v>157</v>
      </c>
      <c r="B303" s="17"/>
      <c r="C303" s="16"/>
      <c r="D303" s="38" t="s">
        <v>26</v>
      </c>
      <c r="E303" s="49" t="s">
        <v>182</v>
      </c>
      <c r="F303" s="40"/>
      <c r="G303" s="235">
        <v>7.0043540894985199</v>
      </c>
      <c r="H303" s="236">
        <v>6.9396029859781265</v>
      </c>
      <c r="I303" s="236">
        <v>6.8959383517503738</v>
      </c>
      <c r="J303" s="236">
        <v>6.8356252312660217</v>
      </c>
      <c r="K303" s="236">
        <v>6.7860026061534882</v>
      </c>
      <c r="L303" s="236">
        <v>6.7423699200153351</v>
      </c>
      <c r="M303" s="236">
        <v>6.6977839767932892</v>
      </c>
      <c r="N303" s="236">
        <v>6.6609435677528381</v>
      </c>
      <c r="O303" s="236">
        <v>6.6227286458015442</v>
      </c>
      <c r="P303" s="236">
        <v>6.5845188051462173</v>
      </c>
      <c r="Q303" s="236">
        <v>6.5525014102458954</v>
      </c>
      <c r="R303" s="236">
        <v>6.521748274564743</v>
      </c>
      <c r="S303" s="236">
        <v>6.4901148974895477</v>
      </c>
      <c r="T303" s="236">
        <v>6.4568952918052673</v>
      </c>
      <c r="U303" s="236">
        <v>6.4227213561534882</v>
      </c>
      <c r="V303" s="236">
        <v>6.2534263581037521</v>
      </c>
      <c r="W303" s="236">
        <v>6.0779065638780594</v>
      </c>
      <c r="X303" s="236">
        <v>5.9050266593694687</v>
      </c>
      <c r="Y303" s="236">
        <v>5.7389149218797684</v>
      </c>
      <c r="Z303" s="236">
        <v>5.5780888497829437</v>
      </c>
      <c r="AA303" s="236">
        <v>5.4206922054290771</v>
      </c>
    </row>
    <row r="304" spans="1:27">
      <c r="A304" s="37">
        <v>158</v>
      </c>
      <c r="B304" s="12"/>
      <c r="C304" s="12"/>
      <c r="D304" s="52" t="s">
        <v>32</v>
      </c>
      <c r="E304" s="49" t="s">
        <v>183</v>
      </c>
      <c r="F304" s="43"/>
      <c r="G304" s="235">
        <v>0.28024451341480017</v>
      </c>
      <c r="H304" s="236">
        <v>0.21013506921008229</v>
      </c>
      <c r="I304" s="236">
        <v>0.16819294122979045</v>
      </c>
      <c r="J304" s="236">
        <v>6.9513195194303989E-2</v>
      </c>
      <c r="K304" s="236">
        <v>0.59110851399600506</v>
      </c>
      <c r="L304" s="236">
        <v>0.1709898030385375</v>
      </c>
      <c r="M304" s="236">
        <v>3.8926583831198514E-2</v>
      </c>
      <c r="N304" s="236">
        <v>0.41373344976454973</v>
      </c>
      <c r="O304" s="236">
        <v>0.83197317086160183</v>
      </c>
      <c r="P304" s="236">
        <v>4.953857627697289E-2</v>
      </c>
      <c r="Q304" s="236">
        <v>0.30227678548544645</v>
      </c>
      <c r="R304" s="236">
        <v>1.9702740609645844</v>
      </c>
      <c r="S304" s="236">
        <v>0.76962543278932571</v>
      </c>
      <c r="T304" s="236">
        <v>0.4675414152443409</v>
      </c>
      <c r="U304" s="236">
        <v>0.27703769598156214</v>
      </c>
      <c r="V304" s="236">
        <v>0.81657942943274975</v>
      </c>
      <c r="W304" s="236">
        <v>0.91141021624207497</v>
      </c>
      <c r="X304" s="236">
        <v>1.108276654034853</v>
      </c>
      <c r="Y304" s="236">
        <v>0.32339930534362793</v>
      </c>
      <c r="Z304" s="236">
        <v>0.50266160629689693</v>
      </c>
      <c r="AA304" s="236">
        <v>0.10426709661260247</v>
      </c>
    </row>
    <row r="305" spans="1:27">
      <c r="A305" s="37">
        <v>159</v>
      </c>
      <c r="B305" s="10"/>
      <c r="C305" s="11"/>
      <c r="D305" s="38" t="s">
        <v>34</v>
      </c>
      <c r="E305" s="49" t="s">
        <v>184</v>
      </c>
      <c r="F305" s="51"/>
      <c r="G305" s="235">
        <v>17.123625040054321</v>
      </c>
      <c r="H305" s="236">
        <v>17.039968430995941</v>
      </c>
      <c r="I305" s="236">
        <v>16.993385553359985</v>
      </c>
      <c r="J305" s="236">
        <v>16.909421563148499</v>
      </c>
      <c r="K305" s="236">
        <v>16.831176698207855</v>
      </c>
      <c r="L305" s="236">
        <v>16.7638258934021</v>
      </c>
      <c r="M305" s="236">
        <v>16.688347458839417</v>
      </c>
      <c r="N305" s="236">
        <v>16.62161523103714</v>
      </c>
      <c r="O305" s="236">
        <v>16.546650469303131</v>
      </c>
      <c r="P305" s="236">
        <v>16.465528607368469</v>
      </c>
      <c r="Q305" s="236">
        <v>16.399548470973969</v>
      </c>
      <c r="R305" s="236">
        <v>16.331418216228485</v>
      </c>
      <c r="S305" s="236">
        <v>16.259818851947784</v>
      </c>
      <c r="T305" s="236">
        <v>16.183658421039581</v>
      </c>
      <c r="U305" s="236">
        <v>16.10328084230423</v>
      </c>
      <c r="V305" s="236">
        <v>15.72500342130661</v>
      </c>
      <c r="W305" s="236">
        <v>15.338600277900696</v>
      </c>
      <c r="X305" s="236">
        <v>14.943839073181152</v>
      </c>
      <c r="Y305" s="236">
        <v>14.574061334133148</v>
      </c>
      <c r="Z305" s="236">
        <v>14.219871282577515</v>
      </c>
      <c r="AA305" s="236">
        <v>13.885120302438736</v>
      </c>
    </row>
    <row r="306" spans="1:27">
      <c r="A306" s="93">
        <v>160</v>
      </c>
      <c r="B306" s="94"/>
      <c r="C306" s="95" t="s">
        <v>61</v>
      </c>
      <c r="D306" s="96" t="s">
        <v>185</v>
      </c>
      <c r="E306" s="97"/>
      <c r="F306" s="98"/>
      <c r="G306" s="237">
        <v>26.723745375871658</v>
      </c>
      <c r="H306" s="238">
        <v>25.921339899301529</v>
      </c>
      <c r="I306" s="238">
        <v>25.652040094137192</v>
      </c>
      <c r="J306" s="238">
        <v>24.588905423879623</v>
      </c>
      <c r="K306" s="238">
        <v>25.672204554080963</v>
      </c>
      <c r="L306" s="238">
        <v>24.364829540252686</v>
      </c>
      <c r="M306" s="238">
        <v>25.681473165750504</v>
      </c>
      <c r="N306" s="238">
        <v>26.282369881868362</v>
      </c>
      <c r="O306" s="238">
        <v>25.127701431512833</v>
      </c>
      <c r="P306" s="238">
        <v>22.307842284440994</v>
      </c>
      <c r="Q306" s="238">
        <v>23.505885869264603</v>
      </c>
      <c r="R306" s="238">
        <v>24.372748404741287</v>
      </c>
      <c r="S306" s="238">
        <v>27.629535228013992</v>
      </c>
      <c r="T306" s="238">
        <v>29.043520987033844</v>
      </c>
      <c r="U306" s="238">
        <v>23.760630071163177</v>
      </c>
      <c r="V306" s="238">
        <v>26.808034956455231</v>
      </c>
      <c r="W306" s="238">
        <v>23.82233190536499</v>
      </c>
      <c r="X306" s="238">
        <v>25.557046145200729</v>
      </c>
      <c r="Y306" s="238">
        <v>24.349991947412491</v>
      </c>
      <c r="Z306" s="238">
        <v>25.669805467128754</v>
      </c>
      <c r="AA306" s="238">
        <v>23.535613387823105</v>
      </c>
    </row>
    <row r="307" spans="1:27">
      <c r="A307" s="37">
        <v>161</v>
      </c>
      <c r="B307" s="17"/>
      <c r="C307" s="16"/>
      <c r="D307" s="38" t="s">
        <v>8</v>
      </c>
      <c r="E307" s="49" t="s">
        <v>186</v>
      </c>
      <c r="F307" s="40"/>
      <c r="G307" s="235">
        <v>10.796228006482124</v>
      </c>
      <c r="H307" s="236">
        <v>10.740542247891426</v>
      </c>
      <c r="I307" s="236">
        <v>10.723697260022163</v>
      </c>
      <c r="J307" s="236">
        <v>10.722630202770233</v>
      </c>
      <c r="K307" s="236">
        <v>10.743152007460594</v>
      </c>
      <c r="L307" s="236">
        <v>10.772878468036652</v>
      </c>
      <c r="M307" s="236">
        <v>10.804172515869141</v>
      </c>
      <c r="N307" s="236">
        <v>10.819436177611351</v>
      </c>
      <c r="O307" s="236">
        <v>10.84031631052494</v>
      </c>
      <c r="P307" s="236">
        <v>10.864077314734459</v>
      </c>
      <c r="Q307" s="236">
        <v>10.903957724571228</v>
      </c>
      <c r="R307" s="236">
        <v>10.948305711150169</v>
      </c>
      <c r="S307" s="236">
        <v>10.990873470902443</v>
      </c>
      <c r="T307" s="236">
        <v>11.031250938773155</v>
      </c>
      <c r="U307" s="236">
        <v>11.067062765359879</v>
      </c>
      <c r="V307" s="236">
        <v>11.273864388465881</v>
      </c>
      <c r="W307" s="236">
        <v>11.482076719403267</v>
      </c>
      <c r="X307" s="236">
        <v>11.699886813759804</v>
      </c>
      <c r="Y307" s="236">
        <v>11.915339201688766</v>
      </c>
      <c r="Z307" s="236">
        <v>12.107175245881081</v>
      </c>
      <c r="AA307" s="236">
        <v>12.277828648686409</v>
      </c>
    </row>
    <row r="308" spans="1:27">
      <c r="A308" s="37">
        <v>162</v>
      </c>
      <c r="B308" s="17"/>
      <c r="C308" s="16"/>
      <c r="D308" s="38" t="s">
        <v>10</v>
      </c>
      <c r="E308" s="49" t="s">
        <v>187</v>
      </c>
      <c r="F308" s="55"/>
      <c r="G308" s="235">
        <v>9.3278544917702675</v>
      </c>
      <c r="H308" s="236">
        <v>9.1092898473143578</v>
      </c>
      <c r="I308" s="236">
        <v>8.9143495932221413</v>
      </c>
      <c r="J308" s="236">
        <v>8.7237536907196045</v>
      </c>
      <c r="K308" s="236">
        <v>8.5449061915278435</v>
      </c>
      <c r="L308" s="236">
        <v>8.3885974064469337</v>
      </c>
      <c r="M308" s="236">
        <v>8.251378558576107</v>
      </c>
      <c r="N308" s="236">
        <v>8.1347994767129421</v>
      </c>
      <c r="O308" s="236">
        <v>8.0380741506814957</v>
      </c>
      <c r="P308" s="236">
        <v>7.9577707275748253</v>
      </c>
      <c r="Q308" s="236">
        <v>7.8949786275625229</v>
      </c>
      <c r="R308" s="236">
        <v>7.8481065779924393</v>
      </c>
      <c r="S308" s="236">
        <v>7.8035721853375435</v>
      </c>
      <c r="T308" s="236">
        <v>7.7609571889042854</v>
      </c>
      <c r="U308" s="236">
        <v>7.7180822566151619</v>
      </c>
      <c r="V308" s="236">
        <v>7.5156972967088223</v>
      </c>
      <c r="W308" s="236">
        <v>7.3237071856856346</v>
      </c>
      <c r="X308" s="236">
        <v>7.1469106860458851</v>
      </c>
      <c r="Y308" s="236">
        <v>6.99388113245368</v>
      </c>
      <c r="Z308" s="236">
        <v>6.8678643815219402</v>
      </c>
      <c r="AA308" s="236">
        <v>6.7669824436306953</v>
      </c>
    </row>
    <row r="309" spans="1:27" ht="12.6" thickBot="1">
      <c r="A309" s="56">
        <v>163</v>
      </c>
      <c r="B309" s="57"/>
      <c r="C309" s="58"/>
      <c r="D309" s="59" t="s">
        <v>22</v>
      </c>
      <c r="E309" s="60" t="s">
        <v>188</v>
      </c>
      <c r="F309" s="61"/>
      <c r="G309" s="239">
        <v>6.5996624929830432</v>
      </c>
      <c r="H309" s="240">
        <v>6.0715081868693233</v>
      </c>
      <c r="I309" s="240">
        <v>6.0139929298311472</v>
      </c>
      <c r="J309" s="240">
        <v>5.1425211867317557</v>
      </c>
      <c r="K309" s="240">
        <v>6.3841459639370441</v>
      </c>
      <c r="L309" s="240">
        <v>5.2033540355041623</v>
      </c>
      <c r="M309" s="240">
        <v>6.6259221322834492</v>
      </c>
      <c r="N309" s="240">
        <v>7.3281342834234238</v>
      </c>
      <c r="O309" s="240">
        <v>6.2493108930066228</v>
      </c>
      <c r="P309" s="240">
        <v>3.4859944386407733</v>
      </c>
      <c r="Q309" s="240">
        <v>4.7069493141025305</v>
      </c>
      <c r="R309" s="240">
        <v>5.5763360001146793</v>
      </c>
      <c r="S309" s="240">
        <v>8.8350890967994928</v>
      </c>
      <c r="T309" s="240">
        <v>10.251312665641308</v>
      </c>
      <c r="U309" s="240">
        <v>4.9754852084442973</v>
      </c>
      <c r="V309" s="240">
        <v>8.0184733103960752</v>
      </c>
      <c r="W309" s="240">
        <v>5.0165482982993126</v>
      </c>
      <c r="X309" s="240">
        <v>6.7102488297969103</v>
      </c>
      <c r="Y309" s="240">
        <v>5.440771421417594</v>
      </c>
      <c r="Z309" s="240">
        <v>6.6947659384459257</v>
      </c>
      <c r="AA309" s="240">
        <v>4.4908020542934537</v>
      </c>
    </row>
    <row r="310" spans="1:27" ht="12.6" thickBot="1"/>
    <row r="311" spans="1:27" ht="15" customHeight="1" thickTop="1" thickBot="1">
      <c r="A311" s="315" t="s">
        <v>427</v>
      </c>
      <c r="B311" s="316"/>
      <c r="C311" s="316"/>
      <c r="D311" s="316"/>
      <c r="E311" s="316"/>
      <c r="F311" s="317"/>
      <c r="G311" s="153"/>
      <c r="H311" s="154"/>
      <c r="I311" s="154"/>
      <c r="J311" s="154"/>
      <c r="K311" s="154"/>
      <c r="L311" s="154"/>
      <c r="M311" s="154"/>
      <c r="N311" s="154"/>
      <c r="O311" s="154"/>
      <c r="P311" s="154"/>
      <c r="Q311" s="154"/>
      <c r="R311" s="154"/>
      <c r="S311" s="154"/>
      <c r="T311" s="154"/>
      <c r="U311" s="154"/>
      <c r="V311" s="154"/>
      <c r="W311" s="154"/>
      <c r="X311" s="154"/>
      <c r="Y311" s="154"/>
      <c r="Z311" s="154"/>
      <c r="AA311" s="154"/>
    </row>
    <row r="312" spans="1:27" ht="15" customHeight="1" thickTop="1" thickBot="1">
      <c r="A312" s="318"/>
      <c r="B312" s="319"/>
      <c r="C312" s="319"/>
      <c r="D312" s="319"/>
      <c r="E312" s="319"/>
      <c r="F312" s="320"/>
      <c r="G312" s="69"/>
      <c r="H312" s="70"/>
      <c r="I312" s="70"/>
      <c r="J312" s="70"/>
      <c r="K312" s="70"/>
      <c r="L312" s="70"/>
      <c r="M312" s="70"/>
      <c r="N312" s="70"/>
      <c r="O312" s="70"/>
      <c r="P312" s="70"/>
      <c r="Q312" s="70"/>
      <c r="R312" s="70"/>
      <c r="S312" s="70"/>
      <c r="T312" s="70"/>
      <c r="U312" s="70"/>
      <c r="V312" s="70"/>
      <c r="W312" s="70"/>
      <c r="X312" s="70"/>
      <c r="Y312" s="70"/>
      <c r="Z312" s="70"/>
      <c r="AA312" s="70"/>
    </row>
    <row r="313" spans="1:27" s="3" customFormat="1" ht="26.25" customHeight="1" thickTop="1" thickBot="1">
      <c r="A313" s="117" t="s">
        <v>206</v>
      </c>
      <c r="B313" s="118"/>
      <c r="C313" s="116" t="s">
        <v>207</v>
      </c>
      <c r="D313" s="118"/>
      <c r="E313" s="118"/>
      <c r="F313" s="119"/>
      <c r="G313" s="25"/>
      <c r="H313" s="22"/>
      <c r="I313" s="22"/>
      <c r="J313" s="22"/>
      <c r="K313" s="22"/>
      <c r="L313" s="22"/>
      <c r="M313" s="22"/>
      <c r="N313" s="22"/>
      <c r="O313" s="22"/>
      <c r="P313" s="22"/>
      <c r="Q313" s="22"/>
      <c r="R313" s="22"/>
      <c r="S313" s="22"/>
      <c r="T313" s="22"/>
      <c r="U313" s="22"/>
      <c r="V313" s="22"/>
      <c r="W313" s="22"/>
      <c r="X313" s="22"/>
      <c r="Y313" s="22"/>
      <c r="Z313" s="22"/>
      <c r="AA313" s="22"/>
    </row>
    <row r="314" spans="1:27" s="4" customFormat="1" ht="14.4" thickTop="1">
      <c r="A314" s="62">
        <v>0</v>
      </c>
      <c r="B314" s="63"/>
      <c r="C314" s="64" t="s">
        <v>2</v>
      </c>
      <c r="D314" s="64"/>
      <c r="E314" s="64"/>
      <c r="F314" s="65"/>
      <c r="G314" s="229">
        <v>949.60485410690308</v>
      </c>
      <c r="H314" s="230">
        <v>941.0411491394043</v>
      </c>
      <c r="I314" s="230">
        <v>932.57777643203735</v>
      </c>
      <c r="J314" s="230">
        <v>923.82312726974487</v>
      </c>
      <c r="K314" s="230">
        <v>913.77906513214111</v>
      </c>
      <c r="L314" s="230">
        <v>906.39392852783203</v>
      </c>
      <c r="M314" s="230">
        <v>897.79781770706177</v>
      </c>
      <c r="N314" s="230">
        <v>890.87601089477539</v>
      </c>
      <c r="O314" s="230">
        <v>877.69279479980469</v>
      </c>
      <c r="P314" s="230">
        <v>868.4597487449646</v>
      </c>
      <c r="Q314" s="230">
        <v>858.04210710525513</v>
      </c>
      <c r="R314" s="230">
        <v>846.31260013580322</v>
      </c>
      <c r="S314" s="230">
        <v>836.7662181854248</v>
      </c>
      <c r="T314" s="230">
        <v>823.53976726531982</v>
      </c>
      <c r="U314" s="230">
        <v>812.90655040740967</v>
      </c>
      <c r="V314" s="230">
        <v>758.84530544281006</v>
      </c>
      <c r="W314" s="230">
        <v>712.4760274887085</v>
      </c>
      <c r="X314" s="230">
        <v>671.77304935455322</v>
      </c>
      <c r="Y314" s="230">
        <v>640.45213651657104</v>
      </c>
      <c r="Z314" s="230">
        <v>609.09708738327026</v>
      </c>
      <c r="AA314" s="230">
        <v>581.21767687797546</v>
      </c>
    </row>
    <row r="315" spans="1:27" s="19" customFormat="1" ht="15" customHeight="1">
      <c r="A315" s="72">
        <v>1</v>
      </c>
      <c r="B315" s="73" t="s">
        <v>4</v>
      </c>
      <c r="C315" s="294" t="s">
        <v>5</v>
      </c>
      <c r="D315" s="295"/>
      <c r="E315" s="295"/>
      <c r="F315" s="296"/>
      <c r="G315" s="231">
        <v>238.72407078742981</v>
      </c>
      <c r="H315" s="232">
        <v>232.82372450828552</v>
      </c>
      <c r="I315" s="232">
        <v>227.25987768173218</v>
      </c>
      <c r="J315" s="232">
        <v>221.19376611709595</v>
      </c>
      <c r="K315" s="232">
        <v>215.38497281074524</v>
      </c>
      <c r="L315" s="232">
        <v>210.04799962043762</v>
      </c>
      <c r="M315" s="232">
        <v>204.67430591583252</v>
      </c>
      <c r="N315" s="232">
        <v>199.40402770042419</v>
      </c>
      <c r="O315" s="232">
        <v>194.06448912620544</v>
      </c>
      <c r="P315" s="232">
        <v>188.68836426734924</v>
      </c>
      <c r="Q315" s="232">
        <v>183.74817800521851</v>
      </c>
      <c r="R315" s="232">
        <v>178.77351093292236</v>
      </c>
      <c r="S315" s="232">
        <v>173.81365358829498</v>
      </c>
      <c r="T315" s="232">
        <v>168.89448642730713</v>
      </c>
      <c r="U315" s="232">
        <v>164.05007576942444</v>
      </c>
      <c r="V315" s="232">
        <v>143.05732715129852</v>
      </c>
      <c r="W315" s="232">
        <v>125.7830006480217</v>
      </c>
      <c r="X315" s="232">
        <v>111.67743319272995</v>
      </c>
      <c r="Y315" s="232">
        <v>100.01982665061951</v>
      </c>
      <c r="Z315" s="232">
        <v>90.161122739315033</v>
      </c>
      <c r="AA315" s="232">
        <v>81.70898962020874</v>
      </c>
    </row>
    <row r="316" spans="1:27" s="18" customFormat="1">
      <c r="A316" s="85">
        <v>2</v>
      </c>
      <c r="B316" s="86"/>
      <c r="C316" s="86" t="s">
        <v>6</v>
      </c>
      <c r="D316" s="87" t="s">
        <v>7</v>
      </c>
      <c r="E316" s="88"/>
      <c r="F316" s="89"/>
      <c r="G316" s="233">
        <v>124.44655203819275</v>
      </c>
      <c r="H316" s="234">
        <v>119.93360352516174</v>
      </c>
      <c r="I316" s="234">
        <v>115.94299387931824</v>
      </c>
      <c r="J316" s="234">
        <v>111.98786473274231</v>
      </c>
      <c r="K316" s="234">
        <v>108.3568971157074</v>
      </c>
      <c r="L316" s="234">
        <v>105.0217353105545</v>
      </c>
      <c r="M316" s="234">
        <v>101.73411405086517</v>
      </c>
      <c r="N316" s="234">
        <v>98.543360829353333</v>
      </c>
      <c r="O316" s="234">
        <v>95.393468618392944</v>
      </c>
      <c r="P316" s="234">
        <v>92.268342614173889</v>
      </c>
      <c r="Q316" s="234">
        <v>89.4172443151474</v>
      </c>
      <c r="R316" s="234">
        <v>86.594965577125549</v>
      </c>
      <c r="S316" s="234">
        <v>83.784112930297852</v>
      </c>
      <c r="T316" s="234">
        <v>81.006697773933411</v>
      </c>
      <c r="U316" s="234">
        <v>78.303004145622253</v>
      </c>
      <c r="V316" s="234">
        <v>66.826331317424774</v>
      </c>
      <c r="W316" s="234">
        <v>57.784987568855286</v>
      </c>
      <c r="X316" s="234">
        <v>50.653576672077179</v>
      </c>
      <c r="Y316" s="234">
        <v>44.867307066917419</v>
      </c>
      <c r="Z316" s="234">
        <v>39.968149393796921</v>
      </c>
      <c r="AA316" s="234">
        <v>35.722946763038635</v>
      </c>
    </row>
    <row r="317" spans="1:27">
      <c r="A317" s="37">
        <v>3</v>
      </c>
      <c r="B317" s="17"/>
      <c r="C317" s="16"/>
      <c r="D317" s="38" t="s">
        <v>8</v>
      </c>
      <c r="E317" s="39" t="s">
        <v>9</v>
      </c>
      <c r="F317" s="40"/>
      <c r="G317" s="235">
        <v>39.931335672736168</v>
      </c>
      <c r="H317" s="236">
        <v>38.37788499891758</v>
      </c>
      <c r="I317" s="236">
        <v>36.83877620100975</v>
      </c>
      <c r="J317" s="236">
        <v>35.389857813715935</v>
      </c>
      <c r="K317" s="236">
        <v>34.010924696922302</v>
      </c>
      <c r="L317" s="236">
        <v>32.77276012301445</v>
      </c>
      <c r="M317" s="236">
        <v>31.572352007031441</v>
      </c>
      <c r="N317" s="236">
        <v>30.405299335718155</v>
      </c>
      <c r="O317" s="236">
        <v>29.267281077802181</v>
      </c>
      <c r="P317" s="236">
        <v>28.152446791529655</v>
      </c>
      <c r="Q317" s="236">
        <v>27.173708312213421</v>
      </c>
      <c r="R317" s="236">
        <v>26.216789402067661</v>
      </c>
      <c r="S317" s="236">
        <v>25.286220699548721</v>
      </c>
      <c r="T317" s="236">
        <v>24.376532934606075</v>
      </c>
      <c r="U317" s="236">
        <v>23.482662618160248</v>
      </c>
      <c r="V317" s="236">
        <v>19.811341263353825</v>
      </c>
      <c r="W317" s="236">
        <v>16.935234308242798</v>
      </c>
      <c r="X317" s="236">
        <v>14.661995876580477</v>
      </c>
      <c r="Y317" s="236">
        <v>12.764555357396603</v>
      </c>
      <c r="Z317" s="236">
        <v>11.074738219380379</v>
      </c>
      <c r="AA317" s="236">
        <v>9.5305371545255184</v>
      </c>
    </row>
    <row r="318" spans="1:27">
      <c r="A318" s="37">
        <v>4</v>
      </c>
      <c r="B318" s="41"/>
      <c r="C318" s="16"/>
      <c r="D318" s="38" t="s">
        <v>10</v>
      </c>
      <c r="E318" s="39" t="s">
        <v>11</v>
      </c>
      <c r="F318" s="40"/>
      <c r="G318" s="235">
        <v>1.4422520282678306</v>
      </c>
      <c r="H318" s="236">
        <v>1.4319006984587759</v>
      </c>
      <c r="I318" s="236">
        <v>1.4145431385841221</v>
      </c>
      <c r="J318" s="236">
        <v>1.3880958871450275</v>
      </c>
      <c r="K318" s="236">
        <v>1.3578823499847203</v>
      </c>
      <c r="L318" s="236">
        <v>1.3217336912639439</v>
      </c>
      <c r="M318" s="236">
        <v>1.2832194089423865</v>
      </c>
      <c r="N318" s="236">
        <v>1.2426372277550399</v>
      </c>
      <c r="O318" s="236">
        <v>1.1978850826853886</v>
      </c>
      <c r="P318" s="236">
        <v>1.1493365106871352</v>
      </c>
      <c r="Q318" s="236">
        <v>1.0984378511784598</v>
      </c>
      <c r="R318" s="236">
        <v>1.0444041426526383</v>
      </c>
      <c r="S318" s="236">
        <v>0.99247828917577863</v>
      </c>
      <c r="T318" s="236">
        <v>0.94299274159129709</v>
      </c>
      <c r="U318" s="236">
        <v>0.89616823219694197</v>
      </c>
      <c r="V318" s="236">
        <v>0.69744175544474274</v>
      </c>
      <c r="W318" s="236">
        <v>0.54448316566413268</v>
      </c>
      <c r="X318" s="236">
        <v>0.42671061470173299</v>
      </c>
      <c r="Y318" s="236">
        <v>0.3358361353748478</v>
      </c>
      <c r="Z318" s="236">
        <v>0.26661577529739588</v>
      </c>
      <c r="AA318" s="236">
        <v>0.21421051191282459</v>
      </c>
    </row>
    <row r="319" spans="1:27">
      <c r="A319" s="37">
        <v>5</v>
      </c>
      <c r="B319" s="41"/>
      <c r="C319" s="16"/>
      <c r="D319" s="8"/>
      <c r="E319" s="17" t="s">
        <v>12</v>
      </c>
      <c r="F319" s="42" t="s">
        <v>13</v>
      </c>
      <c r="G319" s="235">
        <v>1.2984493649564683</v>
      </c>
      <c r="H319" s="236">
        <v>1.2913316078484058</v>
      </c>
      <c r="I319" s="236">
        <v>1.2768509581219405</v>
      </c>
      <c r="J319" s="236">
        <v>1.2531210948945954</v>
      </c>
      <c r="K319" s="236">
        <v>1.2253734624246135</v>
      </c>
      <c r="L319" s="236">
        <v>1.1918360429117456</v>
      </c>
      <c r="M319" s="236">
        <v>1.1560617729555815</v>
      </c>
      <c r="N319" s="236">
        <v>1.1182205111254007</v>
      </c>
      <c r="O319" s="236">
        <v>1.0763963599456474</v>
      </c>
      <c r="P319" s="236">
        <v>1.0308880325173959</v>
      </c>
      <c r="Q319" s="236">
        <v>0.98306259780656546</v>
      </c>
      <c r="R319" s="236">
        <v>0.93218560458626598</v>
      </c>
      <c r="S319" s="236">
        <v>0.88332547212485224</v>
      </c>
      <c r="T319" s="236">
        <v>0.83681505272397771</v>
      </c>
      <c r="U319" s="236">
        <v>0.79286725650308654</v>
      </c>
      <c r="V319" s="236">
        <v>0.60706938290968537</v>
      </c>
      <c r="W319" s="236">
        <v>0.46492813510121778</v>
      </c>
      <c r="X319" s="236">
        <v>0.35613833900424652</v>
      </c>
      <c r="Y319" s="236">
        <v>0.27294868495664559</v>
      </c>
      <c r="Z319" s="236">
        <v>0.21021471655694768</v>
      </c>
      <c r="AA319" s="236">
        <v>0.16339114368020091</v>
      </c>
    </row>
    <row r="320" spans="1:27">
      <c r="A320" s="37">
        <v>6</v>
      </c>
      <c r="B320" s="41"/>
      <c r="C320" s="16"/>
      <c r="D320" s="8"/>
      <c r="E320" s="17" t="s">
        <v>14</v>
      </c>
      <c r="F320" s="42" t="s">
        <v>15</v>
      </c>
      <c r="G320" s="235">
        <v>2.7804055003798567E-2</v>
      </c>
      <c r="H320" s="236">
        <v>2.7204486934351735E-2</v>
      </c>
      <c r="I320" s="236">
        <v>2.6674992215703242E-2</v>
      </c>
      <c r="J320" s="236">
        <v>2.6174161932431161E-2</v>
      </c>
      <c r="K320" s="236">
        <v>2.5715779949678108E-2</v>
      </c>
      <c r="L320" s="236">
        <v>2.5230889950762503E-2</v>
      </c>
      <c r="M320" s="236">
        <v>2.4720309796975926E-2</v>
      </c>
      <c r="N320" s="236">
        <v>2.4205910551245324E-2</v>
      </c>
      <c r="O320" s="236">
        <v>2.3651610885281116E-2</v>
      </c>
      <c r="P320" s="236">
        <v>2.3071495044860058E-2</v>
      </c>
      <c r="Q320" s="236">
        <v>2.2483767825178802E-2</v>
      </c>
      <c r="R320" s="236">
        <v>2.187673730077222E-2</v>
      </c>
      <c r="S320" s="236">
        <v>2.128513682691846E-2</v>
      </c>
      <c r="T320" s="236">
        <v>2.0709732183604501E-2</v>
      </c>
      <c r="U320" s="236">
        <v>2.0152683980995789E-2</v>
      </c>
      <c r="V320" s="236">
        <v>1.7650630812568124E-2</v>
      </c>
      <c r="W320" s="236">
        <v>1.5561023297777865E-2</v>
      </c>
      <c r="X320" s="236">
        <v>1.3842305583239067E-2</v>
      </c>
      <c r="Y320" s="236">
        <v>1.2359154894511448E-2</v>
      </c>
      <c r="Z320" s="236">
        <v>1.1102089782070834E-2</v>
      </c>
      <c r="AA320" s="236">
        <v>1.0008378631027881E-2</v>
      </c>
    </row>
    <row r="321" spans="1:27">
      <c r="A321" s="37">
        <v>7</v>
      </c>
      <c r="B321" s="41"/>
      <c r="C321" s="16"/>
      <c r="D321" s="8"/>
      <c r="E321" s="17" t="s">
        <v>16</v>
      </c>
      <c r="F321" s="42" t="s">
        <v>17</v>
      </c>
      <c r="G321" s="235">
        <v>7.8616170707391575E-2</v>
      </c>
      <c r="H321" s="236">
        <v>7.6798632828285918E-2</v>
      </c>
      <c r="I321" s="236">
        <v>7.5197816826403141E-2</v>
      </c>
      <c r="J321" s="236">
        <v>7.370090001495555E-2</v>
      </c>
      <c r="K321" s="236">
        <v>7.2358721139607951E-2</v>
      </c>
      <c r="L321" s="236">
        <v>7.093957977485843E-2</v>
      </c>
      <c r="M321" s="236">
        <v>6.9452784140594304E-2</v>
      </c>
      <c r="N321" s="236">
        <v>6.7970136558869854E-2</v>
      </c>
      <c r="O321" s="236">
        <v>6.638996212859638E-2</v>
      </c>
      <c r="P321" s="236">
        <v>6.4752202510135248E-2</v>
      </c>
      <c r="Q321" s="236">
        <v>6.3098131213337183E-2</v>
      </c>
      <c r="R321" s="236">
        <v>6.1400327947922051E-2</v>
      </c>
      <c r="S321" s="236">
        <v>5.975187529111281E-2</v>
      </c>
      <c r="T321" s="236">
        <v>5.8152821962721646E-2</v>
      </c>
      <c r="U321" s="236">
        <v>5.6607603881275281E-2</v>
      </c>
      <c r="V321" s="236">
        <v>4.9658756863209419E-2</v>
      </c>
      <c r="W321" s="236">
        <v>4.3831983508425765E-2</v>
      </c>
      <c r="X321" s="236">
        <v>3.8967651969869621E-2</v>
      </c>
      <c r="Y321" s="236">
        <v>3.4824781127099413E-2</v>
      </c>
      <c r="Z321" s="236">
        <v>3.1319715577410534E-2</v>
      </c>
      <c r="AA321" s="236">
        <v>2.8323447855655104E-2</v>
      </c>
    </row>
    <row r="322" spans="1:27">
      <c r="A322" s="37">
        <v>8</v>
      </c>
      <c r="B322" s="41"/>
      <c r="C322" s="12"/>
      <c r="D322" s="12"/>
      <c r="E322" s="17" t="s">
        <v>18</v>
      </c>
      <c r="F322" s="42" t="s">
        <v>19</v>
      </c>
      <c r="G322" s="235">
        <v>0</v>
      </c>
      <c r="H322" s="236">
        <v>0</v>
      </c>
      <c r="I322" s="236">
        <v>0</v>
      </c>
      <c r="J322" s="236">
        <v>0</v>
      </c>
      <c r="K322" s="236">
        <v>0</v>
      </c>
      <c r="L322" s="236">
        <v>0</v>
      </c>
      <c r="M322" s="236">
        <v>0</v>
      </c>
      <c r="N322" s="236">
        <v>0</v>
      </c>
      <c r="O322" s="236">
        <v>0</v>
      </c>
      <c r="P322" s="236">
        <v>0</v>
      </c>
      <c r="Q322" s="236">
        <v>0</v>
      </c>
      <c r="R322" s="236">
        <v>0</v>
      </c>
      <c r="S322" s="236">
        <v>0</v>
      </c>
      <c r="T322" s="236">
        <v>0</v>
      </c>
      <c r="U322" s="236">
        <v>0</v>
      </c>
      <c r="V322" s="236">
        <v>0</v>
      </c>
      <c r="W322" s="236">
        <v>0</v>
      </c>
      <c r="X322" s="236">
        <v>0</v>
      </c>
      <c r="Y322" s="236">
        <v>0</v>
      </c>
      <c r="Z322" s="236">
        <v>0</v>
      </c>
      <c r="AA322" s="236">
        <v>0</v>
      </c>
    </row>
    <row r="323" spans="1:27">
      <c r="A323" s="37">
        <v>9</v>
      </c>
      <c r="B323" s="41"/>
      <c r="C323" s="16"/>
      <c r="D323" s="8"/>
      <c r="E323" s="17" t="s">
        <v>20</v>
      </c>
      <c r="F323" s="42" t="s">
        <v>21</v>
      </c>
      <c r="G323" s="235">
        <v>3.7382436450570822E-2</v>
      </c>
      <c r="H323" s="236">
        <v>3.6565974602126516E-2</v>
      </c>
      <c r="I323" s="236">
        <v>3.5819371347315609E-2</v>
      </c>
      <c r="J323" s="236">
        <v>3.5099730870570056E-2</v>
      </c>
      <c r="K323" s="236">
        <v>3.4434385073836893E-2</v>
      </c>
      <c r="L323" s="236">
        <v>3.3727176909451373E-2</v>
      </c>
      <c r="M323" s="236">
        <v>3.298454376636073E-2</v>
      </c>
      <c r="N323" s="236">
        <v>3.2240668675513007E-2</v>
      </c>
      <c r="O323" s="236">
        <v>3.1447148998267949E-2</v>
      </c>
      <c r="P323" s="236">
        <v>3.0624781313235871E-2</v>
      </c>
      <c r="Q323" s="236">
        <v>2.9793355803121813E-2</v>
      </c>
      <c r="R323" s="236">
        <v>2.8941473254235461E-2</v>
      </c>
      <c r="S323" s="236">
        <v>2.8115804554545321E-2</v>
      </c>
      <c r="T323" s="236">
        <v>2.7315134575474076E-2</v>
      </c>
      <c r="U323" s="236">
        <v>2.6540688573732041E-2</v>
      </c>
      <c r="V323" s="236">
        <v>2.3062985914293677E-2</v>
      </c>
      <c r="W323" s="236">
        <v>2.016202448430704E-2</v>
      </c>
      <c r="X323" s="236">
        <v>1.7762318238965236E-2</v>
      </c>
      <c r="Y323" s="236">
        <v>1.5703515375207644E-2</v>
      </c>
      <c r="Z323" s="236">
        <v>1.3979254003061214E-2</v>
      </c>
      <c r="AA323" s="236">
        <v>1.2487542406233842E-2</v>
      </c>
    </row>
    <row r="324" spans="1:27">
      <c r="A324" s="37">
        <v>10</v>
      </c>
      <c r="B324" s="41"/>
      <c r="C324" s="16"/>
      <c r="D324" s="38" t="s">
        <v>22</v>
      </c>
      <c r="E324" s="39" t="s">
        <v>23</v>
      </c>
      <c r="F324" s="40"/>
      <c r="G324" s="235">
        <v>16.258409526199102</v>
      </c>
      <c r="H324" s="236">
        <v>15.325772896409035</v>
      </c>
      <c r="I324" s="236">
        <v>14.926475424319506</v>
      </c>
      <c r="J324" s="236">
        <v>14.318600386381149</v>
      </c>
      <c r="K324" s="236">
        <v>13.768413327634335</v>
      </c>
      <c r="L324" s="236">
        <v>13.25075913220644</v>
      </c>
      <c r="M324" s="236">
        <v>12.760883845388889</v>
      </c>
      <c r="N324" s="236">
        <v>12.306465376168489</v>
      </c>
      <c r="O324" s="236">
        <v>11.914041116833687</v>
      </c>
      <c r="P324" s="236">
        <v>11.548005763441324</v>
      </c>
      <c r="Q324" s="236">
        <v>11.211316920816898</v>
      </c>
      <c r="R324" s="236">
        <v>10.898992050439119</v>
      </c>
      <c r="S324" s="236">
        <v>10.534453503787518</v>
      </c>
      <c r="T324" s="236">
        <v>10.14801286906004</v>
      </c>
      <c r="U324" s="236">
        <v>9.7850979380309582</v>
      </c>
      <c r="V324" s="236">
        <v>8.139951515942812</v>
      </c>
      <c r="W324" s="236">
        <v>6.8742355909198523</v>
      </c>
      <c r="X324" s="236">
        <v>5.8531599473208189</v>
      </c>
      <c r="Y324" s="236">
        <v>5.0180057808756828</v>
      </c>
      <c r="Z324" s="236">
        <v>4.3201691899448633</v>
      </c>
      <c r="AA324" s="236">
        <v>3.7326624151319265</v>
      </c>
    </row>
    <row r="325" spans="1:27">
      <c r="A325" s="37">
        <v>11</v>
      </c>
      <c r="B325" s="41"/>
      <c r="C325" s="16"/>
      <c r="D325" s="38" t="s">
        <v>24</v>
      </c>
      <c r="E325" s="39" t="s">
        <v>25</v>
      </c>
      <c r="F325" s="40"/>
      <c r="G325" s="235">
        <v>36.503910064697266</v>
      </c>
      <c r="H325" s="236">
        <v>35.305522859096527</v>
      </c>
      <c r="I325" s="236">
        <v>34.145193755626678</v>
      </c>
      <c r="J325" s="236">
        <v>33.108144491910934</v>
      </c>
      <c r="K325" s="236">
        <v>32.22930234670639</v>
      </c>
      <c r="L325" s="236">
        <v>31.456580877304077</v>
      </c>
      <c r="M325" s="236">
        <v>30.668024927377701</v>
      </c>
      <c r="N325" s="236">
        <v>29.891195178031921</v>
      </c>
      <c r="O325" s="236">
        <v>29.086628824472427</v>
      </c>
      <c r="P325" s="236">
        <v>28.266506135463715</v>
      </c>
      <c r="Q325" s="236">
        <v>27.54319030046463</v>
      </c>
      <c r="R325" s="236">
        <v>26.808281883597374</v>
      </c>
      <c r="S325" s="236">
        <v>26.077885627746582</v>
      </c>
      <c r="T325" s="236">
        <v>25.349796772003174</v>
      </c>
      <c r="U325" s="236">
        <v>24.623707726597786</v>
      </c>
      <c r="V325" s="236">
        <v>21.584812894463539</v>
      </c>
      <c r="W325" s="236">
        <v>19.16185550391674</v>
      </c>
      <c r="X325" s="236">
        <v>17.255539990961552</v>
      </c>
      <c r="Y325" s="236">
        <v>15.73702646791935</v>
      </c>
      <c r="Z325" s="236">
        <v>14.482995823025703</v>
      </c>
      <c r="AA325" s="236">
        <v>13.417310863733292</v>
      </c>
    </row>
    <row r="326" spans="1:27">
      <c r="A326" s="37">
        <v>12</v>
      </c>
      <c r="B326" s="41"/>
      <c r="C326" s="16"/>
      <c r="D326" s="38" t="s">
        <v>26</v>
      </c>
      <c r="E326" s="39" t="s">
        <v>27</v>
      </c>
      <c r="F326" s="40"/>
      <c r="G326" s="235">
        <v>2.9356041885912418</v>
      </c>
      <c r="H326" s="236">
        <v>2.7017920594662428</v>
      </c>
      <c r="I326" s="236">
        <v>2.48053920827806</v>
      </c>
      <c r="J326" s="236">
        <v>2.3282272946089506</v>
      </c>
      <c r="K326" s="236">
        <v>2.1954269260168076</v>
      </c>
      <c r="L326" s="236">
        <v>2.0758998179808259</v>
      </c>
      <c r="M326" s="236">
        <v>1.9650180293247104</v>
      </c>
      <c r="N326" s="236">
        <v>1.865072950720787</v>
      </c>
      <c r="O326" s="236">
        <v>1.7709875181317329</v>
      </c>
      <c r="P326" s="236">
        <v>1.6840338986366987</v>
      </c>
      <c r="Q326" s="236">
        <v>1.6034277286380529</v>
      </c>
      <c r="R326" s="236">
        <v>1.528207047842443</v>
      </c>
      <c r="S326" s="236">
        <v>1.4565451126545668</v>
      </c>
      <c r="T326" s="236">
        <v>1.3880770383402705</v>
      </c>
      <c r="U326" s="236">
        <v>1.3227134933695197</v>
      </c>
      <c r="V326" s="236">
        <v>1.0416166745126247</v>
      </c>
      <c r="W326" s="236">
        <v>0.82672957517206669</v>
      </c>
      <c r="X326" s="236">
        <v>0.66560726705938578</v>
      </c>
      <c r="Y326" s="236">
        <v>0.54297077842056751</v>
      </c>
      <c r="Z326" s="236">
        <v>0.44829691387712955</v>
      </c>
      <c r="AA326" s="236">
        <v>0.37551266513764858</v>
      </c>
    </row>
    <row r="327" spans="1:27">
      <c r="A327" s="37">
        <v>13</v>
      </c>
      <c r="B327" s="41"/>
      <c r="C327" s="16"/>
      <c r="D327" s="8"/>
      <c r="E327" s="17" t="s">
        <v>12</v>
      </c>
      <c r="F327" s="42" t="s">
        <v>28</v>
      </c>
      <c r="G327" s="235">
        <v>0.11708482092217309</v>
      </c>
      <c r="H327" s="236">
        <v>0.11513908120923588</v>
      </c>
      <c r="I327" s="236">
        <v>0.11193188337801985</v>
      </c>
      <c r="J327" s="236">
        <v>0.10915825893152942</v>
      </c>
      <c r="K327" s="236">
        <v>0.10650362418618897</v>
      </c>
      <c r="L327" s="236">
        <v>0.10360433071309672</v>
      </c>
      <c r="M327" s="236">
        <v>0.10042026883911603</v>
      </c>
      <c r="N327" s="236">
        <v>9.6975268471396703E-2</v>
      </c>
      <c r="O327" s="236">
        <v>9.3295718289482465E-2</v>
      </c>
      <c r="P327" s="236">
        <v>8.9464603792293929E-2</v>
      </c>
      <c r="Q327" s="236">
        <v>8.554158545575774E-2</v>
      </c>
      <c r="R327" s="236">
        <v>8.153694259817712E-2</v>
      </c>
      <c r="S327" s="236">
        <v>7.7738534948366578E-2</v>
      </c>
      <c r="T327" s="236">
        <v>7.4123573000179022E-2</v>
      </c>
      <c r="U327" s="236">
        <v>7.0672796162398299E-2</v>
      </c>
      <c r="V327" s="236">
        <v>5.5834548209531931E-2</v>
      </c>
      <c r="W327" s="236">
        <v>4.4291725680523086E-2</v>
      </c>
      <c r="X327" s="236">
        <v>3.5323450501891784E-2</v>
      </c>
      <c r="Y327" s="236">
        <v>2.8204917774928617E-2</v>
      </c>
      <c r="Z327" s="236">
        <v>2.255993809649226E-2</v>
      </c>
      <c r="AA327" s="236">
        <v>1.8128998950487585E-2</v>
      </c>
    </row>
    <row r="328" spans="1:27">
      <c r="A328" s="37">
        <v>14</v>
      </c>
      <c r="B328" s="17"/>
      <c r="C328" s="16"/>
      <c r="D328" s="8"/>
      <c r="E328" s="17" t="s">
        <v>14</v>
      </c>
      <c r="F328" s="42" t="s">
        <v>29</v>
      </c>
      <c r="G328" s="235">
        <v>2.6442197453434346E-2</v>
      </c>
      <c r="H328" s="236">
        <v>2.5586662146451999E-2</v>
      </c>
      <c r="I328" s="236">
        <v>2.4718569018659764E-2</v>
      </c>
      <c r="J328" s="236">
        <v>2.3843488715101557E-2</v>
      </c>
      <c r="K328" s="236">
        <v>2.3026114437016076E-2</v>
      </c>
      <c r="L328" s="236">
        <v>2.2181303802426555E-2</v>
      </c>
      <c r="M328" s="236">
        <v>2.1352703564843978E-2</v>
      </c>
      <c r="N328" s="236">
        <v>2.0495093955105403E-2</v>
      </c>
      <c r="O328" s="236">
        <v>1.9641163036794751E-2</v>
      </c>
      <c r="P328" s="236">
        <v>1.8775040040054591E-2</v>
      </c>
      <c r="Q328" s="236">
        <v>1.7909398955453071E-2</v>
      </c>
      <c r="R328" s="236">
        <v>1.7031017173394503E-2</v>
      </c>
      <c r="S328" s="236">
        <v>1.6186055323487381E-2</v>
      </c>
      <c r="T328" s="236">
        <v>1.5379499897790083E-2</v>
      </c>
      <c r="U328" s="236">
        <v>1.4616435836614983E-2</v>
      </c>
      <c r="V328" s="236">
        <v>1.1330585887662892E-2</v>
      </c>
      <c r="W328" s="236">
        <v>8.7894122707439237E-3</v>
      </c>
      <c r="X328" s="236">
        <v>6.8622210237663239E-3</v>
      </c>
      <c r="Y328" s="236">
        <v>5.3759332859044662E-3</v>
      </c>
      <c r="Z328" s="236">
        <v>4.2472167706364417E-3</v>
      </c>
      <c r="AA328" s="236">
        <v>3.3979242580244318E-3</v>
      </c>
    </row>
    <row r="329" spans="1:27">
      <c r="A329" s="37">
        <v>15</v>
      </c>
      <c r="B329" s="17"/>
      <c r="C329" s="16"/>
      <c r="D329" s="8"/>
      <c r="E329" s="17" t="s">
        <v>16</v>
      </c>
      <c r="F329" s="42" t="s">
        <v>30</v>
      </c>
      <c r="G329" s="235">
        <v>1.6418343673431082</v>
      </c>
      <c r="H329" s="236">
        <v>1.5015451531289727</v>
      </c>
      <c r="I329" s="236">
        <v>1.3631521608949697</v>
      </c>
      <c r="J329" s="236">
        <v>1.2777599713663221</v>
      </c>
      <c r="K329" s="236">
        <v>1.2010740726982476</v>
      </c>
      <c r="L329" s="236">
        <v>1.1325915759225609</v>
      </c>
      <c r="M329" s="236">
        <v>1.0677150862466078</v>
      </c>
      <c r="N329" s="236">
        <v>1.0087926575324673</v>
      </c>
      <c r="O329" s="236">
        <v>0.95280325159183121</v>
      </c>
      <c r="P329" s="236">
        <v>0.9011496429448016</v>
      </c>
      <c r="Q329" s="236">
        <v>0.85292843396018725</v>
      </c>
      <c r="R329" s="236">
        <v>0.80800881108370959</v>
      </c>
      <c r="S329" s="236">
        <v>0.7654810364547302</v>
      </c>
      <c r="T329" s="236">
        <v>0.72492932714158087</v>
      </c>
      <c r="U329" s="236">
        <v>0.68618333506674389</v>
      </c>
      <c r="V329" s="236">
        <v>0.51970190834617824</v>
      </c>
      <c r="W329" s="236">
        <v>0.39362534438987495</v>
      </c>
      <c r="X329" s="236">
        <v>0.30126877386646811</v>
      </c>
      <c r="Y329" s="236">
        <v>0.23318887224013451</v>
      </c>
      <c r="Z329" s="236">
        <v>0.18245688529350446</v>
      </c>
      <c r="AA329" s="236">
        <v>0.14456507998875168</v>
      </c>
    </row>
    <row r="330" spans="1:27">
      <c r="A330" s="37">
        <v>16</v>
      </c>
      <c r="B330" s="17"/>
      <c r="C330" s="16"/>
      <c r="D330" s="8"/>
      <c r="E330" s="17" t="s">
        <v>18</v>
      </c>
      <c r="F330" s="42" t="s">
        <v>31</v>
      </c>
      <c r="G330" s="235">
        <v>1.1502426210790873</v>
      </c>
      <c r="H330" s="236">
        <v>1.0595210362225771</v>
      </c>
      <c r="I330" s="236">
        <v>0.98073675762861967</v>
      </c>
      <c r="J330" s="236">
        <v>0.91746550984680653</v>
      </c>
      <c r="K330" s="236">
        <v>0.86482312437146902</v>
      </c>
      <c r="L330" s="236">
        <v>0.81752264872193336</v>
      </c>
      <c r="M330" s="236">
        <v>0.77552988938987255</v>
      </c>
      <c r="N330" s="236">
        <v>0.73880989570170641</v>
      </c>
      <c r="O330" s="236">
        <v>0.70524740777909756</v>
      </c>
      <c r="P330" s="236">
        <v>0.67464462760835886</v>
      </c>
      <c r="Q330" s="236">
        <v>0.64704831968992949</v>
      </c>
      <c r="R330" s="236">
        <v>0.6216302365064621</v>
      </c>
      <c r="S330" s="236">
        <v>0.59713940322399139</v>
      </c>
      <c r="T330" s="236">
        <v>0.57364463526755571</v>
      </c>
      <c r="U330" s="236">
        <v>0.55124092800542712</v>
      </c>
      <c r="V330" s="236">
        <v>0.45474964799359441</v>
      </c>
      <c r="W330" s="236">
        <v>0.38002307107672095</v>
      </c>
      <c r="X330" s="236">
        <v>0.32215283578261733</v>
      </c>
      <c r="Y330" s="236">
        <v>0.27620105887763202</v>
      </c>
      <c r="Z330" s="236">
        <v>0.23903286596760154</v>
      </c>
      <c r="AA330" s="236">
        <v>0.20942067308351398</v>
      </c>
    </row>
    <row r="331" spans="1:27">
      <c r="A331" s="37">
        <v>17</v>
      </c>
      <c r="B331" s="17"/>
      <c r="C331" s="16"/>
      <c r="D331" s="38" t="s">
        <v>32</v>
      </c>
      <c r="E331" s="39" t="s">
        <v>33</v>
      </c>
      <c r="F331" s="40"/>
      <c r="G331" s="235">
        <v>4.7203268930315971</v>
      </c>
      <c r="H331" s="236">
        <v>4.7035914063453674</v>
      </c>
      <c r="I331" s="236">
        <v>4.6579675897955894</v>
      </c>
      <c r="J331" s="236">
        <v>4.5609712302684784</v>
      </c>
      <c r="K331" s="236">
        <v>4.4619826748967171</v>
      </c>
      <c r="L331" s="236">
        <v>4.3673164173960686</v>
      </c>
      <c r="M331" s="236">
        <v>4.2653161361813545</v>
      </c>
      <c r="N331" s="236">
        <v>4.1570267453789711</v>
      </c>
      <c r="O331" s="236">
        <v>4.0411933735013008</v>
      </c>
      <c r="P331" s="236">
        <v>3.9190240502357483</v>
      </c>
      <c r="Q331" s="236">
        <v>3.8010885789990425</v>
      </c>
      <c r="R331" s="236">
        <v>3.6780311390757561</v>
      </c>
      <c r="S331" s="236">
        <v>3.5581368282437325</v>
      </c>
      <c r="T331" s="236">
        <v>3.4409309178590775</v>
      </c>
      <c r="U331" s="236">
        <v>3.3263347670435905</v>
      </c>
      <c r="V331" s="236">
        <v>2.8408172950148582</v>
      </c>
      <c r="W331" s="236">
        <v>2.455603614449501</v>
      </c>
      <c r="X331" s="236">
        <v>2.1509012952446938</v>
      </c>
      <c r="Y331" s="236">
        <v>1.9032327979803085</v>
      </c>
      <c r="Z331" s="236">
        <v>1.699396837502718</v>
      </c>
      <c r="AA331" s="236">
        <v>1.5326544493436813</v>
      </c>
    </row>
    <row r="332" spans="1:27">
      <c r="A332" s="37">
        <v>18</v>
      </c>
      <c r="B332" s="12"/>
      <c r="C332" s="12"/>
      <c r="D332" s="38" t="s">
        <v>34</v>
      </c>
      <c r="E332" s="39" t="s">
        <v>35</v>
      </c>
      <c r="F332" s="43"/>
      <c r="G332" s="235">
        <v>1.9419621080160141</v>
      </c>
      <c r="H332" s="236">
        <v>1.9249275624752045</v>
      </c>
      <c r="I332" s="236">
        <v>1.9023798294365406</v>
      </c>
      <c r="J332" s="236">
        <v>1.8677009604871273</v>
      </c>
      <c r="K332" s="236">
        <v>1.8314120396971703</v>
      </c>
      <c r="L332" s="236">
        <v>1.790855698287487</v>
      </c>
      <c r="M332" s="236">
        <v>1.7467917539179325</v>
      </c>
      <c r="N332" s="236">
        <v>1.7027421966195107</v>
      </c>
      <c r="O332" s="236">
        <v>1.6548134759068489</v>
      </c>
      <c r="P332" s="236">
        <v>1.6049490831792355</v>
      </c>
      <c r="Q332" s="236">
        <v>1.5524900406599045</v>
      </c>
      <c r="R332" s="236">
        <v>1.4985904283821583</v>
      </c>
      <c r="S332" s="236">
        <v>1.4468674696981907</v>
      </c>
      <c r="T332" s="236">
        <v>1.39728182554245</v>
      </c>
      <c r="U332" s="236">
        <v>1.3499353118240833</v>
      </c>
      <c r="V332" s="236">
        <v>1.1394571382552385</v>
      </c>
      <c r="W332" s="236">
        <v>0.97171842306852341</v>
      </c>
      <c r="X332" s="236">
        <v>0.84260860085487366</v>
      </c>
      <c r="Y332" s="236">
        <v>0.7409049030393362</v>
      </c>
      <c r="Z332" s="236">
        <v>0.65753552224487066</v>
      </c>
      <c r="AA332" s="236">
        <v>0.58793364651501179</v>
      </c>
    </row>
    <row r="333" spans="1:27">
      <c r="A333" s="37">
        <v>19</v>
      </c>
      <c r="B333" s="17"/>
      <c r="C333" s="16"/>
      <c r="D333" s="38" t="s">
        <v>36</v>
      </c>
      <c r="E333" s="39" t="s">
        <v>37</v>
      </c>
      <c r="F333" s="40"/>
      <c r="G333" s="235">
        <v>3.2829333310946822</v>
      </c>
      <c r="H333" s="236">
        <v>3.2522930232807994</v>
      </c>
      <c r="I333" s="236">
        <v>3.2170620169490576</v>
      </c>
      <c r="J333" s="236">
        <v>3.178766718134284</v>
      </c>
      <c r="K333" s="236">
        <v>3.137515265494585</v>
      </c>
      <c r="L333" s="236">
        <v>3.0869696084409952</v>
      </c>
      <c r="M333" s="236">
        <v>3.0300662973895669</v>
      </c>
      <c r="N333" s="236">
        <v>2.9711128659546375</v>
      </c>
      <c r="O333" s="236">
        <v>2.90443434426561</v>
      </c>
      <c r="P333" s="236">
        <v>2.832575055770576</v>
      </c>
      <c r="Q333" s="236">
        <v>2.7555035790428519</v>
      </c>
      <c r="R333" s="236">
        <v>2.674214128870517</v>
      </c>
      <c r="S333" s="236">
        <v>2.5955278361216187</v>
      </c>
      <c r="T333" s="236">
        <v>2.5197066348046064</v>
      </c>
      <c r="U333" s="236">
        <v>2.447006749920547</v>
      </c>
      <c r="V333" s="236">
        <v>2.1179388349410146</v>
      </c>
      <c r="W333" s="236">
        <v>1.8445475313346833</v>
      </c>
      <c r="X333" s="236">
        <v>1.623663327191025</v>
      </c>
      <c r="Y333" s="236">
        <v>1.4417879132088274</v>
      </c>
      <c r="Z333" s="236">
        <v>1.2884257741970941</v>
      </c>
      <c r="AA333" s="236">
        <v>1.1573927978170104</v>
      </c>
    </row>
    <row r="334" spans="1:27">
      <c r="A334" s="37">
        <v>20</v>
      </c>
      <c r="B334" s="17"/>
      <c r="C334" s="16"/>
      <c r="D334" s="38" t="s">
        <v>38</v>
      </c>
      <c r="E334" s="39" t="s">
        <v>39</v>
      </c>
      <c r="F334" s="40"/>
      <c r="G334" s="235">
        <v>8.3082980592735112E-2</v>
      </c>
      <c r="H334" s="236">
        <v>8.2153667695820332E-2</v>
      </c>
      <c r="I334" s="236">
        <v>8.1154284416697919E-2</v>
      </c>
      <c r="J334" s="236">
        <v>8.0144200939685106E-2</v>
      </c>
      <c r="K334" s="236">
        <v>7.9126205411739647E-2</v>
      </c>
      <c r="L334" s="236">
        <v>7.7887468738481402E-2</v>
      </c>
      <c r="M334" s="236">
        <v>7.6524735777638853E-2</v>
      </c>
      <c r="N334" s="236">
        <v>7.5118501903489232E-2</v>
      </c>
      <c r="O334" s="236">
        <v>7.3562886740546674E-2</v>
      </c>
      <c r="P334" s="236">
        <v>7.1908441139385104E-2</v>
      </c>
      <c r="Q334" s="236">
        <v>7.0135749992914498E-2</v>
      </c>
      <c r="R334" s="236">
        <v>6.8285462562926114E-2</v>
      </c>
      <c r="S334" s="236">
        <v>6.6492254321929067E-2</v>
      </c>
      <c r="T334" s="236">
        <v>6.4760619658045471E-2</v>
      </c>
      <c r="U334" s="236">
        <v>6.3096064084675163E-2</v>
      </c>
      <c r="V334" s="236">
        <v>5.5443501652916893E-2</v>
      </c>
      <c r="W334" s="236">
        <v>4.8950133699690923E-2</v>
      </c>
      <c r="X334" s="236">
        <v>4.3723151728045195E-2</v>
      </c>
      <c r="Y334" s="236">
        <v>3.941985713026952E-2</v>
      </c>
      <c r="Z334" s="236">
        <v>3.5804979866952635E-2</v>
      </c>
      <c r="AA334" s="236">
        <v>3.2688568338926416E-2</v>
      </c>
    </row>
    <row r="335" spans="1:27">
      <c r="A335" s="37">
        <v>21</v>
      </c>
      <c r="B335" s="17"/>
      <c r="C335" s="16"/>
      <c r="D335" s="38" t="s">
        <v>40</v>
      </c>
      <c r="E335" s="39" t="s">
        <v>41</v>
      </c>
      <c r="F335" s="40"/>
      <c r="G335" s="235">
        <v>9.2318412363529205</v>
      </c>
      <c r="H335" s="236">
        <v>8.7866508364677429</v>
      </c>
      <c r="I335" s="236">
        <v>8.3428175300359726</v>
      </c>
      <c r="J335" s="236">
        <v>7.9598802775144577</v>
      </c>
      <c r="K335" s="236">
        <v>7.6195136904716492</v>
      </c>
      <c r="L335" s="236">
        <v>7.3094393312931061</v>
      </c>
      <c r="M335" s="236">
        <v>7.024971142411232</v>
      </c>
      <c r="N335" s="236">
        <v>6.7658673971891403</v>
      </c>
      <c r="O335" s="236">
        <v>6.5192126333713531</v>
      </c>
      <c r="P335" s="236">
        <v>6.2851083278656006</v>
      </c>
      <c r="Q335" s="236">
        <v>6.0649486631155014</v>
      </c>
      <c r="R335" s="236">
        <v>5.8561358451843262</v>
      </c>
      <c r="S335" s="236">
        <v>5.6591068506240845</v>
      </c>
      <c r="T335" s="236">
        <v>5.4738374948501587</v>
      </c>
      <c r="U335" s="236">
        <v>5.3000799417495728</v>
      </c>
      <c r="V335" s="236">
        <v>4.5572934597730637</v>
      </c>
      <c r="W335" s="236">
        <v>3.9746396541595459</v>
      </c>
      <c r="X335" s="236">
        <v>3.514328621327877</v>
      </c>
      <c r="Y335" s="236">
        <v>3.1499554216861725</v>
      </c>
      <c r="Z335" s="236">
        <v>2.8498184531927109</v>
      </c>
      <c r="AA335" s="236">
        <v>2.5908926650881767</v>
      </c>
    </row>
    <row r="336" spans="1:27">
      <c r="A336" s="37">
        <v>22</v>
      </c>
      <c r="B336" s="17"/>
      <c r="C336" s="16"/>
      <c r="D336" s="38"/>
      <c r="E336" s="17" t="s">
        <v>12</v>
      </c>
      <c r="F336" s="42" t="s">
        <v>42</v>
      </c>
      <c r="G336" s="235">
        <v>5.9491009041666985</v>
      </c>
      <c r="H336" s="236">
        <v>5.589909628033638</v>
      </c>
      <c r="I336" s="236">
        <v>5.2281296029686928</v>
      </c>
      <c r="J336" s="236">
        <v>4.9230533540248871</v>
      </c>
      <c r="K336" s="236">
        <v>4.6584095135331154</v>
      </c>
      <c r="L336" s="236">
        <v>4.4258417710661888</v>
      </c>
      <c r="M336" s="236">
        <v>4.2194170132279396</v>
      </c>
      <c r="N336" s="236">
        <v>4.0356810316443443</v>
      </c>
      <c r="O336" s="236">
        <v>3.8668764904141426</v>
      </c>
      <c r="P336" s="236">
        <v>3.7112474180757999</v>
      </c>
      <c r="Q336" s="236">
        <v>3.5690820105373859</v>
      </c>
      <c r="R336" s="236">
        <v>3.4384775087237358</v>
      </c>
      <c r="S336" s="236">
        <v>3.31722342222929</v>
      </c>
      <c r="T336" s="236">
        <v>3.2051868475973606</v>
      </c>
      <c r="U336" s="236">
        <v>3.10194256529212</v>
      </c>
      <c r="V336" s="236">
        <v>2.6730365753173828</v>
      </c>
      <c r="W336" s="236">
        <v>2.3482065461575985</v>
      </c>
      <c r="X336" s="236">
        <v>2.097010150551796</v>
      </c>
      <c r="Y336" s="236">
        <v>1.9003469683229923</v>
      </c>
      <c r="Z336" s="236">
        <v>1.7371036671102047</v>
      </c>
      <c r="AA336" s="236">
        <v>1.5918137840926647</v>
      </c>
    </row>
    <row r="337" spans="1:27">
      <c r="A337" s="37">
        <v>23</v>
      </c>
      <c r="B337" s="17"/>
      <c r="C337" s="16"/>
      <c r="D337" s="8"/>
      <c r="E337" s="17" t="s">
        <v>14</v>
      </c>
      <c r="F337" s="42" t="s">
        <v>43</v>
      </c>
      <c r="G337" s="235">
        <v>4.4980402399232844E-3</v>
      </c>
      <c r="H337" s="236">
        <v>4.2468968349567149E-3</v>
      </c>
      <c r="I337" s="236">
        <v>4.0543185350543354E-3</v>
      </c>
      <c r="J337" s="236">
        <v>3.9085144708224107E-3</v>
      </c>
      <c r="K337" s="236">
        <v>3.7956539053993765E-3</v>
      </c>
      <c r="L337" s="236">
        <v>3.694714834637125E-3</v>
      </c>
      <c r="M337" s="236">
        <v>3.6025776134920307E-3</v>
      </c>
      <c r="N337" s="236">
        <v>3.5132579560013255E-3</v>
      </c>
      <c r="O337" s="236">
        <v>3.4312169136683224E-3</v>
      </c>
      <c r="P337" s="236">
        <v>3.3540931235620519E-3</v>
      </c>
      <c r="Q337" s="236">
        <v>3.2804042912175646E-3</v>
      </c>
      <c r="R337" s="236">
        <v>3.2109542880789377E-3</v>
      </c>
      <c r="S337" s="236">
        <v>3.1433746426046127E-3</v>
      </c>
      <c r="T337" s="236">
        <v>3.0772538575547514E-3</v>
      </c>
      <c r="U337" s="236">
        <v>3.0121609943307703E-3</v>
      </c>
      <c r="V337" s="236">
        <v>2.708507927309256E-3</v>
      </c>
      <c r="W337" s="236">
        <v>2.4385006163356593E-3</v>
      </c>
      <c r="X337" s="236">
        <v>2.1992888914610376E-3</v>
      </c>
      <c r="Y337" s="236">
        <v>1.9878674820574815E-3</v>
      </c>
      <c r="Z337" s="236">
        <v>1.7991694685406401E-3</v>
      </c>
      <c r="AA337" s="236">
        <v>1.6308806716551771E-3</v>
      </c>
    </row>
    <row r="338" spans="1:27">
      <c r="A338" s="37">
        <v>24</v>
      </c>
      <c r="B338" s="17"/>
      <c r="C338" s="16"/>
      <c r="D338" s="8"/>
      <c r="E338" s="17" t="s">
        <v>16</v>
      </c>
      <c r="F338" s="42" t="s">
        <v>44</v>
      </c>
      <c r="G338" s="235">
        <v>2.1083304280807624E-2</v>
      </c>
      <c r="H338" s="236">
        <v>2.0403990226100177E-2</v>
      </c>
      <c r="I338" s="236">
        <v>1.9972729608355166E-2</v>
      </c>
      <c r="J338" s="236">
        <v>1.9631035696477284E-2</v>
      </c>
      <c r="K338" s="236">
        <v>1.9416347461003625E-2</v>
      </c>
      <c r="L338" s="236">
        <v>1.8988209069505047E-2</v>
      </c>
      <c r="M338" s="236">
        <v>1.8580796072171779E-2</v>
      </c>
      <c r="N338" s="236">
        <v>1.8183947875627382E-2</v>
      </c>
      <c r="O338" s="236">
        <v>1.7815686887956872E-2</v>
      </c>
      <c r="P338" s="236">
        <v>1.747912300322696E-2</v>
      </c>
      <c r="Q338" s="236">
        <v>1.6990556887549246E-2</v>
      </c>
      <c r="R338" s="236">
        <v>1.6522953377602789E-2</v>
      </c>
      <c r="S338" s="236">
        <v>1.6095818209890922E-2</v>
      </c>
      <c r="T338" s="236">
        <v>1.5715849124802617E-2</v>
      </c>
      <c r="U338" s="236">
        <v>1.5386586351752385E-2</v>
      </c>
      <c r="V338" s="236">
        <v>1.3531281648738513E-2</v>
      </c>
      <c r="W338" s="236">
        <v>1.2009963876025154E-2</v>
      </c>
      <c r="X338" s="236">
        <v>1.0755485927269604E-2</v>
      </c>
      <c r="Y338" s="236">
        <v>9.7375879169092627E-3</v>
      </c>
      <c r="Z338" s="236">
        <v>8.8788949418336927E-3</v>
      </c>
      <c r="AA338" s="236">
        <v>8.1576082508760805E-3</v>
      </c>
    </row>
    <row r="339" spans="1:27">
      <c r="A339" s="37">
        <v>25</v>
      </c>
      <c r="B339" s="17"/>
      <c r="C339" s="16"/>
      <c r="D339" s="8"/>
      <c r="E339" s="17" t="s">
        <v>18</v>
      </c>
      <c r="F339" s="42" t="s">
        <v>45</v>
      </c>
      <c r="G339" s="235">
        <v>0.48929743561893702</v>
      </c>
      <c r="H339" s="236">
        <v>0.45438108453527093</v>
      </c>
      <c r="I339" s="236">
        <v>0.42355203488841653</v>
      </c>
      <c r="J339" s="236">
        <v>0.39693053578957915</v>
      </c>
      <c r="K339" s="236">
        <v>0.3737466330640018</v>
      </c>
      <c r="L339" s="236">
        <v>0.35513279959559441</v>
      </c>
      <c r="M339" s="236">
        <v>0.33901492925360799</v>
      </c>
      <c r="N339" s="236">
        <v>0.32493872428312898</v>
      </c>
      <c r="O339" s="236">
        <v>0.31286267982795835</v>
      </c>
      <c r="P339" s="236">
        <v>0.30250421306118369</v>
      </c>
      <c r="Q339" s="236">
        <v>0.29500997252762318</v>
      </c>
      <c r="R339" s="236">
        <v>0.28899094159714878</v>
      </c>
      <c r="S339" s="236">
        <v>0.28300460753962398</v>
      </c>
      <c r="T339" s="236">
        <v>0.27702523558400571</v>
      </c>
      <c r="U339" s="236">
        <v>0.27101942058652639</v>
      </c>
      <c r="V339" s="236">
        <v>0.24707912257872522</v>
      </c>
      <c r="W339" s="236">
        <v>0.22785983351059258</v>
      </c>
      <c r="X339" s="236">
        <v>0.21219049033243209</v>
      </c>
      <c r="Y339" s="236">
        <v>0.19869209342868999</v>
      </c>
      <c r="Z339" s="236">
        <v>0.18692289560567588</v>
      </c>
      <c r="AA339" s="236">
        <v>0.17696657276246697</v>
      </c>
    </row>
    <row r="340" spans="1:27">
      <c r="A340" s="37">
        <v>26</v>
      </c>
      <c r="B340" s="17"/>
      <c r="C340" s="16"/>
      <c r="D340" s="8"/>
      <c r="E340" s="17" t="s">
        <v>20</v>
      </c>
      <c r="F340" s="42" t="s">
        <v>46</v>
      </c>
      <c r="G340" s="235">
        <v>0.34200052265077829</v>
      </c>
      <c r="H340" s="236">
        <v>0.32981817610561848</v>
      </c>
      <c r="I340" s="236">
        <v>0.31858200300484896</v>
      </c>
      <c r="J340" s="236">
        <v>0.30853244755417109</v>
      </c>
      <c r="K340" s="236">
        <v>0.30025162734091282</v>
      </c>
      <c r="L340" s="236">
        <v>0.29200835525989532</v>
      </c>
      <c r="M340" s="236">
        <v>0.28364209551364183</v>
      </c>
      <c r="N340" s="236">
        <v>0.27562635997310281</v>
      </c>
      <c r="O340" s="236">
        <v>0.26736478181555867</v>
      </c>
      <c r="P340" s="236">
        <v>0.2590762353502214</v>
      </c>
      <c r="Q340" s="236">
        <v>0.25069017708301544</v>
      </c>
      <c r="R340" s="236">
        <v>0.2422017534263432</v>
      </c>
      <c r="S340" s="236">
        <v>0.23401217209175229</v>
      </c>
      <c r="T340" s="236">
        <v>0.22607195330783725</v>
      </c>
      <c r="U340" s="236">
        <v>0.21836766926571727</v>
      </c>
      <c r="V340" s="236">
        <v>0.18470663600601256</v>
      </c>
      <c r="W340" s="236">
        <v>0.15788850421085954</v>
      </c>
      <c r="X340" s="236">
        <v>0.13656595931388438</v>
      </c>
      <c r="Y340" s="236">
        <v>0.11964464781340212</v>
      </c>
      <c r="Z340" s="236">
        <v>0.1058344217017293</v>
      </c>
      <c r="AA340" s="236">
        <v>9.4452754710800946E-2</v>
      </c>
    </row>
    <row r="341" spans="1:27">
      <c r="A341" s="37">
        <v>27</v>
      </c>
      <c r="B341" s="17"/>
      <c r="C341" s="16"/>
      <c r="D341" s="8"/>
      <c r="E341" s="17" t="s">
        <v>47</v>
      </c>
      <c r="F341" s="42" t="s">
        <v>403</v>
      </c>
      <c r="G341" s="235">
        <v>0</v>
      </c>
      <c r="H341" s="236">
        <v>0</v>
      </c>
      <c r="I341" s="236">
        <v>0</v>
      </c>
      <c r="J341" s="236">
        <v>0</v>
      </c>
      <c r="K341" s="236">
        <v>0</v>
      </c>
      <c r="L341" s="236">
        <v>0</v>
      </c>
      <c r="M341" s="236">
        <v>0</v>
      </c>
      <c r="N341" s="236">
        <v>0</v>
      </c>
      <c r="O341" s="236">
        <v>0</v>
      </c>
      <c r="P341" s="236">
        <v>0</v>
      </c>
      <c r="Q341" s="236">
        <v>0</v>
      </c>
      <c r="R341" s="236">
        <v>0</v>
      </c>
      <c r="S341" s="236">
        <v>0</v>
      </c>
      <c r="T341" s="236">
        <v>0</v>
      </c>
      <c r="U341" s="236">
        <v>0</v>
      </c>
      <c r="V341" s="236">
        <v>0</v>
      </c>
      <c r="W341" s="236">
        <v>0</v>
      </c>
      <c r="X341" s="236">
        <v>0</v>
      </c>
      <c r="Y341" s="236">
        <v>0</v>
      </c>
      <c r="Z341" s="236">
        <v>0</v>
      </c>
      <c r="AA341" s="236">
        <v>0</v>
      </c>
    </row>
    <row r="342" spans="1:27">
      <c r="A342" s="37">
        <v>28</v>
      </c>
      <c r="B342" s="17"/>
      <c r="C342" s="16"/>
      <c r="D342" s="8"/>
      <c r="E342" s="17" t="s">
        <v>48</v>
      </c>
      <c r="F342" s="42" t="s">
        <v>49</v>
      </c>
      <c r="G342" s="235">
        <v>1.865826197899878E-5</v>
      </c>
      <c r="H342" s="236">
        <v>9.2451309683383442E-6</v>
      </c>
      <c r="I342" s="236">
        <v>9.0863777586491778E-6</v>
      </c>
      <c r="J342" s="236">
        <v>8.9213554019806907E-6</v>
      </c>
      <c r="K342" s="236">
        <v>8.7394264483009465E-6</v>
      </c>
      <c r="L342" s="236">
        <v>8.4686225818586536E-6</v>
      </c>
      <c r="M342" s="236">
        <v>8.2377418948453851E-6</v>
      </c>
      <c r="N342" s="236">
        <v>8.0623585745343007E-6</v>
      </c>
      <c r="O342" s="236">
        <v>7.9620576798333786E-6</v>
      </c>
      <c r="P342" s="236">
        <v>7.9344999903696589E-6</v>
      </c>
      <c r="Q342" s="236">
        <v>7.8954753917059861E-6</v>
      </c>
      <c r="R342" s="236">
        <v>7.942001502669882E-6</v>
      </c>
      <c r="S342" s="236">
        <v>8.0043191701406613E-6</v>
      </c>
      <c r="T342" s="236">
        <v>8.0310601333621889E-6</v>
      </c>
      <c r="U342" s="236">
        <v>7.995580745046027E-6</v>
      </c>
      <c r="V342" s="236">
        <v>7.3098731263598893E-6</v>
      </c>
      <c r="W342" s="236">
        <v>6.9928282755427063E-6</v>
      </c>
      <c r="X342" s="236">
        <v>7.1971303441387136E-6</v>
      </c>
      <c r="Y342" s="236">
        <v>7.5895036388828885E-6</v>
      </c>
      <c r="Z342" s="236">
        <v>7.939790521049872E-6</v>
      </c>
      <c r="AA342" s="236">
        <v>7.9185947470250539E-6</v>
      </c>
    </row>
    <row r="343" spans="1:27">
      <c r="A343" s="37">
        <v>29</v>
      </c>
      <c r="B343" s="17"/>
      <c r="C343" s="16"/>
      <c r="D343" s="38"/>
      <c r="E343" s="17" t="s">
        <v>404</v>
      </c>
      <c r="F343" s="42" t="s">
        <v>50</v>
      </c>
      <c r="G343" s="235">
        <v>0.46805656794458628</v>
      </c>
      <c r="H343" s="236">
        <v>0.44309856905601919</v>
      </c>
      <c r="I343" s="236">
        <v>0.42119440925307572</v>
      </c>
      <c r="J343" s="236">
        <v>0.40181913576088846</v>
      </c>
      <c r="K343" s="236">
        <v>0.38451758865267038</v>
      </c>
      <c r="L343" s="236">
        <v>0.36924868379719555</v>
      </c>
      <c r="M343" s="236">
        <v>0.35557035682722926</v>
      </c>
      <c r="N343" s="236">
        <v>0.34363313717767596</v>
      </c>
      <c r="O343" s="236">
        <v>0.33262226148508489</v>
      </c>
      <c r="P343" s="236">
        <v>0.32261750940233469</v>
      </c>
      <c r="Q343" s="236">
        <v>0.3141869583632797</v>
      </c>
      <c r="R343" s="236">
        <v>0.30663403472863138</v>
      </c>
      <c r="S343" s="236">
        <v>0.29910684493370354</v>
      </c>
      <c r="T343" s="236">
        <v>0.29165071190800518</v>
      </c>
      <c r="U343" s="236">
        <v>0.28428152273409069</v>
      </c>
      <c r="V343" s="236">
        <v>0.25087929121218622</v>
      </c>
      <c r="W343" s="236">
        <v>0.22156858805101365</v>
      </c>
      <c r="X343" s="236">
        <v>0.19710592058254406</v>
      </c>
      <c r="Y343" s="236">
        <v>0.17675083060748875</v>
      </c>
      <c r="Z343" s="236">
        <v>0.15950247755972669</v>
      </c>
      <c r="AA343" s="236">
        <v>0.14465352171100676</v>
      </c>
    </row>
    <row r="344" spans="1:27">
      <c r="A344" s="37">
        <v>30</v>
      </c>
      <c r="B344" s="17"/>
      <c r="C344" s="16"/>
      <c r="D344" s="12"/>
      <c r="E344" s="17" t="s">
        <v>405</v>
      </c>
      <c r="F344" s="42" t="s">
        <v>51</v>
      </c>
      <c r="G344" s="235">
        <v>1.4456437304615974</v>
      </c>
      <c r="H344" s="236">
        <v>1.4604227356612682</v>
      </c>
      <c r="I344" s="236">
        <v>1.4680803641676903</v>
      </c>
      <c r="J344" s="236">
        <v>1.4695664905011654</v>
      </c>
      <c r="K344" s="236">
        <v>1.4638082608580589</v>
      </c>
      <c r="L344" s="236">
        <v>1.4480958543717861</v>
      </c>
      <c r="M344" s="236">
        <v>1.4263339228928089</v>
      </c>
      <c r="N344" s="236">
        <v>1.4015459939837456</v>
      </c>
      <c r="O344" s="236">
        <v>1.3705864138901234</v>
      </c>
      <c r="P344" s="236">
        <v>1.3352759554982185</v>
      </c>
      <c r="Q344" s="236">
        <v>1.2951077669858932</v>
      </c>
      <c r="R344" s="236">
        <v>1.2516004145145416</v>
      </c>
      <c r="S344" s="236">
        <v>1.2096428722143173</v>
      </c>
      <c r="T344" s="236">
        <v>1.1693738587200642</v>
      </c>
      <c r="U344" s="236">
        <v>1.1310054752975702</v>
      </c>
      <c r="V344" s="236">
        <v>0.95629037730395794</v>
      </c>
      <c r="W344" s="236">
        <v>0.81257118564099073</v>
      </c>
      <c r="X344" s="236">
        <v>0.69609751272946596</v>
      </c>
      <c r="Y344" s="236">
        <v>0.6044548973441124</v>
      </c>
      <c r="Z344" s="236">
        <v>0.53097719559445977</v>
      </c>
      <c r="AA344" s="236">
        <v>0.47043915465474129</v>
      </c>
    </row>
    <row r="345" spans="1:27">
      <c r="A345" s="37">
        <v>31</v>
      </c>
      <c r="B345" s="17"/>
      <c r="C345" s="16"/>
      <c r="D345" s="12"/>
      <c r="E345" s="17" t="s">
        <v>406</v>
      </c>
      <c r="F345" s="42" t="s">
        <v>52</v>
      </c>
      <c r="G345" s="235">
        <v>1.6653146303724498E-5</v>
      </c>
      <c r="H345" s="236">
        <v>1.2693955795839429E-5</v>
      </c>
      <c r="I345" s="236">
        <v>1.2719709047814831E-5</v>
      </c>
      <c r="J345" s="236">
        <v>1.2722898645733949E-5</v>
      </c>
      <c r="K345" s="236">
        <v>1.2716113815258723E-5</v>
      </c>
      <c r="L345" s="236">
        <v>1.2866462384408806E-5</v>
      </c>
      <c r="M345" s="236">
        <v>1.3073202353552915E-5</v>
      </c>
      <c r="N345" s="236">
        <v>1.3254717487143353E-5</v>
      </c>
      <c r="O345" s="236">
        <v>1.3312306691659614E-5</v>
      </c>
      <c r="P345" s="236">
        <v>1.3220682376413606E-5</v>
      </c>
      <c r="Q345" s="236">
        <v>1.3096102520648856E-5</v>
      </c>
      <c r="R345" s="236">
        <v>1.2891438927908894E-5</v>
      </c>
      <c r="S345" s="236">
        <v>1.2666727343457751E-5</v>
      </c>
      <c r="T345" s="236">
        <v>1.248225544259185E-5</v>
      </c>
      <c r="U345" s="236">
        <v>1.234749288414605E-5</v>
      </c>
      <c r="V345" s="236">
        <v>1.2012178558507003E-5</v>
      </c>
      <c r="W345" s="236">
        <v>1.1426981473050546E-5</v>
      </c>
      <c r="X345" s="236">
        <v>1.1090351108578034E-5</v>
      </c>
      <c r="Y345" s="236">
        <v>1.0235735317110084E-5</v>
      </c>
      <c r="Z345" s="236">
        <v>9.7237025329377502E-6</v>
      </c>
      <c r="AA345" s="236">
        <v>8.973431249614805E-6</v>
      </c>
    </row>
    <row r="346" spans="1:27">
      <c r="A346" s="37">
        <v>32</v>
      </c>
      <c r="B346" s="17"/>
      <c r="C346" s="16"/>
      <c r="D346" s="38"/>
      <c r="E346" s="17" t="s">
        <v>407</v>
      </c>
      <c r="F346" s="42" t="s">
        <v>53</v>
      </c>
      <c r="G346" s="235">
        <v>0.51212546462193131</v>
      </c>
      <c r="H346" s="236">
        <v>0.48434770153835416</v>
      </c>
      <c r="I346" s="236">
        <v>0.45923002623021603</v>
      </c>
      <c r="J346" s="236">
        <v>0.43641697149723768</v>
      </c>
      <c r="K346" s="236">
        <v>0.41554674925282598</v>
      </c>
      <c r="L346" s="236">
        <v>0.39640755485743284</v>
      </c>
      <c r="M346" s="236">
        <v>0.37878831429407001</v>
      </c>
      <c r="N346" s="236">
        <v>0.36272347345948219</v>
      </c>
      <c r="O346" s="236">
        <v>0.34763184329494834</v>
      </c>
      <c r="P346" s="236">
        <v>0.33353269705548882</v>
      </c>
      <c r="Q346" s="236">
        <v>0.32058004848659039</v>
      </c>
      <c r="R346" s="236">
        <v>0.30847640568390489</v>
      </c>
      <c r="S346" s="236">
        <v>0.29685716517269611</v>
      </c>
      <c r="T346" s="236">
        <v>0.28571522003039718</v>
      </c>
      <c r="U346" s="236">
        <v>0.27504424192011356</v>
      </c>
      <c r="V346" s="236">
        <v>0.22904243273660541</v>
      </c>
      <c r="W346" s="236">
        <v>0.19207820249721408</v>
      </c>
      <c r="X346" s="236">
        <v>0.16238558990880847</v>
      </c>
      <c r="Y346" s="236">
        <v>0.13832273497246206</v>
      </c>
      <c r="Z346" s="236">
        <v>0.11878203111700714</v>
      </c>
      <c r="AA346" s="236">
        <v>0.10276155872270465</v>
      </c>
    </row>
    <row r="347" spans="1:27">
      <c r="A347" s="37">
        <v>33</v>
      </c>
      <c r="B347" s="17"/>
      <c r="C347" s="16"/>
      <c r="D347" s="38" t="s">
        <v>54</v>
      </c>
      <c r="E347" s="39" t="s">
        <v>55</v>
      </c>
      <c r="F347" s="42"/>
      <c r="G347" s="235">
        <v>0.11215527559397742</v>
      </c>
      <c r="H347" s="236">
        <v>0.11079305750899948</v>
      </c>
      <c r="I347" s="236">
        <v>0.10894127903156914</v>
      </c>
      <c r="J347" s="236">
        <v>0.10651392524596304</v>
      </c>
      <c r="K347" s="236">
        <v>0.10406664744368754</v>
      </c>
      <c r="L347" s="236">
        <v>0.10129768776823767</v>
      </c>
      <c r="M347" s="236">
        <v>9.8308484593871981E-2</v>
      </c>
      <c r="N347" s="236">
        <v>9.5018918887944892E-2</v>
      </c>
      <c r="O347" s="236">
        <v>9.147390301222913E-2</v>
      </c>
      <c r="P347" s="236">
        <v>8.7686839571688324E-2</v>
      </c>
      <c r="Q347" s="236">
        <v>8.3777302701491863E-2</v>
      </c>
      <c r="R347" s="236">
        <v>7.9666606936370954E-2</v>
      </c>
      <c r="S347" s="236">
        <v>7.5718087871791795E-2</v>
      </c>
      <c r="T347" s="236">
        <v>7.1945752133615315E-2</v>
      </c>
      <c r="U347" s="236">
        <v>6.8363958154805005E-2</v>
      </c>
      <c r="V347" s="236">
        <v>5.3041682753246278E-2</v>
      </c>
      <c r="W347" s="236">
        <v>4.1284719743998721E-2</v>
      </c>
      <c r="X347" s="236">
        <v>3.2436379260616377E-2</v>
      </c>
      <c r="Y347" s="236">
        <v>2.5734350856509991E-2</v>
      </c>
      <c r="Z347" s="236">
        <v>2.0704904774902388E-2</v>
      </c>
      <c r="AA347" s="236">
        <v>1.6965604430879466E-2</v>
      </c>
    </row>
    <row r="348" spans="1:27">
      <c r="A348" s="37">
        <v>34</v>
      </c>
      <c r="B348" s="17"/>
      <c r="C348" s="16"/>
      <c r="D348" s="8"/>
      <c r="E348" s="17" t="s">
        <v>12</v>
      </c>
      <c r="F348" s="42" t="s">
        <v>56</v>
      </c>
      <c r="G348" s="235">
        <v>0.11211313988314942</v>
      </c>
      <c r="H348" s="236">
        <v>0.11076189475716092</v>
      </c>
      <c r="I348" s="236">
        <v>0.10891098834690638</v>
      </c>
      <c r="J348" s="236">
        <v>0.10648451396264136</v>
      </c>
      <c r="K348" s="236">
        <v>0.1040380961203482</v>
      </c>
      <c r="L348" s="236">
        <v>0.10126991491415538</v>
      </c>
      <c r="M348" s="236">
        <v>9.8281415703240782E-2</v>
      </c>
      <c r="N348" s="236">
        <v>9.4992493774043396E-2</v>
      </c>
      <c r="O348" s="236">
        <v>9.1448157414561138E-2</v>
      </c>
      <c r="P348" s="236">
        <v>8.7661815050523728E-2</v>
      </c>
      <c r="Q348" s="236">
        <v>8.375303604407236E-2</v>
      </c>
      <c r="R348" s="236">
        <v>7.9643119097454473E-2</v>
      </c>
      <c r="S348" s="236">
        <v>7.5695376115618274E-2</v>
      </c>
      <c r="T348" s="236">
        <v>7.1923757612239569E-2</v>
      </c>
      <c r="U348" s="236">
        <v>6.8342610611580312E-2</v>
      </c>
      <c r="V348" s="236">
        <v>5.3022930485894904E-2</v>
      </c>
      <c r="W348" s="236">
        <v>4.1268116096034646E-2</v>
      </c>
      <c r="X348" s="236">
        <v>3.2421651791082695E-2</v>
      </c>
      <c r="Y348" s="236">
        <v>2.5721166442963295E-2</v>
      </c>
      <c r="Z348" s="236">
        <v>2.0693108614068478E-2</v>
      </c>
      <c r="AA348" s="236">
        <v>1.6955134400632232E-2</v>
      </c>
    </row>
    <row r="349" spans="1:27">
      <c r="A349" s="37">
        <v>35</v>
      </c>
      <c r="B349" s="17"/>
      <c r="C349" s="16"/>
      <c r="D349" s="8"/>
      <c r="E349" s="17" t="s">
        <v>14</v>
      </c>
      <c r="F349" s="42" t="s">
        <v>57</v>
      </c>
      <c r="G349" s="235">
        <v>2.7241891984886024E-5</v>
      </c>
      <c r="H349" s="236">
        <v>2.0136539205850568E-5</v>
      </c>
      <c r="I349" s="236">
        <v>1.9539221284503583E-5</v>
      </c>
      <c r="J349" s="236">
        <v>1.8923676179838367E-5</v>
      </c>
      <c r="K349" s="236">
        <v>1.8310871382709593E-5</v>
      </c>
      <c r="L349" s="236">
        <v>1.7761411072569899E-5</v>
      </c>
      <c r="M349" s="236">
        <v>1.7267248040298E-5</v>
      </c>
      <c r="N349" s="236">
        <v>1.6824366866785567E-5</v>
      </c>
      <c r="O349" s="236">
        <v>1.6371463061659597E-5</v>
      </c>
      <c r="P349" s="236">
        <v>1.5907895431155339E-5</v>
      </c>
      <c r="Q349" s="236">
        <v>1.543795588077046E-5</v>
      </c>
      <c r="R349" s="236">
        <v>1.496829281677492E-5</v>
      </c>
      <c r="S349" s="236">
        <v>1.4502921658277046E-5</v>
      </c>
      <c r="T349" s="236">
        <v>1.4073995316721266E-5</v>
      </c>
      <c r="U349" s="236">
        <v>1.3683470115211094E-5</v>
      </c>
      <c r="V349" s="236">
        <v>1.2189079370727995E-5</v>
      </c>
      <c r="W349" s="236">
        <v>1.118895124818664E-5</v>
      </c>
      <c r="X349" s="236">
        <v>9.8227810667594895E-6</v>
      </c>
      <c r="Y349" s="236">
        <v>8.4918362972530304E-6</v>
      </c>
      <c r="Z349" s="236">
        <v>7.5479506449482869E-6</v>
      </c>
      <c r="AA349" s="236">
        <v>6.7697756094275974E-6</v>
      </c>
    </row>
    <row r="350" spans="1:27">
      <c r="A350" s="37">
        <v>36</v>
      </c>
      <c r="B350" s="10"/>
      <c r="C350" s="16"/>
      <c r="D350" s="8"/>
      <c r="E350" s="17" t="s">
        <v>16</v>
      </c>
      <c r="F350" s="42" t="s">
        <v>58</v>
      </c>
      <c r="G350" s="235">
        <v>1.4893926163495053E-5</v>
      </c>
      <c r="H350" s="236">
        <v>1.1026151696569286E-5</v>
      </c>
      <c r="I350" s="236">
        <v>1.0751489753602073E-5</v>
      </c>
      <c r="J350" s="236">
        <v>1.0487494364497252E-5</v>
      </c>
      <c r="K350" s="236">
        <v>1.0240301890007686E-5</v>
      </c>
      <c r="L350" s="236">
        <v>1.0011483936978038E-5</v>
      </c>
      <c r="M350" s="236">
        <v>9.8015552794095129E-6</v>
      </c>
      <c r="N350" s="236">
        <v>9.6008898253785446E-6</v>
      </c>
      <c r="O350" s="236">
        <v>9.3739899966749363E-6</v>
      </c>
      <c r="P350" s="236">
        <v>9.1164947662036866E-6</v>
      </c>
      <c r="Q350" s="236">
        <v>8.8287124526686966E-6</v>
      </c>
      <c r="R350" s="236">
        <v>8.5196788859320804E-6</v>
      </c>
      <c r="S350" s="236">
        <v>8.2088645285693929E-6</v>
      </c>
      <c r="T350" s="236">
        <v>7.9206192822312005E-6</v>
      </c>
      <c r="U350" s="236">
        <v>7.664104487048462E-6</v>
      </c>
      <c r="V350" s="236">
        <v>6.5631102188490331E-6</v>
      </c>
      <c r="W350" s="236">
        <v>5.4147117225511465E-6</v>
      </c>
      <c r="X350" s="236">
        <v>4.9047239372157492E-6</v>
      </c>
      <c r="Y350" s="236">
        <v>4.692538823292125E-6</v>
      </c>
      <c r="Z350" s="236">
        <v>4.2482060962356627E-6</v>
      </c>
      <c r="AA350" s="236">
        <v>3.7002550925535616E-6</v>
      </c>
    </row>
    <row r="351" spans="1:27">
      <c r="A351" s="37">
        <v>37</v>
      </c>
      <c r="B351" s="10"/>
      <c r="C351" s="11"/>
      <c r="D351" s="38" t="s">
        <v>59</v>
      </c>
      <c r="E351" s="9" t="s">
        <v>60</v>
      </c>
      <c r="F351" s="44"/>
      <c r="G351" s="235">
        <v>8.002738431096077</v>
      </c>
      <c r="H351" s="236">
        <v>7.9303183704614639</v>
      </c>
      <c r="I351" s="236">
        <v>7.8271442353725433</v>
      </c>
      <c r="J351" s="236">
        <v>7.700963482260704</v>
      </c>
      <c r="K351" s="236">
        <v>7.5613294243812561</v>
      </c>
      <c r="L351" s="236">
        <v>7.4102343916893005</v>
      </c>
      <c r="M351" s="236">
        <v>7.2426349967718124</v>
      </c>
      <c r="N351" s="236">
        <v>7.0658044368028641</v>
      </c>
      <c r="O351" s="236">
        <v>6.8719517141580582</v>
      </c>
      <c r="P351" s="236">
        <v>6.6667603552341461</v>
      </c>
      <c r="Q351" s="236">
        <v>6.459218718111515</v>
      </c>
      <c r="R351" s="236">
        <v>6.2433658838272095</v>
      </c>
      <c r="S351" s="236">
        <v>6.0346800461411476</v>
      </c>
      <c r="T351" s="236">
        <v>5.8328215777873993</v>
      </c>
      <c r="U351" s="236">
        <v>5.6378385275602341</v>
      </c>
      <c r="V351" s="236">
        <v>4.7871741726994514</v>
      </c>
      <c r="W351" s="236">
        <v>4.1057055667042732</v>
      </c>
      <c r="X351" s="236">
        <v>3.5829011648893356</v>
      </c>
      <c r="Y351" s="236">
        <v>3.1678768433630466</v>
      </c>
      <c r="Z351" s="236">
        <v>2.823647677898407</v>
      </c>
      <c r="AA351" s="236">
        <v>2.5341854430735111</v>
      </c>
    </row>
    <row r="352" spans="1:27">
      <c r="A352" s="93">
        <v>38</v>
      </c>
      <c r="B352" s="94"/>
      <c r="C352" s="95" t="s">
        <v>61</v>
      </c>
      <c r="D352" s="96" t="s">
        <v>62</v>
      </c>
      <c r="E352" s="97"/>
      <c r="F352" s="98"/>
      <c r="G352" s="237">
        <v>59.680001705884933</v>
      </c>
      <c r="H352" s="238">
        <v>59.33231458067894</v>
      </c>
      <c r="I352" s="238">
        <v>58.82506787776947</v>
      </c>
      <c r="J352" s="238">
        <v>58.092502772808075</v>
      </c>
      <c r="K352" s="238">
        <v>57.258170902729034</v>
      </c>
      <c r="L352" s="238">
        <v>56.515602231025696</v>
      </c>
      <c r="M352" s="238">
        <v>55.6858169734478</v>
      </c>
      <c r="N352" s="238">
        <v>54.804925292730331</v>
      </c>
      <c r="O352" s="238">
        <v>53.82159698009491</v>
      </c>
      <c r="P352" s="238">
        <v>52.753928124904633</v>
      </c>
      <c r="Q352" s="238">
        <v>51.796057373285294</v>
      </c>
      <c r="R352" s="238">
        <v>50.759591102600098</v>
      </c>
      <c r="S352" s="238">
        <v>49.704423636198044</v>
      </c>
      <c r="T352" s="238">
        <v>48.634159237146378</v>
      </c>
      <c r="U352" s="238">
        <v>47.551079005002975</v>
      </c>
      <c r="V352" s="238">
        <v>42.858421474695206</v>
      </c>
      <c r="W352" s="238">
        <v>38.801450029015541</v>
      </c>
      <c r="X352" s="238">
        <v>35.381448209285736</v>
      </c>
      <c r="Y352" s="238">
        <v>32.579015582799911</v>
      </c>
      <c r="Z352" s="238">
        <v>30.26299936324358</v>
      </c>
      <c r="AA352" s="238">
        <v>28.318485304713249</v>
      </c>
    </row>
    <row r="353" spans="1:27">
      <c r="A353" s="37">
        <v>39</v>
      </c>
      <c r="B353" s="17"/>
      <c r="C353" s="16"/>
      <c r="D353" s="38" t="s">
        <v>8</v>
      </c>
      <c r="E353" s="45" t="s">
        <v>63</v>
      </c>
      <c r="F353" s="40"/>
      <c r="G353" s="235">
        <v>59.600837230682373</v>
      </c>
      <c r="H353" s="236">
        <v>59.256737172603607</v>
      </c>
      <c r="I353" s="236">
        <v>58.751531004905701</v>
      </c>
      <c r="J353" s="236">
        <v>58.021010994911194</v>
      </c>
      <c r="K353" s="236">
        <v>57.188493579626083</v>
      </c>
      <c r="L353" s="236">
        <v>56.447644203901291</v>
      </c>
      <c r="M353" s="236">
        <v>55.619553357362747</v>
      </c>
      <c r="N353" s="236">
        <v>54.740288257598877</v>
      </c>
      <c r="O353" s="236">
        <v>53.758599102497101</v>
      </c>
      <c r="P353" s="236">
        <v>52.692563354969025</v>
      </c>
      <c r="Q353" s="236">
        <v>51.736220598220825</v>
      </c>
      <c r="R353" s="236">
        <v>50.701277226209641</v>
      </c>
      <c r="S353" s="236">
        <v>49.647616297006607</v>
      </c>
      <c r="T353" s="236">
        <v>48.578835368156433</v>
      </c>
      <c r="U353" s="236">
        <v>47.497208327054977</v>
      </c>
      <c r="V353" s="236">
        <v>42.811033263802528</v>
      </c>
      <c r="W353" s="236">
        <v>38.759601339697838</v>
      </c>
      <c r="X353" s="236">
        <v>35.344234362244606</v>
      </c>
      <c r="Y353" s="236">
        <v>32.545673102140427</v>
      </c>
      <c r="Z353" s="236">
        <v>30.232935540378094</v>
      </c>
      <c r="AA353" s="236">
        <v>28.291212938725948</v>
      </c>
    </row>
    <row r="354" spans="1:27">
      <c r="A354" s="37">
        <v>40</v>
      </c>
      <c r="B354" s="17"/>
      <c r="C354" s="16"/>
      <c r="D354" s="38" t="s">
        <v>10</v>
      </c>
      <c r="E354" s="45" t="s">
        <v>64</v>
      </c>
      <c r="F354" s="40"/>
      <c r="G354" s="235">
        <v>4.9874765507411212E-2</v>
      </c>
      <c r="H354" s="236">
        <v>4.7998985683079809E-2</v>
      </c>
      <c r="I354" s="236">
        <v>4.6990919625386596E-2</v>
      </c>
      <c r="J354" s="236">
        <v>4.5786993927322328E-2</v>
      </c>
      <c r="K354" s="236">
        <v>4.4653120654402301E-2</v>
      </c>
      <c r="L354" s="236">
        <v>4.3541871214983985E-2</v>
      </c>
      <c r="M354" s="236">
        <v>4.2443049402208999E-2</v>
      </c>
      <c r="N354" s="236">
        <v>4.1374657244887203E-2</v>
      </c>
      <c r="O354" s="236">
        <v>4.0293678845046088E-2</v>
      </c>
      <c r="P354" s="236">
        <v>3.9210526098031551E-2</v>
      </c>
      <c r="Q354" s="236">
        <v>3.8169000268680975E-2</v>
      </c>
      <c r="R354" s="236">
        <v>3.7121055065654218E-2</v>
      </c>
      <c r="S354" s="236">
        <v>3.609051535022445E-2</v>
      </c>
      <c r="T354" s="236">
        <v>3.5081396199529991E-2</v>
      </c>
      <c r="U354" s="236">
        <v>3.4097647381713614E-2</v>
      </c>
      <c r="V354" s="236">
        <v>2.9677020851522684E-2</v>
      </c>
      <c r="W354" s="236">
        <v>2.5917693914379925E-2</v>
      </c>
      <c r="X354" s="236">
        <v>2.2782842759625055E-2</v>
      </c>
      <c r="Y354" s="236">
        <v>2.0177692073048092E-2</v>
      </c>
      <c r="Z354" s="236">
        <v>1.8014639703324065E-2</v>
      </c>
      <c r="AA354" s="236">
        <v>1.6215184441534802E-2</v>
      </c>
    </row>
    <row r="355" spans="1:27">
      <c r="A355" s="37">
        <v>41</v>
      </c>
      <c r="B355" s="17"/>
      <c r="C355" s="16"/>
      <c r="D355" s="38" t="s">
        <v>22</v>
      </c>
      <c r="E355" s="45" t="s">
        <v>65</v>
      </c>
      <c r="F355" s="40"/>
      <c r="G355" s="235">
        <v>2.9289827070897445E-2</v>
      </c>
      <c r="H355" s="236">
        <v>2.7578016131883487E-2</v>
      </c>
      <c r="I355" s="236">
        <v>2.6545238506514579E-2</v>
      </c>
      <c r="J355" s="236">
        <v>2.5704884261358529E-2</v>
      </c>
      <c r="K355" s="236">
        <v>2.5023387075634673E-2</v>
      </c>
      <c r="L355" s="236">
        <v>2.4414170766249299E-2</v>
      </c>
      <c r="M355" s="236">
        <v>2.3820779868401587E-2</v>
      </c>
      <c r="N355" s="236">
        <v>2.3262908012839034E-2</v>
      </c>
      <c r="O355" s="236">
        <v>2.270434275851585E-2</v>
      </c>
      <c r="P355" s="236">
        <v>2.2153928875923157E-2</v>
      </c>
      <c r="Q355" s="236">
        <v>2.1668768080417067E-2</v>
      </c>
      <c r="R355" s="236">
        <v>2.1192295243963599E-2</v>
      </c>
      <c r="S355" s="236">
        <v>2.071714322664775E-2</v>
      </c>
      <c r="T355" s="236">
        <v>2.0243622595444322E-2</v>
      </c>
      <c r="U355" s="236">
        <v>1.9773360982071608E-2</v>
      </c>
      <c r="V355" s="236">
        <v>1.7711965687340125E-2</v>
      </c>
      <c r="W355" s="236">
        <v>1.5931714297039434E-2</v>
      </c>
      <c r="X355" s="236">
        <v>1.4430878203711472E-2</v>
      </c>
      <c r="Y355" s="236">
        <v>1.3164754927856848E-2</v>
      </c>
      <c r="Z355" s="236">
        <v>1.2049752127495594E-2</v>
      </c>
      <c r="AA355" s="236">
        <v>1.1056713352445513E-2</v>
      </c>
    </row>
    <row r="356" spans="1:27">
      <c r="A356" s="93">
        <v>42</v>
      </c>
      <c r="B356" s="94"/>
      <c r="C356" s="95" t="s">
        <v>66</v>
      </c>
      <c r="D356" s="96" t="s">
        <v>67</v>
      </c>
      <c r="E356" s="97"/>
      <c r="F356" s="98"/>
      <c r="G356" s="237">
        <v>5.7732522189617157</v>
      </c>
      <c r="H356" s="238">
        <v>5.5607408583164215</v>
      </c>
      <c r="I356" s="238">
        <v>5.3641031086444855</v>
      </c>
      <c r="J356" s="238">
        <v>5.1853574216365814</v>
      </c>
      <c r="K356" s="238">
        <v>5.0114483535289764</v>
      </c>
      <c r="L356" s="238">
        <v>4.8432513177394867</v>
      </c>
      <c r="M356" s="238">
        <v>4.6828873157501221</v>
      </c>
      <c r="N356" s="238">
        <v>4.5313977599143982</v>
      </c>
      <c r="O356" s="238">
        <v>4.3843422830104828</v>
      </c>
      <c r="P356" s="238">
        <v>4.2438658475875854</v>
      </c>
      <c r="Q356" s="238">
        <v>4.1087751984596252</v>
      </c>
      <c r="R356" s="238">
        <v>3.9791808724403381</v>
      </c>
      <c r="S356" s="238">
        <v>3.8551340103149414</v>
      </c>
      <c r="T356" s="238">
        <v>3.7400271147489548</v>
      </c>
      <c r="U356" s="238">
        <v>3.625721663236618</v>
      </c>
      <c r="V356" s="238">
        <v>3.1233423352241516</v>
      </c>
      <c r="W356" s="238">
        <v>2.7227411419153214</v>
      </c>
      <c r="X356" s="238">
        <v>2.4110982567071915</v>
      </c>
      <c r="Y356" s="238">
        <v>2.1554577946662903</v>
      </c>
      <c r="Z356" s="238">
        <v>1.9437780454754829</v>
      </c>
      <c r="AA356" s="238">
        <v>1.7704003900289536</v>
      </c>
    </row>
    <row r="357" spans="1:27">
      <c r="A357" s="93">
        <v>49</v>
      </c>
      <c r="B357" s="94"/>
      <c r="C357" s="95" t="s">
        <v>68</v>
      </c>
      <c r="D357" s="96" t="s">
        <v>69</v>
      </c>
      <c r="E357" s="97"/>
      <c r="F357" s="98"/>
      <c r="G357" s="237">
        <v>40.220277451671791</v>
      </c>
      <c r="H357" s="238">
        <v>39.469500454126319</v>
      </c>
      <c r="I357" s="238">
        <v>38.695590318392533</v>
      </c>
      <c r="J357" s="238">
        <v>37.621867752422986</v>
      </c>
      <c r="K357" s="238">
        <v>36.590853706653434</v>
      </c>
      <c r="L357" s="238">
        <v>35.609157666797728</v>
      </c>
      <c r="M357" s="238">
        <v>34.638147038328498</v>
      </c>
      <c r="N357" s="238">
        <v>33.73084972207198</v>
      </c>
      <c r="O357" s="238">
        <v>32.827744411581079</v>
      </c>
      <c r="P357" s="238">
        <v>31.956393394160841</v>
      </c>
      <c r="Q357" s="238">
        <v>31.10455697221505</v>
      </c>
      <c r="R357" s="238">
        <v>30.273658357821205</v>
      </c>
      <c r="S357" s="238">
        <v>29.460535676689688</v>
      </c>
      <c r="T357" s="238">
        <v>28.662502065830267</v>
      </c>
      <c r="U357" s="238">
        <v>27.879517202296029</v>
      </c>
      <c r="V357" s="238">
        <v>24.196604627737543</v>
      </c>
      <c r="W357" s="238">
        <v>20.917026058552892</v>
      </c>
      <c r="X357" s="238">
        <v>18.039580796933933</v>
      </c>
      <c r="Y357" s="238">
        <v>15.510948074607995</v>
      </c>
      <c r="Z357" s="238">
        <v>13.308578116897479</v>
      </c>
      <c r="AA357" s="238">
        <v>11.418605873477418</v>
      </c>
    </row>
    <row r="358" spans="1:27">
      <c r="A358" s="37">
        <v>50</v>
      </c>
      <c r="B358" s="17"/>
      <c r="C358" s="16"/>
      <c r="D358" s="38" t="s">
        <v>8</v>
      </c>
      <c r="E358" s="47" t="s">
        <v>70</v>
      </c>
      <c r="F358" s="40"/>
      <c r="G358" s="235">
        <v>18.848287429194897</v>
      </c>
      <c r="H358" s="236">
        <v>18.722402758452517</v>
      </c>
      <c r="I358" s="236">
        <v>18.565750105567531</v>
      </c>
      <c r="J358" s="236">
        <v>18.170167699748163</v>
      </c>
      <c r="K358" s="236">
        <v>17.776164561020778</v>
      </c>
      <c r="L358" s="236">
        <v>17.396943340316284</v>
      </c>
      <c r="M358" s="236">
        <v>16.997366863145544</v>
      </c>
      <c r="N358" s="236">
        <v>16.609657901311948</v>
      </c>
      <c r="O358" s="236">
        <v>16.210262602508919</v>
      </c>
      <c r="P358" s="236">
        <v>15.818337441784934</v>
      </c>
      <c r="Q358" s="236">
        <v>15.424034771923743</v>
      </c>
      <c r="R358" s="236">
        <v>15.033844351355128</v>
      </c>
      <c r="S358" s="236">
        <v>14.652649946841848</v>
      </c>
      <c r="T358" s="236">
        <v>14.276584426353111</v>
      </c>
      <c r="U358" s="236">
        <v>13.903961693036763</v>
      </c>
      <c r="V358" s="236">
        <v>12.123467003925725</v>
      </c>
      <c r="W358" s="236">
        <v>10.517184933461067</v>
      </c>
      <c r="X358" s="236">
        <v>9.1056099054699189</v>
      </c>
      <c r="Y358" s="236">
        <v>7.8672622861399759</v>
      </c>
      <c r="Z358" s="236">
        <v>6.7846612097932848</v>
      </c>
      <c r="AA358" s="236">
        <v>5.8497180777796984</v>
      </c>
    </row>
    <row r="359" spans="1:27">
      <c r="A359" s="37">
        <v>51</v>
      </c>
      <c r="B359" s="10"/>
      <c r="C359" s="16"/>
      <c r="D359" s="38" t="s">
        <v>10</v>
      </c>
      <c r="E359" s="47" t="s">
        <v>71</v>
      </c>
      <c r="F359" s="40"/>
      <c r="G359" s="235">
        <v>11.425920486450195</v>
      </c>
      <c r="H359" s="236">
        <v>11.037734985351563</v>
      </c>
      <c r="I359" s="236">
        <v>10.665340423583984</v>
      </c>
      <c r="J359" s="236">
        <v>10.290512084960938</v>
      </c>
      <c r="K359" s="236">
        <v>9.9481115341186523</v>
      </c>
      <c r="L359" s="236">
        <v>9.6324729919433594</v>
      </c>
      <c r="M359" s="236">
        <v>9.342076301574707</v>
      </c>
      <c r="N359" s="236">
        <v>9.0830392837524414</v>
      </c>
      <c r="O359" s="236">
        <v>8.84027099609375</v>
      </c>
      <c r="P359" s="236">
        <v>8.6154937744140625</v>
      </c>
      <c r="Q359" s="236">
        <v>8.4071674346923828</v>
      </c>
      <c r="R359" s="236">
        <v>8.2108144760131836</v>
      </c>
      <c r="S359" s="236">
        <v>8.0155506134033203</v>
      </c>
      <c r="T359" s="236">
        <v>7.8225111961364746</v>
      </c>
      <c r="U359" s="236">
        <v>7.6329817771911621</v>
      </c>
      <c r="V359" s="236">
        <v>6.7241940498352051</v>
      </c>
      <c r="W359" s="236">
        <v>5.8829050064086914</v>
      </c>
      <c r="X359" s="236">
        <v>5.1156892776489258</v>
      </c>
      <c r="Y359" s="236">
        <v>4.4189815521240234</v>
      </c>
      <c r="Z359" s="236">
        <v>3.8000044822692871</v>
      </c>
      <c r="AA359" s="236">
        <v>3.2617692947387695</v>
      </c>
    </row>
    <row r="360" spans="1:27">
      <c r="A360" s="37">
        <v>52</v>
      </c>
      <c r="B360" s="17"/>
      <c r="C360" s="11"/>
      <c r="D360" s="38" t="s">
        <v>22</v>
      </c>
      <c r="E360" s="47" t="s">
        <v>72</v>
      </c>
      <c r="F360" s="43"/>
      <c r="G360" s="235">
        <v>6.9479007720947266</v>
      </c>
      <c r="H360" s="236">
        <v>6.7873563766479492</v>
      </c>
      <c r="I360" s="236">
        <v>6.6280531883239746</v>
      </c>
      <c r="J360" s="236">
        <v>6.4252119064331055</v>
      </c>
      <c r="K360" s="236">
        <v>6.235748291015625</v>
      </c>
      <c r="L360" s="236">
        <v>6.0586938858032227</v>
      </c>
      <c r="M360" s="236">
        <v>5.8893551826477051</v>
      </c>
      <c r="N360" s="236">
        <v>5.7348504066467285</v>
      </c>
      <c r="O360" s="236">
        <v>5.5852322578430176</v>
      </c>
      <c r="P360" s="236">
        <v>5.4437556266784668</v>
      </c>
      <c r="Q360" s="236">
        <v>5.3084192276000977</v>
      </c>
      <c r="R360" s="236">
        <v>5.1785564422607422</v>
      </c>
      <c r="S360" s="236">
        <v>5.050570011138916</v>
      </c>
      <c r="T360" s="236">
        <v>4.9243927001953125</v>
      </c>
      <c r="U360" s="236">
        <v>4.8002586364746094</v>
      </c>
      <c r="V360" s="236">
        <v>4.21002197265625</v>
      </c>
      <c r="W360" s="236">
        <v>3.6741189956665039</v>
      </c>
      <c r="X360" s="236">
        <v>3.1927878856658936</v>
      </c>
      <c r="Y360" s="236">
        <v>2.7595434188842773</v>
      </c>
      <c r="Z360" s="236">
        <v>2.376645565032959</v>
      </c>
      <c r="AA360" s="236">
        <v>2.0457799434661865</v>
      </c>
    </row>
    <row r="361" spans="1:27">
      <c r="A361" s="37">
        <v>53</v>
      </c>
      <c r="B361" s="12"/>
      <c r="C361" s="12"/>
      <c r="D361" s="38" t="s">
        <v>24</v>
      </c>
      <c r="E361" s="13" t="s">
        <v>73</v>
      </c>
      <c r="F361" s="43"/>
      <c r="G361" s="235">
        <v>2.9981699560248671</v>
      </c>
      <c r="H361" s="236">
        <v>2.922004903162815</v>
      </c>
      <c r="I361" s="236">
        <v>2.8364485082656756</v>
      </c>
      <c r="J361" s="236">
        <v>2.7359748691878849</v>
      </c>
      <c r="K361" s="236">
        <v>2.630830751009853</v>
      </c>
      <c r="L361" s="236">
        <v>2.5210462566419665</v>
      </c>
      <c r="M361" s="236">
        <v>2.4093498830534372</v>
      </c>
      <c r="N361" s="236">
        <v>2.3033040377094949</v>
      </c>
      <c r="O361" s="236">
        <v>2.1919802240654462</v>
      </c>
      <c r="P361" s="236">
        <v>2.0788051207719036</v>
      </c>
      <c r="Q361" s="236">
        <v>1.9649361340452742</v>
      </c>
      <c r="R361" s="236">
        <v>1.850444876331494</v>
      </c>
      <c r="S361" s="236">
        <v>1.7417637940034183</v>
      </c>
      <c r="T361" s="236">
        <v>1.6390133855175009</v>
      </c>
      <c r="U361" s="236">
        <v>1.5423150955934943</v>
      </c>
      <c r="V361" s="236">
        <v>1.138923270250416</v>
      </c>
      <c r="W361" s="236">
        <v>0.84281670578411649</v>
      </c>
      <c r="X361" s="236">
        <v>0.62549319170739182</v>
      </c>
      <c r="Y361" s="236">
        <v>0.46516075785507383</v>
      </c>
      <c r="Z361" s="236">
        <v>0.34726590612763175</v>
      </c>
      <c r="AA361" s="236">
        <v>0.26133915353921111</v>
      </c>
    </row>
    <row r="362" spans="1:27">
      <c r="A362" s="93">
        <v>54</v>
      </c>
      <c r="B362" s="94"/>
      <c r="C362" s="95" t="s">
        <v>74</v>
      </c>
      <c r="D362" s="96" t="s">
        <v>75</v>
      </c>
      <c r="E362" s="97"/>
      <c r="F362" s="98"/>
      <c r="G362" s="237">
        <v>8.6039932854473591</v>
      </c>
      <c r="H362" s="238">
        <v>8.5275633595883846</v>
      </c>
      <c r="I362" s="238">
        <v>8.4321171306073666</v>
      </c>
      <c r="J362" s="238">
        <v>8.3061740100383759</v>
      </c>
      <c r="K362" s="238">
        <v>8.1676071435213089</v>
      </c>
      <c r="L362" s="238">
        <v>8.0582511909306049</v>
      </c>
      <c r="M362" s="238">
        <v>7.933341845870018</v>
      </c>
      <c r="N362" s="238">
        <v>7.793488934636116</v>
      </c>
      <c r="O362" s="238">
        <v>7.6373345851898193</v>
      </c>
      <c r="P362" s="238">
        <v>7.4658393822610378</v>
      </c>
      <c r="Q362" s="238">
        <v>7.3215453587472439</v>
      </c>
      <c r="R362" s="238">
        <v>7.1661175712943077</v>
      </c>
      <c r="S362" s="238">
        <v>7.009447518736124</v>
      </c>
      <c r="T362" s="238">
        <v>6.8511010333895683</v>
      </c>
      <c r="U362" s="238">
        <v>6.6907514780759811</v>
      </c>
      <c r="V362" s="238">
        <v>6.0526276938617229</v>
      </c>
      <c r="W362" s="238">
        <v>5.5567938312888145</v>
      </c>
      <c r="X362" s="238">
        <v>5.1917291469871998</v>
      </c>
      <c r="Y362" s="238">
        <v>4.9070963468402624</v>
      </c>
      <c r="Z362" s="238">
        <v>4.6776168178766966</v>
      </c>
      <c r="AA362" s="238">
        <v>4.478551248088479</v>
      </c>
    </row>
    <row r="363" spans="1:27">
      <c r="A363" s="37">
        <v>55</v>
      </c>
      <c r="B363" s="17"/>
      <c r="C363" s="16"/>
      <c r="D363" s="38" t="s">
        <v>8</v>
      </c>
      <c r="E363" s="45" t="s">
        <v>76</v>
      </c>
      <c r="F363" s="40"/>
      <c r="G363" s="235">
        <v>5.4702684953808784</v>
      </c>
      <c r="H363" s="236">
        <v>5.4238000847399235</v>
      </c>
      <c r="I363" s="236">
        <v>5.3517018370330334</v>
      </c>
      <c r="J363" s="236">
        <v>5.2450568899512291</v>
      </c>
      <c r="K363" s="236">
        <v>5.1214566044509411</v>
      </c>
      <c r="L363" s="236">
        <v>5.0269322320818901</v>
      </c>
      <c r="M363" s="236">
        <v>4.9158408902585506</v>
      </c>
      <c r="N363" s="236">
        <v>4.7884783446788788</v>
      </c>
      <c r="O363" s="236">
        <v>4.6441808305680752</v>
      </c>
      <c r="P363" s="236">
        <v>4.4838031008839607</v>
      </c>
      <c r="Q363" s="236">
        <v>4.3476689904928207</v>
      </c>
      <c r="R363" s="236">
        <v>4.1996091511100531</v>
      </c>
      <c r="S363" s="236">
        <v>4.0512437950819731</v>
      </c>
      <c r="T363" s="236">
        <v>3.9019875787198544</v>
      </c>
      <c r="U363" s="236">
        <v>3.7514362893998623</v>
      </c>
      <c r="V363" s="236">
        <v>3.1595277432352304</v>
      </c>
      <c r="W363" s="236">
        <v>2.7030298579484224</v>
      </c>
      <c r="X363" s="236">
        <v>2.3691754955798388</v>
      </c>
      <c r="Y363" s="236">
        <v>2.1049637114629149</v>
      </c>
      <c r="Z363" s="236">
        <v>1.8892272897064686</v>
      </c>
      <c r="AA363" s="236">
        <v>1.7027797009795904</v>
      </c>
    </row>
    <row r="364" spans="1:27">
      <c r="A364" s="37">
        <v>56</v>
      </c>
      <c r="B364" s="17"/>
      <c r="C364" s="16"/>
      <c r="D364" s="38" t="s">
        <v>10</v>
      </c>
      <c r="E364" s="45" t="s">
        <v>77</v>
      </c>
      <c r="F364" s="40"/>
      <c r="G364" s="235">
        <v>5.9672614093869925E-2</v>
      </c>
      <c r="H364" s="236">
        <v>5.920586216961965E-2</v>
      </c>
      <c r="I364" s="236">
        <v>5.8700519090052694E-2</v>
      </c>
      <c r="J364" s="236">
        <v>5.8083245967281982E-2</v>
      </c>
      <c r="K364" s="236">
        <v>5.7329797884449363E-2</v>
      </c>
      <c r="L364" s="236">
        <v>5.638026213273406E-2</v>
      </c>
      <c r="M364" s="236">
        <v>5.5269484029849991E-2</v>
      </c>
      <c r="N364" s="236">
        <v>5.4076495609479025E-2</v>
      </c>
      <c r="O364" s="236">
        <v>5.2694301557494327E-2</v>
      </c>
      <c r="P364" s="236">
        <v>5.1166709541575983E-2</v>
      </c>
      <c r="Q364" s="236">
        <v>4.9574754521017894E-2</v>
      </c>
      <c r="R364" s="236">
        <v>4.7875310818199068E-2</v>
      </c>
      <c r="S364" s="236">
        <v>4.6226085542002693E-2</v>
      </c>
      <c r="T364" s="236">
        <v>4.463346881675534E-2</v>
      </c>
      <c r="U364" s="236">
        <v>4.3103369360323995E-2</v>
      </c>
      <c r="V364" s="236">
        <v>3.6462950185523368E-2</v>
      </c>
      <c r="W364" s="236">
        <v>3.115534498647321E-2</v>
      </c>
      <c r="X364" s="236">
        <v>2.6909177293418907E-2</v>
      </c>
      <c r="Y364" s="236">
        <v>2.3476023146940861E-2</v>
      </c>
      <c r="Z364" s="236">
        <v>2.0671726320870221E-2</v>
      </c>
      <c r="AA364" s="236">
        <v>1.8339649675908731E-2</v>
      </c>
    </row>
    <row r="365" spans="1:27">
      <c r="A365" s="37">
        <v>57</v>
      </c>
      <c r="B365" s="17"/>
      <c r="C365" s="16"/>
      <c r="D365" s="38" t="s">
        <v>22</v>
      </c>
      <c r="E365" s="45" t="s">
        <v>78</v>
      </c>
      <c r="F365" s="40"/>
      <c r="G365" s="235">
        <v>7.307076157303527E-5</v>
      </c>
      <c r="H365" s="236">
        <v>5.1092083594994619E-5</v>
      </c>
      <c r="I365" s="236">
        <v>4.9529773605172522E-5</v>
      </c>
      <c r="J365" s="236">
        <v>4.8138565034605563E-5</v>
      </c>
      <c r="K365" s="236">
        <v>4.6723432205908466E-5</v>
      </c>
      <c r="L365" s="236">
        <v>4.6050481614656746E-5</v>
      </c>
      <c r="M365" s="236">
        <v>4.5091660467733163E-5</v>
      </c>
      <c r="N365" s="236">
        <v>4.3874144466826692E-5</v>
      </c>
      <c r="O365" s="236">
        <v>4.2299086089769844E-5</v>
      </c>
      <c r="P365" s="236">
        <v>4.0365464883507229E-5</v>
      </c>
      <c r="Q365" s="236">
        <v>3.938102690881351E-5</v>
      </c>
      <c r="R365" s="236">
        <v>3.8261301597231068E-5</v>
      </c>
      <c r="S365" s="236">
        <v>3.7049399907118641E-5</v>
      </c>
      <c r="T365" s="236">
        <v>3.5737974940275308E-5</v>
      </c>
      <c r="U365" s="236">
        <v>3.4236693863931578E-5</v>
      </c>
      <c r="V365" s="236">
        <v>2.9599957088066731E-5</v>
      </c>
      <c r="W365" s="236">
        <v>2.5434844701521797E-5</v>
      </c>
      <c r="X365" s="236">
        <v>2.2017663923179498E-5</v>
      </c>
      <c r="Y365" s="236">
        <v>1.9047386558668222E-5</v>
      </c>
      <c r="Z365" s="236">
        <v>1.6921027736316319E-5</v>
      </c>
      <c r="AA365" s="236">
        <v>1.4880205981171457E-5</v>
      </c>
    </row>
    <row r="366" spans="1:27">
      <c r="A366" s="37">
        <v>58</v>
      </c>
      <c r="B366" s="14"/>
      <c r="C366" s="16"/>
      <c r="D366" s="38" t="s">
        <v>24</v>
      </c>
      <c r="E366" s="45" t="s">
        <v>79</v>
      </c>
      <c r="F366" s="40"/>
      <c r="G366" s="235">
        <v>0.25825100066140294</v>
      </c>
      <c r="H366" s="236">
        <v>0.25500228418968618</v>
      </c>
      <c r="I366" s="236">
        <v>0.25163192674517632</v>
      </c>
      <c r="J366" s="236">
        <v>0.24765691580250859</v>
      </c>
      <c r="K366" s="236">
        <v>0.2431390427518636</v>
      </c>
      <c r="L366" s="236">
        <v>0.23884330480359495</v>
      </c>
      <c r="M366" s="236">
        <v>0.2339962983969599</v>
      </c>
      <c r="N366" s="236">
        <v>0.22893141186796129</v>
      </c>
      <c r="O366" s="236">
        <v>0.22337084892205894</v>
      </c>
      <c r="P366" s="236">
        <v>0.21751885651610792</v>
      </c>
      <c r="Q366" s="236">
        <v>0.21206213533878326</v>
      </c>
      <c r="R366" s="236">
        <v>0.20635583763942122</v>
      </c>
      <c r="S366" s="236">
        <v>0.20068612601608038</v>
      </c>
      <c r="T366" s="236">
        <v>0.19512098375707865</v>
      </c>
      <c r="U366" s="236">
        <v>0.18963848962448537</v>
      </c>
      <c r="V366" s="236">
        <v>0.16599188593681902</v>
      </c>
      <c r="W366" s="236">
        <v>0.14584507746621966</v>
      </c>
      <c r="X366" s="236">
        <v>0.12882350326981395</v>
      </c>
      <c r="Y366" s="236">
        <v>0.11475404683733359</v>
      </c>
      <c r="Z366" s="236">
        <v>0.10311463399557397</v>
      </c>
      <c r="AA366" s="236">
        <v>9.3527341668959707E-2</v>
      </c>
    </row>
    <row r="367" spans="1:27">
      <c r="A367" s="37">
        <v>59</v>
      </c>
      <c r="B367" s="12"/>
      <c r="C367" s="14"/>
      <c r="D367" s="38" t="s">
        <v>26</v>
      </c>
      <c r="E367" s="14" t="s">
        <v>80</v>
      </c>
      <c r="F367" s="48"/>
      <c r="G367" s="235">
        <v>2.8157281298190355</v>
      </c>
      <c r="H367" s="236">
        <v>2.7895042318850756</v>
      </c>
      <c r="I367" s="236">
        <v>2.7700331108644605</v>
      </c>
      <c r="J367" s="236">
        <v>2.755328705534339</v>
      </c>
      <c r="K367" s="236">
        <v>2.7456350550055504</v>
      </c>
      <c r="L367" s="236">
        <v>2.7360496260225773</v>
      </c>
      <c r="M367" s="236">
        <v>2.7281899508088827</v>
      </c>
      <c r="N367" s="236">
        <v>2.7219588942825794</v>
      </c>
      <c r="O367" s="236">
        <v>2.717046320438385</v>
      </c>
      <c r="P367" s="236">
        <v>2.7133102081716061</v>
      </c>
      <c r="Q367" s="236">
        <v>2.7122002206742764</v>
      </c>
      <c r="R367" s="236">
        <v>2.7122390987351537</v>
      </c>
      <c r="S367" s="236">
        <v>2.711254671216011</v>
      </c>
      <c r="T367" s="236">
        <v>2.7093233549967408</v>
      </c>
      <c r="U367" s="236">
        <v>2.7065390152856708</v>
      </c>
      <c r="V367" s="236">
        <v>2.6906155850738287</v>
      </c>
      <c r="W367" s="236">
        <v>2.6767381615936756</v>
      </c>
      <c r="X367" s="236">
        <v>2.6667989529669285</v>
      </c>
      <c r="Y367" s="236">
        <v>2.6638834848999977</v>
      </c>
      <c r="Z367" s="236">
        <v>2.6645862963050604</v>
      </c>
      <c r="AA367" s="236">
        <v>2.6638895757496357</v>
      </c>
    </row>
    <row r="368" spans="1:27">
      <c r="A368" s="72">
        <v>60</v>
      </c>
      <c r="B368" s="73" t="s">
        <v>81</v>
      </c>
      <c r="C368" s="77" t="s">
        <v>82</v>
      </c>
      <c r="D368" s="78"/>
      <c r="E368" s="78"/>
      <c r="F368" s="79"/>
      <c r="G368" s="231">
        <v>630.57987987995148</v>
      </c>
      <c r="H368" s="232">
        <v>628.51077544689178</v>
      </c>
      <c r="I368" s="232">
        <v>626.29489743709564</v>
      </c>
      <c r="J368" s="232">
        <v>623.51049566268921</v>
      </c>
      <c r="K368" s="232">
        <v>620.10910177230835</v>
      </c>
      <c r="L368" s="232">
        <v>617.4491446018219</v>
      </c>
      <c r="M368" s="232">
        <v>614.09614634513855</v>
      </c>
      <c r="N368" s="232">
        <v>610.67863285541534</v>
      </c>
      <c r="O368" s="232">
        <v>606.32966494560242</v>
      </c>
      <c r="P368" s="232">
        <v>601.49537563323975</v>
      </c>
      <c r="Q368" s="232">
        <v>596.83936309814453</v>
      </c>
      <c r="R368" s="232">
        <v>591.54646468162537</v>
      </c>
      <c r="S368" s="232">
        <v>585.91177082061768</v>
      </c>
      <c r="T368" s="232">
        <v>579.96132814884186</v>
      </c>
      <c r="U368" s="232">
        <v>573.79199194908142</v>
      </c>
      <c r="V368" s="232">
        <v>545.85423135757446</v>
      </c>
      <c r="W368" s="232">
        <v>519.43227922916412</v>
      </c>
      <c r="X368" s="232">
        <v>495.39421093463898</v>
      </c>
      <c r="Y368" s="232">
        <v>473.94416284561157</v>
      </c>
      <c r="Z368" s="232">
        <v>454.9022079706192</v>
      </c>
      <c r="AA368" s="232">
        <v>438.673672914505</v>
      </c>
    </row>
    <row r="369" spans="1:27">
      <c r="A369" s="93">
        <v>61</v>
      </c>
      <c r="B369" s="94"/>
      <c r="C369" s="95" t="s">
        <v>6</v>
      </c>
      <c r="D369" s="96" t="s">
        <v>83</v>
      </c>
      <c r="E369" s="97"/>
      <c r="F369" s="98"/>
      <c r="G369" s="237">
        <v>89.09074667096138</v>
      </c>
      <c r="H369" s="238">
        <v>88.744257599115372</v>
      </c>
      <c r="I369" s="238">
        <v>88.492754727602005</v>
      </c>
      <c r="J369" s="238">
        <v>88.268939077854156</v>
      </c>
      <c r="K369" s="238">
        <v>88.081613689661026</v>
      </c>
      <c r="L369" s="238">
        <v>88.031988143920898</v>
      </c>
      <c r="M369" s="238">
        <v>87.996702879667282</v>
      </c>
      <c r="N369" s="238">
        <v>87.94748729467392</v>
      </c>
      <c r="O369" s="238">
        <v>87.891152620315552</v>
      </c>
      <c r="P369" s="238">
        <v>87.881596148014069</v>
      </c>
      <c r="Q369" s="238">
        <v>87.818550020456314</v>
      </c>
      <c r="R369" s="238">
        <v>87.718044459819794</v>
      </c>
      <c r="S369" s="238">
        <v>87.560413837432861</v>
      </c>
      <c r="T369" s="238">
        <v>87.343509823083878</v>
      </c>
      <c r="U369" s="238">
        <v>87.093947559595108</v>
      </c>
      <c r="V369" s="238">
        <v>86.201601475477219</v>
      </c>
      <c r="W369" s="238">
        <v>85.205906808376312</v>
      </c>
      <c r="X369" s="238">
        <v>84.255882680416107</v>
      </c>
      <c r="Y369" s="238">
        <v>83.310847342014313</v>
      </c>
      <c r="Z369" s="238">
        <v>82.351070761680603</v>
      </c>
      <c r="AA369" s="238">
        <v>81.553868293762207</v>
      </c>
    </row>
    <row r="370" spans="1:27">
      <c r="A370" s="37">
        <v>62</v>
      </c>
      <c r="B370" s="17"/>
      <c r="C370" s="16"/>
      <c r="D370" s="38" t="s">
        <v>8</v>
      </c>
      <c r="E370" s="49" t="s">
        <v>84</v>
      </c>
      <c r="F370" s="40"/>
      <c r="G370" s="235">
        <v>7.5647002658806741</v>
      </c>
      <c r="H370" s="236">
        <v>7.5404069144278765</v>
      </c>
      <c r="I370" s="236">
        <v>7.5236355494707823</v>
      </c>
      <c r="J370" s="236">
        <v>7.5082569620572031</v>
      </c>
      <c r="K370" s="236">
        <v>7.4953862885013223</v>
      </c>
      <c r="L370" s="236">
        <v>7.4819270349107683</v>
      </c>
      <c r="M370" s="236">
        <v>7.4690445922315121</v>
      </c>
      <c r="N370" s="236">
        <v>7.4521956210955977</v>
      </c>
      <c r="O370" s="236">
        <v>7.433433327358216</v>
      </c>
      <c r="P370" s="236">
        <v>7.4169478816911578</v>
      </c>
      <c r="Q370" s="236">
        <v>7.3843323639594018</v>
      </c>
      <c r="R370" s="236">
        <v>7.3470063623972237</v>
      </c>
      <c r="S370" s="236">
        <v>7.3070149370469153</v>
      </c>
      <c r="T370" s="236">
        <v>7.2657071813009679</v>
      </c>
      <c r="U370" s="236">
        <v>7.2237118883058429</v>
      </c>
      <c r="V370" s="236">
        <v>7.0232633706182241</v>
      </c>
      <c r="W370" s="236">
        <v>6.8343707760795951</v>
      </c>
      <c r="X370" s="236">
        <v>6.6417867373675108</v>
      </c>
      <c r="Y370" s="236">
        <v>6.451307631097734</v>
      </c>
      <c r="Z370" s="236">
        <v>6.2530616868752986</v>
      </c>
      <c r="AA370" s="236">
        <v>6.0677613967563957</v>
      </c>
    </row>
    <row r="371" spans="1:27">
      <c r="A371" s="37">
        <v>63</v>
      </c>
      <c r="B371" s="17"/>
      <c r="C371" s="16"/>
      <c r="D371" s="38" t="s">
        <v>10</v>
      </c>
      <c r="E371" s="49" t="s">
        <v>85</v>
      </c>
      <c r="F371" s="40"/>
      <c r="G371" s="235">
        <v>3.8121374564361759</v>
      </c>
      <c r="H371" s="236">
        <v>3.7825371537037427</v>
      </c>
      <c r="I371" s="236">
        <v>3.7606473379419185</v>
      </c>
      <c r="J371" s="236">
        <v>3.7433581929071806</v>
      </c>
      <c r="K371" s="236">
        <v>3.7322776131913997</v>
      </c>
      <c r="L371" s="236">
        <v>3.7232019439397845</v>
      </c>
      <c r="M371" s="236">
        <v>3.7171017359651159</v>
      </c>
      <c r="N371" s="236">
        <v>3.711672588280635</v>
      </c>
      <c r="O371" s="236">
        <v>3.7087918103352422</v>
      </c>
      <c r="P371" s="236">
        <v>3.7100375464651734</v>
      </c>
      <c r="Q371" s="236">
        <v>3.7051291393727297</v>
      </c>
      <c r="R371" s="236">
        <v>3.7004474975256016</v>
      </c>
      <c r="S371" s="236">
        <v>3.6942150030808989</v>
      </c>
      <c r="T371" s="236">
        <v>3.6869582727085799</v>
      </c>
      <c r="U371" s="236">
        <v>3.6789650667196838</v>
      </c>
      <c r="V371" s="236">
        <v>3.6355769996443996</v>
      </c>
      <c r="W371" s="236">
        <v>3.5972566099662799</v>
      </c>
      <c r="X371" s="236">
        <v>3.5641332805389538</v>
      </c>
      <c r="Y371" s="236">
        <v>3.5342987093245029</v>
      </c>
      <c r="Z371" s="236">
        <v>3.4949217411121936</v>
      </c>
      <c r="AA371" s="236">
        <v>3.4580792006745469</v>
      </c>
    </row>
    <row r="372" spans="1:27">
      <c r="A372" s="37">
        <v>64</v>
      </c>
      <c r="B372" s="17"/>
      <c r="C372" s="16"/>
      <c r="D372" s="38" t="s">
        <v>22</v>
      </c>
      <c r="E372" s="49" t="s">
        <v>86</v>
      </c>
      <c r="F372" s="40"/>
      <c r="G372" s="235">
        <v>5.9015478969085962</v>
      </c>
      <c r="H372" s="236">
        <v>5.7999108515214175</v>
      </c>
      <c r="I372" s="236">
        <v>5.7082810297142714</v>
      </c>
      <c r="J372" s="236">
        <v>5.6290606665425003</v>
      </c>
      <c r="K372" s="236">
        <v>5.5643101739697158</v>
      </c>
      <c r="L372" s="236">
        <v>5.5073666733223945</v>
      </c>
      <c r="M372" s="236">
        <v>5.4610062155406922</v>
      </c>
      <c r="N372" s="236">
        <v>5.4216499363537878</v>
      </c>
      <c r="O372" s="236">
        <v>5.3905733202118427</v>
      </c>
      <c r="P372" s="236">
        <v>5.3691700838971883</v>
      </c>
      <c r="Q372" s="236">
        <v>5.3470344301313162</v>
      </c>
      <c r="R372" s="236">
        <v>5.3306373830419034</v>
      </c>
      <c r="S372" s="236">
        <v>5.3129437461029738</v>
      </c>
      <c r="T372" s="236">
        <v>5.2945238412357867</v>
      </c>
      <c r="U372" s="236">
        <v>5.2759792811702937</v>
      </c>
      <c r="V372" s="236">
        <v>5.1802060549380258</v>
      </c>
      <c r="W372" s="236">
        <v>5.0840157133061439</v>
      </c>
      <c r="X372" s="236">
        <v>4.9770372436614707</v>
      </c>
      <c r="Y372" s="236">
        <v>4.8659754213877022</v>
      </c>
      <c r="Z372" s="236">
        <v>4.7528919032774866</v>
      </c>
      <c r="AA372" s="236">
        <v>4.6465084506198764</v>
      </c>
    </row>
    <row r="373" spans="1:27">
      <c r="A373" s="37">
        <v>65</v>
      </c>
      <c r="B373" s="17"/>
      <c r="C373" s="16"/>
      <c r="D373" s="38" t="s">
        <v>24</v>
      </c>
      <c r="E373" s="49" t="s">
        <v>87</v>
      </c>
      <c r="F373" s="40"/>
      <c r="G373" s="235">
        <v>6.2783709734212607</v>
      </c>
      <c r="H373" s="236">
        <v>6.2742055447306484</v>
      </c>
      <c r="I373" s="236">
        <v>6.2701310887932777</v>
      </c>
      <c r="J373" s="236">
        <v>6.2659978363662958</v>
      </c>
      <c r="K373" s="236">
        <v>6.2625183188356459</v>
      </c>
      <c r="L373" s="236">
        <v>6.2655191340018064</v>
      </c>
      <c r="M373" s="236">
        <v>6.2671714839525521</v>
      </c>
      <c r="N373" s="236">
        <v>6.2642827993258834</v>
      </c>
      <c r="O373" s="236">
        <v>6.2586282177362591</v>
      </c>
      <c r="P373" s="236">
        <v>6.2528833637479693</v>
      </c>
      <c r="Q373" s="236">
        <v>6.2410910660400987</v>
      </c>
      <c r="R373" s="236">
        <v>6.2240767613984644</v>
      </c>
      <c r="S373" s="236">
        <v>6.2034461155999452</v>
      </c>
      <c r="T373" s="236">
        <v>6.1794685327913612</v>
      </c>
      <c r="U373" s="236">
        <v>6.1533006730023772</v>
      </c>
      <c r="V373" s="236">
        <v>6.0406927510630339</v>
      </c>
      <c r="W373" s="236">
        <v>5.9259376984555274</v>
      </c>
      <c r="X373" s="236">
        <v>5.805311891483143</v>
      </c>
      <c r="Y373" s="236">
        <v>5.6840586250182241</v>
      </c>
      <c r="Z373" s="236">
        <v>5.5640536567661911</v>
      </c>
      <c r="AA373" s="236">
        <v>5.4576813755556941</v>
      </c>
    </row>
    <row r="374" spans="1:27">
      <c r="A374" s="37">
        <v>66</v>
      </c>
      <c r="B374" s="17"/>
      <c r="C374" s="16"/>
      <c r="D374" s="38" t="s">
        <v>26</v>
      </c>
      <c r="E374" s="49" t="s">
        <v>88</v>
      </c>
      <c r="F374" s="40"/>
      <c r="G374" s="235">
        <v>6.9923792500048876</v>
      </c>
      <c r="H374" s="236">
        <v>6.978874621912837</v>
      </c>
      <c r="I374" s="236">
        <v>6.9782677572220564</v>
      </c>
      <c r="J374" s="236">
        <v>6.9787705279886723</v>
      </c>
      <c r="K374" s="236">
        <v>6.9789002165198326</v>
      </c>
      <c r="L374" s="236">
        <v>6.9922952512279153</v>
      </c>
      <c r="M374" s="236">
        <v>7.0019625443965197</v>
      </c>
      <c r="N374" s="236">
        <v>7.0070039350539446</v>
      </c>
      <c r="O374" s="236">
        <v>7.0117695089429617</v>
      </c>
      <c r="P374" s="236">
        <v>7.0183416670188308</v>
      </c>
      <c r="Q374" s="236">
        <v>7.029758321121335</v>
      </c>
      <c r="R374" s="236">
        <v>7.0394846377894282</v>
      </c>
      <c r="S374" s="236">
        <v>7.0431600818410516</v>
      </c>
      <c r="T374" s="236">
        <v>7.042568919248879</v>
      </c>
      <c r="U374" s="236">
        <v>7.0381072023883462</v>
      </c>
      <c r="V374" s="236">
        <v>7.0404930701479316</v>
      </c>
      <c r="W374" s="236">
        <v>6.9887289144098759</v>
      </c>
      <c r="X374" s="236">
        <v>6.9347677808254957</v>
      </c>
      <c r="Y374" s="236">
        <v>6.8633582284674048</v>
      </c>
      <c r="Z374" s="236">
        <v>6.7864447794854641</v>
      </c>
      <c r="AA374" s="236">
        <v>6.7254361161030829</v>
      </c>
    </row>
    <row r="375" spans="1:27">
      <c r="A375" s="37">
        <v>67</v>
      </c>
      <c r="B375" s="17"/>
      <c r="C375" s="16"/>
      <c r="D375" s="38" t="s">
        <v>32</v>
      </c>
      <c r="E375" s="49" t="s">
        <v>89</v>
      </c>
      <c r="F375" s="40"/>
      <c r="G375" s="235">
        <v>2.0283547314465977</v>
      </c>
      <c r="H375" s="236">
        <v>2.0309799845563248</v>
      </c>
      <c r="I375" s="236">
        <v>2.0346738982480019</v>
      </c>
      <c r="J375" s="236">
        <v>2.03814981947653</v>
      </c>
      <c r="K375" s="236">
        <v>2.0411695694783702</v>
      </c>
      <c r="L375" s="236">
        <v>2.0458980767871253</v>
      </c>
      <c r="M375" s="236">
        <v>2.0493014780804515</v>
      </c>
      <c r="N375" s="236">
        <v>2.0507138870307244</v>
      </c>
      <c r="O375" s="236">
        <v>2.0509189122240059</v>
      </c>
      <c r="P375" s="236">
        <v>2.0507397791370749</v>
      </c>
      <c r="Q375" s="236">
        <v>2.048329213866964</v>
      </c>
      <c r="R375" s="236">
        <v>2.0440143487649038</v>
      </c>
      <c r="S375" s="236">
        <v>2.0381604490685277</v>
      </c>
      <c r="T375" s="236">
        <v>2.0310000848257914</v>
      </c>
      <c r="U375" s="236">
        <v>2.0230421585729346</v>
      </c>
      <c r="V375" s="236">
        <v>1.9887680432875641</v>
      </c>
      <c r="W375" s="236">
        <v>1.9498560020583682</v>
      </c>
      <c r="X375" s="236">
        <v>1.9126706558745354</v>
      </c>
      <c r="Y375" s="236">
        <v>1.8772005324717611</v>
      </c>
      <c r="Z375" s="236">
        <v>1.8423108393908478</v>
      </c>
      <c r="AA375" s="236">
        <v>1.8123502047383226</v>
      </c>
    </row>
    <row r="376" spans="1:27">
      <c r="A376" s="37">
        <v>68</v>
      </c>
      <c r="B376" s="17"/>
      <c r="C376" s="16"/>
      <c r="D376" s="38" t="s">
        <v>34</v>
      </c>
      <c r="E376" s="49" t="s">
        <v>90</v>
      </c>
      <c r="F376" s="40"/>
      <c r="G376" s="235">
        <v>10.469071888132021</v>
      </c>
      <c r="H376" s="236">
        <v>10.472018595552072</v>
      </c>
      <c r="I376" s="236">
        <v>10.464490267913789</v>
      </c>
      <c r="J376" s="236">
        <v>10.445862273452803</v>
      </c>
      <c r="K376" s="236">
        <v>10.419150399975479</v>
      </c>
      <c r="L376" s="236">
        <v>10.39333190349862</v>
      </c>
      <c r="M376" s="236">
        <v>10.367936069378629</v>
      </c>
      <c r="N376" s="236">
        <v>10.33520235074684</v>
      </c>
      <c r="O376" s="236">
        <v>10.295223004184663</v>
      </c>
      <c r="P376" s="236">
        <v>10.284641531063244</v>
      </c>
      <c r="Q376" s="236">
        <v>10.189999577589333</v>
      </c>
      <c r="R376" s="236">
        <v>10.080293758073822</v>
      </c>
      <c r="S376" s="236">
        <v>9.9694477221928537</v>
      </c>
      <c r="T376" s="236">
        <v>9.8517573613207787</v>
      </c>
      <c r="U376" s="236">
        <v>9.7436551360879093</v>
      </c>
      <c r="V376" s="236">
        <v>9.3794830844271928</v>
      </c>
      <c r="W376" s="236">
        <v>9.0414522424107417</v>
      </c>
      <c r="X376" s="236">
        <v>8.7591142287710682</v>
      </c>
      <c r="Y376" s="236">
        <v>8.4892310510622337</v>
      </c>
      <c r="Z376" s="236">
        <v>8.240611556568183</v>
      </c>
      <c r="AA376" s="236">
        <v>8.0286269187927246</v>
      </c>
    </row>
    <row r="377" spans="1:27">
      <c r="A377" s="37">
        <v>69</v>
      </c>
      <c r="B377" s="17"/>
      <c r="C377" s="16"/>
      <c r="D377" s="38" t="s">
        <v>36</v>
      </c>
      <c r="E377" s="49" t="s">
        <v>91</v>
      </c>
      <c r="F377" s="40"/>
      <c r="G377" s="235">
        <v>0.66540755436290056</v>
      </c>
      <c r="H377" s="236">
        <v>0.6532001230516471</v>
      </c>
      <c r="I377" s="236">
        <v>0.64817894989391789</v>
      </c>
      <c r="J377" s="236">
        <v>0.64391440222971141</v>
      </c>
      <c r="K377" s="236">
        <v>0.64034306420944631</v>
      </c>
      <c r="L377" s="236">
        <v>0.63878591422690079</v>
      </c>
      <c r="M377" s="236">
        <v>0.63745551166357473</v>
      </c>
      <c r="N377" s="236">
        <v>0.63597472326364368</v>
      </c>
      <c r="O377" s="236">
        <v>0.63445427885744721</v>
      </c>
      <c r="P377" s="236">
        <v>0.63307210517814383</v>
      </c>
      <c r="Q377" s="236">
        <v>0.63252496183849871</v>
      </c>
      <c r="R377" s="236">
        <v>0.63174654712202027</v>
      </c>
      <c r="S377" s="236">
        <v>0.63043099344940856</v>
      </c>
      <c r="T377" s="236">
        <v>0.6286292914301157</v>
      </c>
      <c r="U377" s="236">
        <v>0.62642046244582161</v>
      </c>
      <c r="V377" s="236">
        <v>0.61956324853235856</v>
      </c>
      <c r="W377" s="236">
        <v>0.61188118645804934</v>
      </c>
      <c r="X377" s="236">
        <v>0.60401154585997574</v>
      </c>
      <c r="Y377" s="236">
        <v>0.59714176124543883</v>
      </c>
      <c r="Z377" s="236">
        <v>0.5922770376491826</v>
      </c>
      <c r="AA377" s="236">
        <v>0.59025606710929424</v>
      </c>
    </row>
    <row r="378" spans="1:27">
      <c r="A378" s="37">
        <v>70</v>
      </c>
      <c r="B378" s="17"/>
      <c r="C378" s="16"/>
      <c r="D378" s="38" t="s">
        <v>38</v>
      </c>
      <c r="E378" s="49" t="s">
        <v>92</v>
      </c>
      <c r="F378" s="40"/>
      <c r="G378" s="235">
        <v>8.3983541550114751</v>
      </c>
      <c r="H378" s="236">
        <v>8.388543394044973</v>
      </c>
      <c r="I378" s="236">
        <v>8.3926897591445595</v>
      </c>
      <c r="J378" s="236">
        <v>8.4099700307706371</v>
      </c>
      <c r="K378" s="236">
        <v>8.4390598945319653</v>
      </c>
      <c r="L378" s="236">
        <v>8.4778615442337468</v>
      </c>
      <c r="M378" s="236">
        <v>8.5253807976841927</v>
      </c>
      <c r="N378" s="236">
        <v>8.5893143649445847</v>
      </c>
      <c r="O378" s="236">
        <v>8.6586397386854514</v>
      </c>
      <c r="P378" s="236">
        <v>8.7348833387950435</v>
      </c>
      <c r="Q378" s="236">
        <v>8.8194561116397381</v>
      </c>
      <c r="R378" s="236">
        <v>8.910966090974398</v>
      </c>
      <c r="S378" s="236">
        <v>8.9989273382816464</v>
      </c>
      <c r="T378" s="236">
        <v>9.0811197776347399</v>
      </c>
      <c r="U378" s="236">
        <v>9.1578627928392962</v>
      </c>
      <c r="V378" s="236">
        <v>9.4861355661414564</v>
      </c>
      <c r="W378" s="236">
        <v>9.7588639960158616</v>
      </c>
      <c r="X378" s="236">
        <v>9.9978363757836632</v>
      </c>
      <c r="Y378" s="236">
        <v>10.21748324361397</v>
      </c>
      <c r="Z378" s="236">
        <v>10.425696550635621</v>
      </c>
      <c r="AA378" s="236">
        <v>10.650842086935882</v>
      </c>
    </row>
    <row r="379" spans="1:27">
      <c r="A379" s="37">
        <v>71</v>
      </c>
      <c r="B379" s="17"/>
      <c r="C379" s="16"/>
      <c r="D379" s="38" t="s">
        <v>40</v>
      </c>
      <c r="E379" s="49" t="s">
        <v>93</v>
      </c>
      <c r="F379" s="40"/>
      <c r="G379" s="235">
        <v>5.6049043308012187</v>
      </c>
      <c r="H379" s="236">
        <v>5.5224555840104586</v>
      </c>
      <c r="I379" s="236">
        <v>5.4489421944454079</v>
      </c>
      <c r="J379" s="236">
        <v>5.3849972030293429</v>
      </c>
      <c r="K379" s="236">
        <v>5.3323189121147152</v>
      </c>
      <c r="L379" s="236">
        <v>5.2853877616726095</v>
      </c>
      <c r="M379" s="236">
        <v>5.2457346932933433</v>
      </c>
      <c r="N379" s="236">
        <v>5.2128754149744054</v>
      </c>
      <c r="O379" s="236">
        <v>5.1858752247208031</v>
      </c>
      <c r="P379" s="236">
        <v>5.1634663180448115</v>
      </c>
      <c r="Q379" s="236">
        <v>5.1473455018422101</v>
      </c>
      <c r="R379" s="236">
        <v>5.1356249243981438</v>
      </c>
      <c r="S379" s="236">
        <v>5.1223155961924931</v>
      </c>
      <c r="T379" s="236">
        <v>5.1075873247755226</v>
      </c>
      <c r="U379" s="236">
        <v>5.0918404183030361</v>
      </c>
      <c r="V379" s="236">
        <v>4.9994372277869843</v>
      </c>
      <c r="W379" s="236">
        <v>4.8976530983345583</v>
      </c>
      <c r="X379" s="236">
        <v>4.7953619893087307</v>
      </c>
      <c r="Y379" s="236">
        <v>4.6964236611529486</v>
      </c>
      <c r="Z379" s="236">
        <v>4.6023995926516363</v>
      </c>
      <c r="AA379" s="236">
        <v>4.521007255782024</v>
      </c>
    </row>
    <row r="380" spans="1:27">
      <c r="A380" s="37">
        <v>72</v>
      </c>
      <c r="B380" s="17"/>
      <c r="C380" s="16"/>
      <c r="D380" s="38" t="s">
        <v>54</v>
      </c>
      <c r="E380" s="49" t="s">
        <v>94</v>
      </c>
      <c r="F380" s="40"/>
      <c r="G380" s="235">
        <v>0.77325879705949774</v>
      </c>
      <c r="H380" s="236">
        <v>0.76078376398982073</v>
      </c>
      <c r="I380" s="236">
        <v>0.75035743902935792</v>
      </c>
      <c r="J380" s="236">
        <v>0.74153168029670269</v>
      </c>
      <c r="K380" s="236">
        <v>0.73436182960222141</v>
      </c>
      <c r="L380" s="236">
        <v>0.72747773096216406</v>
      </c>
      <c r="M380" s="236">
        <v>0.72172641948145611</v>
      </c>
      <c r="N380" s="236">
        <v>0.71703739085023699</v>
      </c>
      <c r="O380" s="236">
        <v>0.7135294475910996</v>
      </c>
      <c r="P380" s="236">
        <v>0.71105680727259823</v>
      </c>
      <c r="Q380" s="236">
        <v>0.70859193268142917</v>
      </c>
      <c r="R380" s="236">
        <v>0.70707431522032493</v>
      </c>
      <c r="S380" s="236">
        <v>0.70560239456608542</v>
      </c>
      <c r="T380" s="236">
        <v>0.70408955249513383</v>
      </c>
      <c r="U380" s="236">
        <v>0.70259266716266211</v>
      </c>
      <c r="V380" s="236">
        <v>0.69148689504527283</v>
      </c>
      <c r="W380" s="236">
        <v>0.67976311639540654</v>
      </c>
      <c r="X380" s="236">
        <v>0.66746108319557607</v>
      </c>
      <c r="Y380" s="236">
        <v>0.65557270420322311</v>
      </c>
      <c r="Z380" s="236">
        <v>0.64310242186957112</v>
      </c>
      <c r="AA380" s="236">
        <v>0.63171225648466134</v>
      </c>
    </row>
    <row r="381" spans="1:27">
      <c r="A381" s="37">
        <v>73</v>
      </c>
      <c r="B381" s="17"/>
      <c r="C381" s="16"/>
      <c r="D381" s="38" t="s">
        <v>59</v>
      </c>
      <c r="E381" s="49" t="s">
        <v>95</v>
      </c>
      <c r="F381" s="40"/>
      <c r="G381" s="235">
        <v>2.2119865189306438</v>
      </c>
      <c r="H381" s="236">
        <v>2.2197516518644989</v>
      </c>
      <c r="I381" s="236">
        <v>2.2277260883711278</v>
      </c>
      <c r="J381" s="236">
        <v>2.2348028745036572</v>
      </c>
      <c r="K381" s="236">
        <v>2.2410176789853722</v>
      </c>
      <c r="L381" s="236">
        <v>2.2449559243395925</v>
      </c>
      <c r="M381" s="236">
        <v>2.2470746980980039</v>
      </c>
      <c r="N381" s="236">
        <v>2.2475080240983516</v>
      </c>
      <c r="O381" s="236">
        <v>2.2462802373338491</v>
      </c>
      <c r="P381" s="236">
        <v>2.243067977251485</v>
      </c>
      <c r="Q381" s="236">
        <v>2.2381735087838024</v>
      </c>
      <c r="R381" s="236">
        <v>2.2318015277851373</v>
      </c>
      <c r="S381" s="236">
        <v>2.2248557519633323</v>
      </c>
      <c r="T381" s="236">
        <v>2.2172143144998699</v>
      </c>
      <c r="U381" s="236">
        <v>2.2090309076011181</v>
      </c>
      <c r="V381" s="236">
        <v>2.1600057072937489</v>
      </c>
      <c r="W381" s="236">
        <v>2.1056459581013769</v>
      </c>
      <c r="X381" s="236">
        <v>2.0489985987078398</v>
      </c>
      <c r="Y381" s="236">
        <v>1.9919485873542726</v>
      </c>
      <c r="Z381" s="236">
        <v>1.9343946308363229</v>
      </c>
      <c r="AA381" s="236">
        <v>1.879738864954561</v>
      </c>
    </row>
    <row r="382" spans="1:27">
      <c r="A382" s="37">
        <v>74</v>
      </c>
      <c r="B382" s="17"/>
      <c r="C382" s="16"/>
      <c r="D382" s="38" t="s">
        <v>96</v>
      </c>
      <c r="E382" s="49" t="s">
        <v>97</v>
      </c>
      <c r="F382" s="40"/>
      <c r="G382" s="235">
        <v>3.487016195198521</v>
      </c>
      <c r="H382" s="236">
        <v>3.5003953785053454</v>
      </c>
      <c r="I382" s="236">
        <v>3.5085193735649227</v>
      </c>
      <c r="J382" s="236">
        <v>3.5086436480705743</v>
      </c>
      <c r="K382" s="236">
        <v>3.4977851219373406</v>
      </c>
      <c r="L382" s="236">
        <v>3.5422853837080766</v>
      </c>
      <c r="M382" s="236">
        <v>3.5789226266133483</v>
      </c>
      <c r="N382" s="236">
        <v>3.6047025897059939</v>
      </c>
      <c r="O382" s="236">
        <v>3.6195104749422171</v>
      </c>
      <c r="P382" s="236">
        <v>3.6228214998045587</v>
      </c>
      <c r="Q382" s="236">
        <v>3.671140713377099</v>
      </c>
      <c r="R382" s="236">
        <v>3.7059976721575367</v>
      </c>
      <c r="S382" s="236">
        <v>3.7237558120832546</v>
      </c>
      <c r="T382" s="236">
        <v>3.7236749183575739</v>
      </c>
      <c r="U382" s="236">
        <v>3.7068009202848771</v>
      </c>
      <c r="V382" s="236">
        <v>3.765530494703853</v>
      </c>
      <c r="W382" s="236">
        <v>3.8473655920679448</v>
      </c>
      <c r="X382" s="236">
        <v>3.9608281814143993</v>
      </c>
      <c r="Y382" s="236">
        <v>4.0944546945829643</v>
      </c>
      <c r="Z382" s="236">
        <v>4.2304242657846771</v>
      </c>
      <c r="AA382" s="236">
        <v>4.3745391542470315</v>
      </c>
    </row>
    <row r="383" spans="1:27">
      <c r="A383" s="37">
        <v>75</v>
      </c>
      <c r="B383" s="17"/>
      <c r="C383" s="16"/>
      <c r="D383" s="38" t="s">
        <v>98</v>
      </c>
      <c r="E383" s="49" t="s">
        <v>99</v>
      </c>
      <c r="F383" s="40"/>
      <c r="G383" s="235">
        <v>1.6330444306368008</v>
      </c>
      <c r="H383" s="236">
        <v>1.6239778775488958</v>
      </c>
      <c r="I383" s="236">
        <v>1.6167977872537449</v>
      </c>
      <c r="J383" s="236">
        <v>1.6093380398233421</v>
      </c>
      <c r="K383" s="236">
        <v>1.6013301211642101</v>
      </c>
      <c r="L383" s="236">
        <v>1.6022299194009975</v>
      </c>
      <c r="M383" s="236">
        <v>1.60221031983383</v>
      </c>
      <c r="N383" s="236">
        <v>1.6004333206219599</v>
      </c>
      <c r="O383" s="236">
        <v>1.5976642169989645</v>
      </c>
      <c r="P383" s="236">
        <v>1.5944563898956403</v>
      </c>
      <c r="Q383" s="236">
        <v>1.5951972687616944</v>
      </c>
      <c r="R383" s="236">
        <v>1.5947007582290098</v>
      </c>
      <c r="S383" s="236">
        <v>1.5919995330041274</v>
      </c>
      <c r="T383" s="236">
        <v>1.5872001980897039</v>
      </c>
      <c r="U383" s="236">
        <v>1.5809711216716096</v>
      </c>
      <c r="V383" s="236">
        <v>1.5735000653075986</v>
      </c>
      <c r="W383" s="236">
        <v>1.561613091849722</v>
      </c>
      <c r="X383" s="236">
        <v>1.5574301279266365</v>
      </c>
      <c r="Y383" s="236">
        <v>1.5534927617409267</v>
      </c>
      <c r="Z383" s="236">
        <v>1.5472737029194832</v>
      </c>
      <c r="AA383" s="236">
        <v>1.5430266329203732</v>
      </c>
    </row>
    <row r="384" spans="1:27">
      <c r="A384" s="37">
        <v>76</v>
      </c>
      <c r="B384" s="17"/>
      <c r="C384" s="16"/>
      <c r="D384" s="38" t="s">
        <v>100</v>
      </c>
      <c r="E384" s="49" t="s">
        <v>101</v>
      </c>
      <c r="F384" s="40"/>
      <c r="G384" s="235">
        <v>3.7584156356751919</v>
      </c>
      <c r="H384" s="236">
        <v>3.7487670928239822</v>
      </c>
      <c r="I384" s="236">
        <v>3.7497131824493408</v>
      </c>
      <c r="J384" s="236">
        <v>3.7510937564074993</v>
      </c>
      <c r="K384" s="236">
        <v>3.7531247660517693</v>
      </c>
      <c r="L384" s="236">
        <v>3.7622369155287743</v>
      </c>
      <c r="M384" s="236">
        <v>3.7700416743755341</v>
      </c>
      <c r="N384" s="236">
        <v>3.7752350494265556</v>
      </c>
      <c r="O384" s="236">
        <v>3.778839997947216</v>
      </c>
      <c r="P384" s="236">
        <v>3.7816444598138332</v>
      </c>
      <c r="Q384" s="236">
        <v>3.7855244874954224</v>
      </c>
      <c r="R384" s="236">
        <v>3.7865859158337116</v>
      </c>
      <c r="S384" s="236">
        <v>3.7846228368580341</v>
      </c>
      <c r="T384" s="236">
        <v>3.7798495031893253</v>
      </c>
      <c r="U384" s="236">
        <v>3.7733843103051186</v>
      </c>
      <c r="V384" s="236">
        <v>3.7566896788775921</v>
      </c>
      <c r="W384" s="236">
        <v>3.7321031428873539</v>
      </c>
      <c r="X384" s="236">
        <v>3.706964273005724</v>
      </c>
      <c r="Y384" s="236">
        <v>3.6790291666984558</v>
      </c>
      <c r="Z384" s="236">
        <v>3.6489842906594276</v>
      </c>
      <c r="AA384" s="236">
        <v>3.6236938051879406</v>
      </c>
    </row>
    <row r="385" spans="1:27">
      <c r="A385" s="37">
        <v>77</v>
      </c>
      <c r="B385" s="10"/>
      <c r="C385" s="16"/>
      <c r="D385" s="38" t="s">
        <v>102</v>
      </c>
      <c r="E385" s="49" t="s">
        <v>103</v>
      </c>
      <c r="F385" s="40"/>
      <c r="G385" s="235">
        <v>2.8425924926996231</v>
      </c>
      <c r="H385" s="236">
        <v>2.824675515294075</v>
      </c>
      <c r="I385" s="236">
        <v>2.809784434735775</v>
      </c>
      <c r="J385" s="236">
        <v>2.7957442849874496</v>
      </c>
      <c r="K385" s="236">
        <v>2.7839225009083748</v>
      </c>
      <c r="L385" s="236">
        <v>2.7755666300654411</v>
      </c>
      <c r="M385" s="236">
        <v>2.7679681926965714</v>
      </c>
      <c r="N385" s="236">
        <v>2.7604024335741997</v>
      </c>
      <c r="O385" s="236">
        <v>2.7530090510845184</v>
      </c>
      <c r="P385" s="236">
        <v>2.7462886944413185</v>
      </c>
      <c r="Q385" s="236">
        <v>2.7395150288939476</v>
      </c>
      <c r="R385" s="236">
        <v>2.7320549786090851</v>
      </c>
      <c r="S385" s="236">
        <v>2.722931332886219</v>
      </c>
      <c r="T385" s="236">
        <v>2.7123979181051254</v>
      </c>
      <c r="U385" s="236">
        <v>2.7008930444717407</v>
      </c>
      <c r="V385" s="236">
        <v>2.6457501724362373</v>
      </c>
      <c r="W385" s="236">
        <v>2.5850872024893761</v>
      </c>
      <c r="X385" s="236">
        <v>2.5233358815312386</v>
      </c>
      <c r="Y385" s="236">
        <v>2.4612207859754562</v>
      </c>
      <c r="Z385" s="236">
        <v>2.3996235430240631</v>
      </c>
      <c r="AA385" s="236">
        <v>2.3432131558656693</v>
      </c>
    </row>
    <row r="386" spans="1:27">
      <c r="A386" s="37">
        <v>78</v>
      </c>
      <c r="B386" s="12"/>
      <c r="C386" s="11"/>
      <c r="D386" s="50"/>
      <c r="E386" s="9" t="s">
        <v>104</v>
      </c>
      <c r="F386" s="46"/>
      <c r="G386" s="235">
        <v>16.669204600155354</v>
      </c>
      <c r="H386" s="236">
        <v>16.622773714363575</v>
      </c>
      <c r="I386" s="236">
        <v>16.599919557571411</v>
      </c>
      <c r="J386" s="236">
        <v>16.579447820782661</v>
      </c>
      <c r="K386" s="236">
        <v>16.564638450741768</v>
      </c>
      <c r="L386" s="236">
        <v>16.565658703446388</v>
      </c>
      <c r="M386" s="236">
        <v>16.566663131117821</v>
      </c>
      <c r="N386" s="236">
        <v>16.561281561851501</v>
      </c>
      <c r="O386" s="236">
        <v>16.554013125598431</v>
      </c>
      <c r="P386" s="236">
        <v>16.548076488077641</v>
      </c>
      <c r="Q386" s="236">
        <v>16.535405047237873</v>
      </c>
      <c r="R386" s="236">
        <v>16.515531465411186</v>
      </c>
      <c r="S386" s="236">
        <v>16.486584320664406</v>
      </c>
      <c r="T386" s="236">
        <v>16.449763372540474</v>
      </c>
      <c r="U386" s="236">
        <v>16.40738969296217</v>
      </c>
      <c r="V386" s="236">
        <v>16.215021125972271</v>
      </c>
      <c r="W386" s="236">
        <v>16.004313334822655</v>
      </c>
      <c r="X386" s="236">
        <v>15.798831522464752</v>
      </c>
      <c r="Y386" s="236">
        <v>15.59864903241396</v>
      </c>
      <c r="Z386" s="236">
        <v>15.392599754035473</v>
      </c>
      <c r="AA386" s="236">
        <v>15.199396423995495</v>
      </c>
    </row>
    <row r="387" spans="1:27">
      <c r="A387" s="93">
        <v>79</v>
      </c>
      <c r="B387" s="94"/>
      <c r="C387" s="95" t="s">
        <v>61</v>
      </c>
      <c r="D387" s="96" t="s">
        <v>105</v>
      </c>
      <c r="E387" s="97"/>
      <c r="F387" s="98"/>
      <c r="G387" s="237">
        <v>1.8507678303867579</v>
      </c>
      <c r="H387" s="238">
        <v>1.8074456788599491</v>
      </c>
      <c r="I387" s="238">
        <v>1.7743208799511194</v>
      </c>
      <c r="J387" s="238">
        <v>1.7483595460653305</v>
      </c>
      <c r="K387" s="238">
        <v>1.7286630757153034</v>
      </c>
      <c r="L387" s="238">
        <v>1.7150951009243727</v>
      </c>
      <c r="M387" s="238">
        <v>1.7043988537043333</v>
      </c>
      <c r="N387" s="238">
        <v>1.6960983946919441</v>
      </c>
      <c r="O387" s="238">
        <v>1.6904751565307379</v>
      </c>
      <c r="P387" s="238">
        <v>1.6874892190098763</v>
      </c>
      <c r="Q387" s="238">
        <v>1.6892649214714766</v>
      </c>
      <c r="R387" s="238">
        <v>1.6932592894881964</v>
      </c>
      <c r="S387" s="238">
        <v>1.695425009354949</v>
      </c>
      <c r="T387" s="238">
        <v>1.6956804133951664</v>
      </c>
      <c r="U387" s="238">
        <v>1.6944332998245955</v>
      </c>
      <c r="V387" s="238">
        <v>1.6952765826135874</v>
      </c>
      <c r="W387" s="238">
        <v>1.6932715270668268</v>
      </c>
      <c r="X387" s="238">
        <v>1.6953188665211201</v>
      </c>
      <c r="Y387" s="238">
        <v>1.6968785934150219</v>
      </c>
      <c r="Z387" s="238">
        <v>1.7004475351423025</v>
      </c>
      <c r="AA387" s="238">
        <v>1.7078421395272017</v>
      </c>
    </row>
    <row r="388" spans="1:27">
      <c r="A388" s="93">
        <v>80</v>
      </c>
      <c r="B388" s="94"/>
      <c r="C388" s="95" t="s">
        <v>66</v>
      </c>
      <c r="D388" s="96" t="s">
        <v>106</v>
      </c>
      <c r="E388" s="97"/>
      <c r="F388" s="98"/>
      <c r="G388" s="237">
        <v>33.707063732668757</v>
      </c>
      <c r="H388" s="238">
        <v>34.023703409358859</v>
      </c>
      <c r="I388" s="238">
        <v>34.309790993109345</v>
      </c>
      <c r="J388" s="238">
        <v>34.546861113980412</v>
      </c>
      <c r="K388" s="238">
        <v>34.719273842871189</v>
      </c>
      <c r="L388" s="238">
        <v>34.840797835960984</v>
      </c>
      <c r="M388" s="238">
        <v>34.90017150901258</v>
      </c>
      <c r="N388" s="238">
        <v>34.940914118662477</v>
      </c>
      <c r="O388" s="238">
        <v>34.920895369723439</v>
      </c>
      <c r="P388" s="238">
        <v>34.863880021497607</v>
      </c>
      <c r="Q388" s="238">
        <v>34.786201635375619</v>
      </c>
      <c r="R388" s="238">
        <v>34.679475776851177</v>
      </c>
      <c r="S388" s="238">
        <v>34.565914133563638</v>
      </c>
      <c r="T388" s="238">
        <v>34.443275915458798</v>
      </c>
      <c r="U388" s="238">
        <v>34.314782291650772</v>
      </c>
      <c r="V388" s="238">
        <v>33.709702799096704</v>
      </c>
      <c r="W388" s="238">
        <v>33.330920105800033</v>
      </c>
      <c r="X388" s="238">
        <v>33.222837377339602</v>
      </c>
      <c r="Y388" s="238">
        <v>33.307918224483728</v>
      </c>
      <c r="Z388" s="238">
        <v>33.527788430452347</v>
      </c>
      <c r="AA388" s="238">
        <v>33.920183081179857</v>
      </c>
    </row>
    <row r="389" spans="1:27">
      <c r="A389" s="93">
        <v>81</v>
      </c>
      <c r="B389" s="94"/>
      <c r="C389" s="95" t="s">
        <v>68</v>
      </c>
      <c r="D389" s="96" t="s">
        <v>107</v>
      </c>
      <c r="E389" s="97"/>
      <c r="F389" s="98"/>
      <c r="G389" s="237">
        <v>4.5683728754520416</v>
      </c>
      <c r="H389" s="238">
        <v>4.6014865338802338</v>
      </c>
      <c r="I389" s="238">
        <v>4.6245323345065117</v>
      </c>
      <c r="J389" s="238">
        <v>4.6325249001383781</v>
      </c>
      <c r="K389" s="238">
        <v>4.6335526630282402</v>
      </c>
      <c r="L389" s="238">
        <v>4.6394772902131081</v>
      </c>
      <c r="M389" s="238">
        <v>4.6419637575745583</v>
      </c>
      <c r="N389" s="238">
        <v>4.6436815336346626</v>
      </c>
      <c r="O389" s="238">
        <v>4.6429175660014153</v>
      </c>
      <c r="P389" s="238">
        <v>4.64061389118433</v>
      </c>
      <c r="Q389" s="238">
        <v>4.645228274166584</v>
      </c>
      <c r="R389" s="238">
        <v>4.6478593945503235</v>
      </c>
      <c r="S389" s="238">
        <v>4.6487165242433548</v>
      </c>
      <c r="T389" s="238">
        <v>4.6473387479782104</v>
      </c>
      <c r="U389" s="238">
        <v>4.6439626887440681</v>
      </c>
      <c r="V389" s="238">
        <v>4.6450431495904922</v>
      </c>
      <c r="W389" s="238">
        <v>4.657355323433876</v>
      </c>
      <c r="X389" s="238">
        <v>4.690816842019558</v>
      </c>
      <c r="Y389" s="238">
        <v>4.7277337610721588</v>
      </c>
      <c r="Z389" s="238">
        <v>4.7586341351270676</v>
      </c>
      <c r="AA389" s="238">
        <v>4.7904506772756577</v>
      </c>
    </row>
    <row r="390" spans="1:27">
      <c r="A390" s="93">
        <v>82</v>
      </c>
      <c r="B390" s="94"/>
      <c r="C390" s="95" t="s">
        <v>74</v>
      </c>
      <c r="D390" s="96" t="s">
        <v>108</v>
      </c>
      <c r="E390" s="97"/>
      <c r="F390" s="98"/>
      <c r="G390" s="237">
        <v>3.0345787154292339</v>
      </c>
      <c r="H390" s="238">
        <v>3.0083200171720819</v>
      </c>
      <c r="I390" s="238">
        <v>2.9880289245702443</v>
      </c>
      <c r="J390" s="238">
        <v>2.9693519570719218</v>
      </c>
      <c r="K390" s="238">
        <v>2.9523628958122572</v>
      </c>
      <c r="L390" s="238">
        <v>2.9332481222954812</v>
      </c>
      <c r="M390" s="238">
        <v>2.9115760668355506</v>
      </c>
      <c r="N390" s="238">
        <v>2.8905542057691491</v>
      </c>
      <c r="O390" s="238">
        <v>2.866109703980328</v>
      </c>
      <c r="P390" s="238">
        <v>2.8398003776310361</v>
      </c>
      <c r="Q390" s="238">
        <v>2.8135093670498463</v>
      </c>
      <c r="R390" s="238">
        <v>2.7856928427354433</v>
      </c>
      <c r="S390" s="238">
        <v>2.7581398814872955</v>
      </c>
      <c r="T390" s="238">
        <v>2.731041572347749</v>
      </c>
      <c r="U390" s="238">
        <v>2.7045201465371065</v>
      </c>
      <c r="V390" s="238">
        <v>2.5859203493528184</v>
      </c>
      <c r="W390" s="238">
        <v>2.4849291887076106</v>
      </c>
      <c r="X390" s="238">
        <v>2.4036131480970653</v>
      </c>
      <c r="Y390" s="238">
        <v>2.3407108239334775</v>
      </c>
      <c r="Z390" s="238">
        <v>2.2883161106801708</v>
      </c>
      <c r="AA390" s="238">
        <v>2.2458887410175521</v>
      </c>
    </row>
    <row r="391" spans="1:27">
      <c r="A391" s="37">
        <v>83</v>
      </c>
      <c r="B391" s="17"/>
      <c r="C391" s="16"/>
      <c r="D391" s="38" t="s">
        <v>8</v>
      </c>
      <c r="E391" s="49" t="s">
        <v>109</v>
      </c>
      <c r="F391" s="40"/>
      <c r="G391" s="235">
        <v>0</v>
      </c>
      <c r="H391" s="236">
        <v>0</v>
      </c>
      <c r="I391" s="236">
        <v>0</v>
      </c>
      <c r="J391" s="236">
        <v>0</v>
      </c>
      <c r="K391" s="236">
        <v>0</v>
      </c>
      <c r="L391" s="236">
        <v>0</v>
      </c>
      <c r="M391" s="236">
        <v>0</v>
      </c>
      <c r="N391" s="236">
        <v>0</v>
      </c>
      <c r="O391" s="236">
        <v>0</v>
      </c>
      <c r="P391" s="236">
        <v>0</v>
      </c>
      <c r="Q391" s="236">
        <v>0</v>
      </c>
      <c r="R391" s="236">
        <v>0</v>
      </c>
      <c r="S391" s="236">
        <v>0</v>
      </c>
      <c r="T391" s="236">
        <v>0</v>
      </c>
      <c r="U391" s="236">
        <v>0</v>
      </c>
      <c r="V391" s="236">
        <v>0</v>
      </c>
      <c r="W391" s="236">
        <v>0</v>
      </c>
      <c r="X391" s="236">
        <v>0</v>
      </c>
      <c r="Y391" s="236">
        <v>0</v>
      </c>
      <c r="Z391" s="236">
        <v>0</v>
      </c>
      <c r="AA391" s="236">
        <v>0</v>
      </c>
    </row>
    <row r="392" spans="1:27">
      <c r="A392" s="37">
        <v>84</v>
      </c>
      <c r="B392" s="17"/>
      <c r="C392" s="16"/>
      <c r="D392" s="38" t="s">
        <v>10</v>
      </c>
      <c r="E392" s="49" t="s">
        <v>110</v>
      </c>
      <c r="F392" s="40"/>
      <c r="G392" s="235">
        <v>1.1227154391235672E-4</v>
      </c>
      <c r="H392" s="236">
        <v>8.177100244211033E-5</v>
      </c>
      <c r="I392" s="236">
        <v>7.9759505752008408E-5</v>
      </c>
      <c r="J392" s="236">
        <v>7.8075270721456036E-5</v>
      </c>
      <c r="K392" s="236">
        <v>7.6549314144358505E-5</v>
      </c>
      <c r="L392" s="236">
        <v>7.5919964729109779E-5</v>
      </c>
      <c r="M392" s="236">
        <v>7.526981698902091E-5</v>
      </c>
      <c r="N392" s="236">
        <v>7.4575606959115248E-5</v>
      </c>
      <c r="O392" s="236">
        <v>7.3700722168723587E-5</v>
      </c>
      <c r="P392" s="236">
        <v>7.2687597821641248E-5</v>
      </c>
      <c r="Q392" s="236">
        <v>7.2389334491163027E-5</v>
      </c>
      <c r="R392" s="236">
        <v>7.1988572017289698E-5</v>
      </c>
      <c r="S392" s="236">
        <v>7.1411161115975119E-5</v>
      </c>
      <c r="T392" s="236">
        <v>7.0821036388224456E-5</v>
      </c>
      <c r="U392" s="236">
        <v>7.0277478698699269E-5</v>
      </c>
      <c r="V392" s="236">
        <v>6.9700803578598425E-5</v>
      </c>
      <c r="W392" s="236">
        <v>6.7768055032502161E-5</v>
      </c>
      <c r="X392" s="236">
        <v>6.803174665037659E-5</v>
      </c>
      <c r="Y392" s="236">
        <v>6.806748660892481E-5</v>
      </c>
      <c r="Z392" s="236">
        <v>6.7291839059180347E-5</v>
      </c>
      <c r="AA392" s="236">
        <v>6.4688513248256641E-5</v>
      </c>
    </row>
    <row r="393" spans="1:27">
      <c r="A393" s="37">
        <v>85</v>
      </c>
      <c r="B393" s="17"/>
      <c r="C393" s="16"/>
      <c r="D393" s="38" t="s">
        <v>22</v>
      </c>
      <c r="E393" s="49" t="s">
        <v>111</v>
      </c>
      <c r="F393" s="40"/>
      <c r="G393" s="235">
        <v>8.9288612507516518E-3</v>
      </c>
      <c r="H393" s="236">
        <v>7.0598296224488877E-3</v>
      </c>
      <c r="I393" s="236">
        <v>6.4704907636041753E-3</v>
      </c>
      <c r="J393" s="236">
        <v>6.0205908521311358E-3</v>
      </c>
      <c r="K393" s="236">
        <v>5.6783719919621944E-3</v>
      </c>
      <c r="L393" s="236">
        <v>5.4245980900304858E-3</v>
      </c>
      <c r="M393" s="236">
        <v>5.2153841061226558E-3</v>
      </c>
      <c r="N393" s="236">
        <v>5.0477669065003283E-3</v>
      </c>
      <c r="O393" s="236">
        <v>4.9084909878729377E-3</v>
      </c>
      <c r="P393" s="236">
        <v>4.796465567778796E-3</v>
      </c>
      <c r="Q393" s="236">
        <v>4.7368520026793703E-3</v>
      </c>
      <c r="R393" s="236">
        <v>4.7015114505484235E-3</v>
      </c>
      <c r="S393" s="236">
        <v>4.6617671796411742E-3</v>
      </c>
      <c r="T393" s="236">
        <v>4.6190683351596817E-3</v>
      </c>
      <c r="U393" s="236">
        <v>4.5727303986495826E-3</v>
      </c>
      <c r="V393" s="236">
        <v>4.391077090986073E-3</v>
      </c>
      <c r="W393" s="236">
        <v>4.1946793207898736E-3</v>
      </c>
      <c r="X393" s="236">
        <v>3.996679573901929E-3</v>
      </c>
      <c r="Y393" s="236">
        <v>3.8152251836436335E-3</v>
      </c>
      <c r="Z393" s="236">
        <v>3.6726690268551465E-3</v>
      </c>
      <c r="AA393" s="236">
        <v>3.5354289793758653E-3</v>
      </c>
    </row>
    <row r="394" spans="1:27">
      <c r="A394" s="37">
        <v>86</v>
      </c>
      <c r="B394" s="17"/>
      <c r="C394" s="16"/>
      <c r="D394" s="38" t="s">
        <v>24</v>
      </c>
      <c r="E394" s="49" t="s">
        <v>112</v>
      </c>
      <c r="F394" s="40"/>
      <c r="G394" s="235">
        <v>1.5534025868400931</v>
      </c>
      <c r="H394" s="236">
        <v>1.5361239714547992</v>
      </c>
      <c r="I394" s="236">
        <v>1.5213873740285635</v>
      </c>
      <c r="J394" s="236">
        <v>1.5078562637791038</v>
      </c>
      <c r="K394" s="236">
        <v>1.4956426285207272</v>
      </c>
      <c r="L394" s="236">
        <v>1.482479527592659</v>
      </c>
      <c r="M394" s="236">
        <v>1.467973368242383</v>
      </c>
      <c r="N394" s="236">
        <v>1.4540271777659655</v>
      </c>
      <c r="O394" s="236">
        <v>1.4381738230586052</v>
      </c>
      <c r="P394" s="236">
        <v>1.4213099759072065</v>
      </c>
      <c r="Q394" s="236">
        <v>1.4046933315694332</v>
      </c>
      <c r="R394" s="236">
        <v>1.3872037073597312</v>
      </c>
      <c r="S394" s="236">
        <v>1.3696758728474379</v>
      </c>
      <c r="T394" s="236">
        <v>1.3521793438121676</v>
      </c>
      <c r="U394" s="236">
        <v>1.3347578663378954</v>
      </c>
      <c r="V394" s="236">
        <v>1.2542736558243632</v>
      </c>
      <c r="W394" s="236">
        <v>1.1840377291664481</v>
      </c>
      <c r="X394" s="236">
        <v>1.12540537212044</v>
      </c>
      <c r="Y394" s="236">
        <v>1.0777249746024609</v>
      </c>
      <c r="Z394" s="236">
        <v>1.037120365537703</v>
      </c>
      <c r="AA394" s="236">
        <v>1.0023476229980588</v>
      </c>
    </row>
    <row r="395" spans="1:27">
      <c r="A395" s="37">
        <v>87</v>
      </c>
      <c r="B395" s="17"/>
      <c r="C395" s="16"/>
      <c r="D395" s="38" t="s">
        <v>26</v>
      </c>
      <c r="E395" s="49" t="s">
        <v>113</v>
      </c>
      <c r="F395" s="40"/>
      <c r="G395" s="235">
        <v>1.4494280275903293</v>
      </c>
      <c r="H395" s="236">
        <v>1.4427818184849457</v>
      </c>
      <c r="I395" s="236">
        <v>1.4380797976700705</v>
      </c>
      <c r="J395" s="236">
        <v>1.4336324150062865</v>
      </c>
      <c r="K395" s="236">
        <v>1.4294281095353654</v>
      </c>
      <c r="L395" s="236">
        <v>1.4239622840686934</v>
      </c>
      <c r="M395" s="236">
        <v>1.4172319507633802</v>
      </c>
      <c r="N395" s="236">
        <v>1.4105134124620236</v>
      </c>
      <c r="O395" s="236">
        <v>1.4022637962698354</v>
      </c>
      <c r="P395" s="236">
        <v>1.3931319923358387</v>
      </c>
      <c r="Q395" s="236">
        <v>1.3837139167517307</v>
      </c>
      <c r="R395" s="236">
        <v>1.3736186301684938</v>
      </c>
      <c r="S395" s="236">
        <v>1.3638334543866222</v>
      </c>
      <c r="T395" s="236">
        <v>1.3544731566798873</v>
      </c>
      <c r="U395" s="236">
        <v>1.345613315643277</v>
      </c>
      <c r="V395" s="236">
        <v>1.3086114365214598</v>
      </c>
      <c r="W395" s="236">
        <v>1.2789561706304085</v>
      </c>
      <c r="X395" s="236">
        <v>1.2573081798182102</v>
      </c>
      <c r="Y395" s="236">
        <v>1.2430496118468</v>
      </c>
      <c r="Z395" s="236">
        <v>1.2320776264605229</v>
      </c>
      <c r="AA395" s="236">
        <v>1.2251666329393629</v>
      </c>
    </row>
    <row r="396" spans="1:27">
      <c r="A396" s="37">
        <v>88</v>
      </c>
      <c r="B396" s="17"/>
      <c r="C396" s="16"/>
      <c r="D396" s="38" t="s">
        <v>32</v>
      </c>
      <c r="E396" s="49" t="s">
        <v>114</v>
      </c>
      <c r="F396" s="40"/>
      <c r="G396" s="235">
        <v>0</v>
      </c>
      <c r="H396" s="236">
        <v>0</v>
      </c>
      <c r="I396" s="236">
        <v>0</v>
      </c>
      <c r="J396" s="236">
        <v>0</v>
      </c>
      <c r="K396" s="236">
        <v>0</v>
      </c>
      <c r="L396" s="236">
        <v>0</v>
      </c>
      <c r="M396" s="236">
        <v>0</v>
      </c>
      <c r="N396" s="236">
        <v>0</v>
      </c>
      <c r="O396" s="236">
        <v>0</v>
      </c>
      <c r="P396" s="236">
        <v>0</v>
      </c>
      <c r="Q396" s="236">
        <v>0</v>
      </c>
      <c r="R396" s="236">
        <v>0</v>
      </c>
      <c r="S396" s="236">
        <v>0</v>
      </c>
      <c r="T396" s="236">
        <v>0</v>
      </c>
      <c r="U396" s="236">
        <v>0</v>
      </c>
      <c r="V396" s="236">
        <v>0</v>
      </c>
      <c r="W396" s="236">
        <v>0</v>
      </c>
      <c r="X396" s="236">
        <v>0</v>
      </c>
      <c r="Y396" s="236">
        <v>0</v>
      </c>
      <c r="Z396" s="236">
        <v>0</v>
      </c>
      <c r="AA396" s="236">
        <v>0</v>
      </c>
    </row>
    <row r="397" spans="1:27">
      <c r="A397" s="37">
        <v>89</v>
      </c>
      <c r="B397" s="17"/>
      <c r="C397" s="16"/>
      <c r="D397" s="38" t="s">
        <v>34</v>
      </c>
      <c r="E397" s="49" t="s">
        <v>115</v>
      </c>
      <c r="F397" s="40"/>
      <c r="G397" s="235">
        <v>2.206194621976465E-2</v>
      </c>
      <c r="H397" s="236">
        <v>2.1757978363893926E-2</v>
      </c>
      <c r="I397" s="236">
        <v>2.1509372279979289E-2</v>
      </c>
      <c r="J397" s="236">
        <v>2.1273397607728839E-2</v>
      </c>
      <c r="K397" s="236">
        <v>2.1056202356703579E-2</v>
      </c>
      <c r="L397" s="236">
        <v>2.0834790309891105E-2</v>
      </c>
      <c r="M397" s="236">
        <v>2.0619865390472114E-2</v>
      </c>
      <c r="N397" s="236">
        <v>2.0440667984075844E-2</v>
      </c>
      <c r="O397" s="236">
        <v>2.0247512846253812E-2</v>
      </c>
      <c r="P397" s="236">
        <v>2.0052508334629238E-2</v>
      </c>
      <c r="Q397" s="236">
        <v>1.9860262051224709E-2</v>
      </c>
      <c r="R397" s="236">
        <v>1.9666291191242635E-2</v>
      </c>
      <c r="S397" s="236">
        <v>1.9467496662400663E-2</v>
      </c>
      <c r="T397" s="236">
        <v>1.9269711803644896E-2</v>
      </c>
      <c r="U397" s="236">
        <v>1.9076708005741239E-2</v>
      </c>
      <c r="V397" s="236">
        <v>1.814638648647815E-2</v>
      </c>
      <c r="W397" s="236">
        <v>1.7252176185138524E-2</v>
      </c>
      <c r="X397" s="236">
        <v>1.6427649417892098E-2</v>
      </c>
      <c r="Y397" s="236">
        <v>1.5667473897337914E-2</v>
      </c>
      <c r="Z397" s="236">
        <v>1.500293705612421E-2</v>
      </c>
      <c r="AA397" s="236">
        <v>1.4407566282898188E-2</v>
      </c>
    </row>
    <row r="398" spans="1:27">
      <c r="A398" s="37">
        <v>90</v>
      </c>
      <c r="B398" s="17"/>
      <c r="C398" s="16"/>
      <c r="D398" s="38" t="s">
        <v>36</v>
      </c>
      <c r="E398" s="49" t="s">
        <v>116</v>
      </c>
      <c r="F398" s="40"/>
      <c r="G398" s="235">
        <v>0</v>
      </c>
      <c r="H398" s="236">
        <v>0</v>
      </c>
      <c r="I398" s="236">
        <v>0</v>
      </c>
      <c r="J398" s="236">
        <v>0</v>
      </c>
      <c r="K398" s="236">
        <v>0</v>
      </c>
      <c r="L398" s="236">
        <v>0</v>
      </c>
      <c r="M398" s="236">
        <v>0</v>
      </c>
      <c r="N398" s="236">
        <v>0</v>
      </c>
      <c r="O398" s="236">
        <v>0</v>
      </c>
      <c r="P398" s="236">
        <v>0</v>
      </c>
      <c r="Q398" s="236">
        <v>0</v>
      </c>
      <c r="R398" s="236">
        <v>0</v>
      </c>
      <c r="S398" s="236">
        <v>0</v>
      </c>
      <c r="T398" s="236">
        <v>0</v>
      </c>
      <c r="U398" s="236">
        <v>0</v>
      </c>
      <c r="V398" s="236">
        <v>0</v>
      </c>
      <c r="W398" s="236">
        <v>0</v>
      </c>
      <c r="X398" s="236">
        <v>0</v>
      </c>
      <c r="Y398" s="236">
        <v>0</v>
      </c>
      <c r="Z398" s="236">
        <v>0</v>
      </c>
      <c r="AA398" s="236">
        <v>0</v>
      </c>
    </row>
    <row r="399" spans="1:27">
      <c r="A399" s="37">
        <v>91</v>
      </c>
      <c r="B399" s="17"/>
      <c r="C399" s="16"/>
      <c r="D399" s="38" t="s">
        <v>38</v>
      </c>
      <c r="E399" s="49" t="s">
        <v>117</v>
      </c>
      <c r="F399" s="40"/>
      <c r="G399" s="235">
        <v>0</v>
      </c>
      <c r="H399" s="236">
        <v>0</v>
      </c>
      <c r="I399" s="236">
        <v>0</v>
      </c>
      <c r="J399" s="236">
        <v>0</v>
      </c>
      <c r="K399" s="236">
        <v>0</v>
      </c>
      <c r="L399" s="236">
        <v>0</v>
      </c>
      <c r="M399" s="236">
        <v>0</v>
      </c>
      <c r="N399" s="236">
        <v>0</v>
      </c>
      <c r="O399" s="236">
        <v>0</v>
      </c>
      <c r="P399" s="236">
        <v>0</v>
      </c>
      <c r="Q399" s="236">
        <v>0</v>
      </c>
      <c r="R399" s="236">
        <v>0</v>
      </c>
      <c r="S399" s="236">
        <v>0</v>
      </c>
      <c r="T399" s="236">
        <v>0</v>
      </c>
      <c r="U399" s="236">
        <v>0</v>
      </c>
      <c r="V399" s="236">
        <v>0</v>
      </c>
      <c r="W399" s="236">
        <v>0</v>
      </c>
      <c r="X399" s="236">
        <v>0</v>
      </c>
      <c r="Y399" s="236">
        <v>0</v>
      </c>
      <c r="Z399" s="236">
        <v>0</v>
      </c>
      <c r="AA399" s="236">
        <v>0</v>
      </c>
    </row>
    <row r="400" spans="1:27">
      <c r="A400" s="37">
        <v>92</v>
      </c>
      <c r="B400" s="17"/>
      <c r="C400" s="16"/>
      <c r="D400" s="38" t="s">
        <v>40</v>
      </c>
      <c r="E400" s="49" t="s">
        <v>118</v>
      </c>
      <c r="F400" s="40"/>
      <c r="G400" s="235">
        <v>6.4499631753278663E-4</v>
      </c>
      <c r="H400" s="236">
        <v>5.1462408646330005E-4</v>
      </c>
      <c r="I400" s="236">
        <v>5.0210306744702393E-4</v>
      </c>
      <c r="J400" s="236">
        <v>4.9120051153295208E-4</v>
      </c>
      <c r="K400" s="236">
        <v>4.8105915539053967E-4</v>
      </c>
      <c r="L400" s="236">
        <v>4.7098309460125165E-4</v>
      </c>
      <c r="M400" s="236">
        <v>4.6017182921787025E-4</v>
      </c>
      <c r="N400" s="236">
        <v>4.5053818212181795E-4</v>
      </c>
      <c r="O400" s="236">
        <v>4.4239608541829512E-4</v>
      </c>
      <c r="P400" s="236">
        <v>4.3676279074134072E-4</v>
      </c>
      <c r="Q400" s="236">
        <v>4.326214620959945E-4</v>
      </c>
      <c r="R400" s="236">
        <v>4.3072941025457112E-4</v>
      </c>
      <c r="S400" s="236">
        <v>4.2987130473193247E-4</v>
      </c>
      <c r="T400" s="236">
        <v>4.2945721179421525E-4</v>
      </c>
      <c r="U400" s="236">
        <v>4.2921123895212077E-4</v>
      </c>
      <c r="V400" s="236">
        <v>4.2807610316231148E-4</v>
      </c>
      <c r="W400" s="236">
        <v>4.2070486051670741E-4</v>
      </c>
      <c r="X400" s="236">
        <v>4.0726843280936009E-4</v>
      </c>
      <c r="Y400" s="236">
        <v>3.8545534698641859E-4</v>
      </c>
      <c r="Z400" s="236">
        <v>3.7522357388297678E-4</v>
      </c>
      <c r="AA400" s="236">
        <v>3.6681222127299407E-4</v>
      </c>
    </row>
    <row r="401" spans="1:27">
      <c r="A401" s="37">
        <v>93</v>
      </c>
      <c r="B401" s="17"/>
      <c r="C401" s="16"/>
      <c r="D401" s="38" t="s">
        <v>54</v>
      </c>
      <c r="E401" s="49" t="s">
        <v>119</v>
      </c>
      <c r="F401" s="40"/>
      <c r="G401" s="235">
        <v>0</v>
      </c>
      <c r="H401" s="236">
        <v>0</v>
      </c>
      <c r="I401" s="236">
        <v>0</v>
      </c>
      <c r="J401" s="236">
        <v>0</v>
      </c>
      <c r="K401" s="236">
        <v>0</v>
      </c>
      <c r="L401" s="236">
        <v>0</v>
      </c>
      <c r="M401" s="236">
        <v>0</v>
      </c>
      <c r="N401" s="236">
        <v>0</v>
      </c>
      <c r="O401" s="236">
        <v>0</v>
      </c>
      <c r="P401" s="236">
        <v>0</v>
      </c>
      <c r="Q401" s="236">
        <v>0</v>
      </c>
      <c r="R401" s="236">
        <v>0</v>
      </c>
      <c r="S401" s="236">
        <v>0</v>
      </c>
      <c r="T401" s="236">
        <v>0</v>
      </c>
      <c r="U401" s="236">
        <v>0</v>
      </c>
      <c r="V401" s="236">
        <v>0</v>
      </c>
      <c r="W401" s="236">
        <v>0</v>
      </c>
      <c r="X401" s="236">
        <v>0</v>
      </c>
      <c r="Y401" s="236">
        <v>0</v>
      </c>
      <c r="Z401" s="236">
        <v>0</v>
      </c>
      <c r="AA401" s="236">
        <v>0</v>
      </c>
    </row>
    <row r="402" spans="1:27">
      <c r="A402" s="93">
        <v>94</v>
      </c>
      <c r="B402" s="102"/>
      <c r="C402" s="95" t="s">
        <v>120</v>
      </c>
      <c r="D402" s="96" t="s">
        <v>121</v>
      </c>
      <c r="E402" s="97"/>
      <c r="F402" s="98"/>
      <c r="G402" s="237">
        <v>27.702364340424538</v>
      </c>
      <c r="H402" s="238">
        <v>27.897714748978615</v>
      </c>
      <c r="I402" s="238">
        <v>28.032538622617722</v>
      </c>
      <c r="J402" s="238">
        <v>28.065952003002167</v>
      </c>
      <c r="K402" s="238">
        <v>27.985165372490883</v>
      </c>
      <c r="L402" s="238">
        <v>27.974514082074165</v>
      </c>
      <c r="M402" s="238">
        <v>27.902856737375259</v>
      </c>
      <c r="N402" s="238">
        <v>27.794064566493034</v>
      </c>
      <c r="O402" s="238">
        <v>27.625269860029221</v>
      </c>
      <c r="P402" s="238">
        <v>27.407881885766983</v>
      </c>
      <c r="Q402" s="238">
        <v>27.252527356147766</v>
      </c>
      <c r="R402" s="238">
        <v>27.060995265841484</v>
      </c>
      <c r="S402" s="238">
        <v>26.855698078870773</v>
      </c>
      <c r="T402" s="238">
        <v>26.638636037707329</v>
      </c>
      <c r="U402" s="238">
        <v>26.410770922899246</v>
      </c>
      <c r="V402" s="238">
        <v>25.574933439493179</v>
      </c>
      <c r="W402" s="238">
        <v>24.86146305501461</v>
      </c>
      <c r="X402" s="238">
        <v>24.220437407493591</v>
      </c>
      <c r="Y402" s="238">
        <v>23.591547966003418</v>
      </c>
      <c r="Z402" s="238">
        <v>23.011572897434235</v>
      </c>
      <c r="AA402" s="238">
        <v>22.48086328804493</v>
      </c>
    </row>
    <row r="403" spans="1:27">
      <c r="A403" s="37">
        <v>95</v>
      </c>
      <c r="B403" s="10"/>
      <c r="C403" s="11"/>
      <c r="D403" s="38" t="s">
        <v>8</v>
      </c>
      <c r="E403" s="49" t="s">
        <v>122</v>
      </c>
      <c r="F403" s="51"/>
      <c r="G403" s="235">
        <v>21.977430501832714</v>
      </c>
      <c r="H403" s="236">
        <v>22.177756356144528</v>
      </c>
      <c r="I403" s="236">
        <v>22.325286504608812</v>
      </c>
      <c r="J403" s="236">
        <v>22.379702355267909</v>
      </c>
      <c r="K403" s="236">
        <v>22.326157415863236</v>
      </c>
      <c r="L403" s="236">
        <v>22.337840909991428</v>
      </c>
      <c r="M403" s="236">
        <v>22.296195361775062</v>
      </c>
      <c r="N403" s="236">
        <v>22.21866598786346</v>
      </c>
      <c r="O403" s="236">
        <v>22.089755506324764</v>
      </c>
      <c r="P403" s="236">
        <v>21.917734957278299</v>
      </c>
      <c r="Q403" s="236">
        <v>21.801211198579949</v>
      </c>
      <c r="R403" s="236">
        <v>21.652504928884809</v>
      </c>
      <c r="S403" s="236">
        <v>21.491278245809553</v>
      </c>
      <c r="T403" s="236">
        <v>21.319391752806951</v>
      </c>
      <c r="U403" s="236">
        <v>21.137705966667454</v>
      </c>
      <c r="V403" s="236">
        <v>20.496393205912682</v>
      </c>
      <c r="W403" s="236">
        <v>19.954524080877491</v>
      </c>
      <c r="X403" s="236">
        <v>19.464378864195169</v>
      </c>
      <c r="Y403" s="236">
        <v>18.970252063088083</v>
      </c>
      <c r="Z403" s="236">
        <v>18.509231776625711</v>
      </c>
      <c r="AA403" s="236">
        <v>18.082079748506658</v>
      </c>
    </row>
    <row r="404" spans="1:27">
      <c r="A404" s="37">
        <v>96</v>
      </c>
      <c r="B404" s="10"/>
      <c r="C404" s="11"/>
      <c r="D404" s="38" t="s">
        <v>10</v>
      </c>
      <c r="E404" s="49" t="s">
        <v>123</v>
      </c>
      <c r="F404" s="51"/>
      <c r="G404" s="235">
        <v>1.5773697925669694</v>
      </c>
      <c r="H404" s="236">
        <v>1.589371447736994</v>
      </c>
      <c r="I404" s="236">
        <v>1.5984096486627095</v>
      </c>
      <c r="J404" s="236">
        <v>1.6010274668187776</v>
      </c>
      <c r="K404" s="236">
        <v>1.5951049862196669</v>
      </c>
      <c r="L404" s="236">
        <v>1.5971372056446853</v>
      </c>
      <c r="M404" s="236">
        <v>1.5934625316040183</v>
      </c>
      <c r="N404" s="236">
        <v>1.5856408487234148</v>
      </c>
      <c r="O404" s="236">
        <v>1.5727584092765028</v>
      </c>
      <c r="P404" s="236">
        <v>1.555781863973607</v>
      </c>
      <c r="Q404" s="236">
        <v>1.5457116959532868</v>
      </c>
      <c r="R404" s="236">
        <v>1.5326080694621851</v>
      </c>
      <c r="S404" s="236">
        <v>1.518284123225385</v>
      </c>
      <c r="T404" s="236">
        <v>1.5027435902775323</v>
      </c>
      <c r="U404" s="236">
        <v>1.4858822822880029</v>
      </c>
      <c r="V404" s="236">
        <v>1.4307428666679698</v>
      </c>
      <c r="W404" s="236">
        <v>1.3852027904440547</v>
      </c>
      <c r="X404" s="236">
        <v>1.3426787065027384</v>
      </c>
      <c r="Y404" s="236">
        <v>1.3004055719911776</v>
      </c>
      <c r="Z404" s="236">
        <v>1.2616151838501537</v>
      </c>
      <c r="AA404" s="236">
        <v>1.2270339228271041</v>
      </c>
    </row>
    <row r="405" spans="1:27">
      <c r="A405" s="37">
        <v>97</v>
      </c>
      <c r="B405" s="10"/>
      <c r="C405" s="11"/>
      <c r="D405" s="38" t="s">
        <v>22</v>
      </c>
      <c r="E405" s="49" t="s">
        <v>124</v>
      </c>
      <c r="F405" s="51"/>
      <c r="G405" s="235">
        <v>2.4884281754493713</v>
      </c>
      <c r="H405" s="236">
        <v>2.4670354202389717</v>
      </c>
      <c r="I405" s="236">
        <v>2.4452757611870766</v>
      </c>
      <c r="J405" s="236">
        <v>2.4238608404994011</v>
      </c>
      <c r="K405" s="236">
        <v>2.4063175544142723</v>
      </c>
      <c r="L405" s="236">
        <v>2.3888806626200676</v>
      </c>
      <c r="M405" s="236">
        <v>2.3717654272913933</v>
      </c>
      <c r="N405" s="236">
        <v>2.3572105243802071</v>
      </c>
      <c r="O405" s="236">
        <v>2.3423161804676056</v>
      </c>
      <c r="P405" s="236">
        <v>2.328121155500412</v>
      </c>
      <c r="Q405" s="236">
        <v>2.3148316293954849</v>
      </c>
      <c r="R405" s="236">
        <v>2.3022458329796791</v>
      </c>
      <c r="S405" s="236">
        <v>2.2898319289088249</v>
      </c>
      <c r="T405" s="236">
        <v>2.2775381878018379</v>
      </c>
      <c r="U405" s="236">
        <v>2.2654086425900459</v>
      </c>
      <c r="V405" s="236">
        <v>2.2086627259850502</v>
      </c>
      <c r="W405" s="236">
        <v>2.1594999879598618</v>
      </c>
      <c r="X405" s="236">
        <v>2.1207094639539719</v>
      </c>
      <c r="Y405" s="236">
        <v>2.0908838361501694</v>
      </c>
      <c r="Z405" s="236">
        <v>2.0658646896481514</v>
      </c>
      <c r="AA405" s="236">
        <v>2.0461200177669525</v>
      </c>
    </row>
    <row r="406" spans="1:27">
      <c r="A406" s="37">
        <v>98</v>
      </c>
      <c r="B406" s="17"/>
      <c r="C406" s="11"/>
      <c r="D406" s="38" t="s">
        <v>24</v>
      </c>
      <c r="E406" s="49" t="s">
        <v>125</v>
      </c>
      <c r="F406" s="51"/>
      <c r="G406" s="235">
        <v>0.26894444347362878</v>
      </c>
      <c r="H406" s="236">
        <v>0.26633406935934545</v>
      </c>
      <c r="I406" s="236">
        <v>0.26444509868042587</v>
      </c>
      <c r="J406" s="236">
        <v>0.26267292423153776</v>
      </c>
      <c r="K406" s="236">
        <v>0.26099844253440097</v>
      </c>
      <c r="L406" s="236">
        <v>0.25884646720078308</v>
      </c>
      <c r="M406" s="236">
        <v>0.2564073673393068</v>
      </c>
      <c r="N406" s="236">
        <v>0.25416262804401413</v>
      </c>
      <c r="O406" s="236">
        <v>0.25140212710539345</v>
      </c>
      <c r="P406" s="236">
        <v>0.24835599721291146</v>
      </c>
      <c r="Q406" s="236">
        <v>0.24514243713292672</v>
      </c>
      <c r="R406" s="236">
        <v>0.24169166088631755</v>
      </c>
      <c r="S406" s="236">
        <v>0.23822894995282695</v>
      </c>
      <c r="T406" s="236">
        <v>0.23478232165325608</v>
      </c>
      <c r="U406" s="236">
        <v>0.2313677338756861</v>
      </c>
      <c r="V406" s="236">
        <v>0.21475747275962931</v>
      </c>
      <c r="W406" s="236">
        <v>0.19892927942510141</v>
      </c>
      <c r="X406" s="236">
        <v>0.18449325609981315</v>
      </c>
      <c r="Y406" s="236">
        <v>0.17161394445474798</v>
      </c>
      <c r="Z406" s="236">
        <v>0.16078037402212431</v>
      </c>
      <c r="AA406" s="236">
        <v>0.15116613456939376</v>
      </c>
    </row>
    <row r="407" spans="1:27">
      <c r="A407" s="37">
        <v>99</v>
      </c>
      <c r="B407" s="12"/>
      <c r="C407" s="12"/>
      <c r="D407" s="38" t="s">
        <v>26</v>
      </c>
      <c r="E407" s="49" t="s">
        <v>126</v>
      </c>
      <c r="F407" s="43"/>
      <c r="G407" s="235">
        <v>1.4683792596770218E-4</v>
      </c>
      <c r="H407" s="236">
        <v>1.0789022599055897E-4</v>
      </c>
      <c r="I407" s="236">
        <v>1.0541779283812502E-4</v>
      </c>
      <c r="J407" s="236">
        <v>1.0329862925573252E-4</v>
      </c>
      <c r="K407" s="236">
        <v>1.0145861415367108E-4</v>
      </c>
      <c r="L407" s="236">
        <v>9.9582800430653151E-5</v>
      </c>
      <c r="M407" s="236">
        <v>9.7852829640032724E-5</v>
      </c>
      <c r="N407" s="236">
        <v>9.6534415206406265E-5</v>
      </c>
      <c r="O407" s="236">
        <v>9.575602689437801E-5</v>
      </c>
      <c r="P407" s="236">
        <v>9.5581156529078726E-5</v>
      </c>
      <c r="Q407" s="236">
        <v>9.560434591548983E-5</v>
      </c>
      <c r="R407" s="236">
        <v>9.5977476121333893E-5</v>
      </c>
      <c r="S407" s="236">
        <v>9.6292287707910873E-5</v>
      </c>
      <c r="T407" s="236">
        <v>9.6390410362801049E-5</v>
      </c>
      <c r="U407" s="236">
        <v>9.6254545042029349E-5</v>
      </c>
      <c r="V407" s="236">
        <v>9.3901047421240946E-5</v>
      </c>
      <c r="W407" s="236">
        <v>9.1976588009856641E-5</v>
      </c>
      <c r="X407" s="236">
        <v>8.9868594386643963E-5</v>
      </c>
      <c r="Y407" s="236">
        <v>8.9282636054122122E-5</v>
      </c>
      <c r="Z407" s="236">
        <v>8.6474084582732758E-5</v>
      </c>
      <c r="AA407" s="236">
        <v>8.4771853835263755E-5</v>
      </c>
    </row>
    <row r="408" spans="1:27">
      <c r="A408" s="37">
        <v>100</v>
      </c>
      <c r="B408" s="12"/>
      <c r="C408" s="12"/>
      <c r="D408" s="38" t="s">
        <v>32</v>
      </c>
      <c r="E408" s="15" t="s">
        <v>127</v>
      </c>
      <c r="F408" s="43"/>
      <c r="G408" s="235">
        <v>0</v>
      </c>
      <c r="H408" s="236">
        <v>0</v>
      </c>
      <c r="I408" s="236">
        <v>0</v>
      </c>
      <c r="J408" s="236">
        <v>0</v>
      </c>
      <c r="K408" s="236">
        <v>0</v>
      </c>
      <c r="L408" s="236">
        <v>0</v>
      </c>
      <c r="M408" s="236">
        <v>0</v>
      </c>
      <c r="N408" s="236">
        <v>0</v>
      </c>
      <c r="O408" s="236">
        <v>0</v>
      </c>
      <c r="P408" s="236">
        <v>0</v>
      </c>
      <c r="Q408" s="236">
        <v>0</v>
      </c>
      <c r="R408" s="236">
        <v>0</v>
      </c>
      <c r="S408" s="236">
        <v>0</v>
      </c>
      <c r="T408" s="236">
        <v>0</v>
      </c>
      <c r="U408" s="236">
        <v>0</v>
      </c>
      <c r="V408" s="236">
        <v>0</v>
      </c>
      <c r="W408" s="236">
        <v>0</v>
      </c>
      <c r="X408" s="236">
        <v>0</v>
      </c>
      <c r="Y408" s="236">
        <v>0</v>
      </c>
      <c r="Z408" s="236">
        <v>0</v>
      </c>
      <c r="AA408" s="236">
        <v>0</v>
      </c>
    </row>
    <row r="409" spans="1:27">
      <c r="A409" s="37">
        <v>101</v>
      </c>
      <c r="B409" s="12"/>
      <c r="C409" s="12"/>
      <c r="D409" s="38" t="s">
        <v>34</v>
      </c>
      <c r="E409" s="15" t="s">
        <v>128</v>
      </c>
      <c r="F409" s="43"/>
      <c r="G409" s="235">
        <v>1.3900439888238907</v>
      </c>
      <c r="H409" s="236">
        <v>1.3971093483269215</v>
      </c>
      <c r="I409" s="236">
        <v>1.3990172650665045</v>
      </c>
      <c r="J409" s="236">
        <v>1.3985853418707848</v>
      </c>
      <c r="K409" s="236">
        <v>1.3964859917759895</v>
      </c>
      <c r="L409" s="236">
        <v>1.3917095903307199</v>
      </c>
      <c r="M409" s="236">
        <v>1.3849272802472115</v>
      </c>
      <c r="N409" s="236">
        <v>1.3782877642661333</v>
      </c>
      <c r="O409" s="236">
        <v>1.3689416088163853</v>
      </c>
      <c r="P409" s="236">
        <v>1.3577921334654093</v>
      </c>
      <c r="Q409" s="236">
        <v>1.3455337695777416</v>
      </c>
      <c r="R409" s="236">
        <v>1.3318496327847242</v>
      </c>
      <c r="S409" s="236">
        <v>1.3179779499769211</v>
      </c>
      <c r="T409" s="236">
        <v>1.3040849771350622</v>
      </c>
      <c r="U409" s="236">
        <v>1.2903106566518545</v>
      </c>
      <c r="V409" s="236">
        <v>1.2242836225777864</v>
      </c>
      <c r="W409" s="236">
        <v>1.1632151808589697</v>
      </c>
      <c r="X409" s="236">
        <v>1.1080877706408501</v>
      </c>
      <c r="Y409" s="236">
        <v>1.058303589001298</v>
      </c>
      <c r="Z409" s="236">
        <v>1.0139943715184927</v>
      </c>
      <c r="AA409" s="236">
        <v>0.97437824122607708</v>
      </c>
    </row>
    <row r="410" spans="1:27">
      <c r="A410" s="93">
        <v>102</v>
      </c>
      <c r="B410" s="94"/>
      <c r="C410" s="95" t="s">
        <v>129</v>
      </c>
      <c r="D410" s="96" t="s">
        <v>130</v>
      </c>
      <c r="E410" s="97"/>
      <c r="F410" s="98"/>
      <c r="G410" s="237">
        <v>2.5955671499104938E-3</v>
      </c>
      <c r="H410" s="238">
        <v>1.9089001416432438E-3</v>
      </c>
      <c r="I410" s="238">
        <v>1.8629636233526981E-3</v>
      </c>
      <c r="J410" s="238">
        <v>1.8255986797157675E-3</v>
      </c>
      <c r="K410" s="238">
        <v>1.7931766033143504E-3</v>
      </c>
      <c r="L410" s="238">
        <v>1.7774229090719018E-3</v>
      </c>
      <c r="M410" s="238">
        <v>1.7604073618713301E-3</v>
      </c>
      <c r="N410" s="238">
        <v>1.7433722277928609E-3</v>
      </c>
      <c r="O410" s="238">
        <v>1.7252339202968869E-3</v>
      </c>
      <c r="P410" s="238">
        <v>1.7070206777134445E-3</v>
      </c>
      <c r="Q410" s="238">
        <v>1.7053044102794956E-3</v>
      </c>
      <c r="R410" s="238">
        <v>1.7029591435857583E-3</v>
      </c>
      <c r="S410" s="238">
        <v>1.6968186919257278E-3</v>
      </c>
      <c r="T410" s="238">
        <v>1.6874816355993971E-3</v>
      </c>
      <c r="U410" s="238">
        <v>1.6750523654991412E-3</v>
      </c>
      <c r="V410" s="238">
        <v>1.6448009064333746E-3</v>
      </c>
      <c r="W410" s="238">
        <v>1.6066323860286502E-3</v>
      </c>
      <c r="X410" s="238">
        <v>1.5703985291111167E-3</v>
      </c>
      <c r="Y410" s="238">
        <v>1.5311254637708771E-3</v>
      </c>
      <c r="Z410" s="238">
        <v>1.4942968891773489E-3</v>
      </c>
      <c r="AA410" s="238">
        <v>1.4598976149500231E-3</v>
      </c>
    </row>
    <row r="411" spans="1:27">
      <c r="A411" s="93">
        <v>110</v>
      </c>
      <c r="B411" s="94"/>
      <c r="C411" s="95" t="s">
        <v>131</v>
      </c>
      <c r="D411" s="96" t="s">
        <v>132</v>
      </c>
      <c r="E411" s="97"/>
      <c r="F411" s="98"/>
      <c r="G411" s="237">
        <v>299.51874132454395</v>
      </c>
      <c r="H411" s="238">
        <v>298.21677096188068</v>
      </c>
      <c r="I411" s="238">
        <v>296.80131331086159</v>
      </c>
      <c r="J411" s="238">
        <v>295.11838684976101</v>
      </c>
      <c r="K411" s="238">
        <v>293.06338974833488</v>
      </c>
      <c r="L411" s="238">
        <v>291.57499194145203</v>
      </c>
      <c r="M411" s="238">
        <v>289.67253340780735</v>
      </c>
      <c r="N411" s="238">
        <v>287.75917731225491</v>
      </c>
      <c r="O411" s="238">
        <v>285.26983998715878</v>
      </c>
      <c r="P411" s="238">
        <v>282.41025602817535</v>
      </c>
      <c r="Q411" s="238">
        <v>279.77610076963902</v>
      </c>
      <c r="R411" s="238">
        <v>276.73896965384483</v>
      </c>
      <c r="S411" s="238">
        <v>273.46303623914719</v>
      </c>
      <c r="T411" s="238">
        <v>269.96310864388943</v>
      </c>
      <c r="U411" s="238">
        <v>266.28934535384178</v>
      </c>
      <c r="V411" s="238">
        <v>249.06545320153236</v>
      </c>
      <c r="W411" s="238">
        <v>232.20389859378338</v>
      </c>
      <c r="X411" s="238">
        <v>216.29743587970734</v>
      </c>
      <c r="Y411" s="238">
        <v>201.7726995497942</v>
      </c>
      <c r="Z411" s="238">
        <v>188.80222959816456</v>
      </c>
      <c r="AA411" s="238">
        <v>177.66562414169312</v>
      </c>
    </row>
    <row r="412" spans="1:27">
      <c r="A412" s="37">
        <v>111</v>
      </c>
      <c r="B412" s="10"/>
      <c r="C412" s="16"/>
      <c r="D412" s="38" t="s">
        <v>8</v>
      </c>
      <c r="E412" s="49" t="s">
        <v>133</v>
      </c>
      <c r="F412" s="40"/>
      <c r="G412" s="235">
        <v>6.6010947823524475</v>
      </c>
      <c r="H412" s="236">
        <v>6.4457545541226864</v>
      </c>
      <c r="I412" s="236">
        <v>6.3123356103897095</v>
      </c>
      <c r="J412" s="236">
        <v>6.1979180350899696</v>
      </c>
      <c r="K412" s="236">
        <v>6.1020576469600201</v>
      </c>
      <c r="L412" s="236">
        <v>6.0123850256204605</v>
      </c>
      <c r="M412" s="236">
        <v>5.9269398301839828</v>
      </c>
      <c r="N412" s="236">
        <v>5.8563229963183403</v>
      </c>
      <c r="O412" s="236">
        <v>5.7834106087684631</v>
      </c>
      <c r="P412" s="236">
        <v>5.711870651692152</v>
      </c>
      <c r="Q412" s="236">
        <v>5.6458169035613537</v>
      </c>
      <c r="R412" s="236">
        <v>5.5791115835309029</v>
      </c>
      <c r="S412" s="236">
        <v>5.5078189745545387</v>
      </c>
      <c r="T412" s="236">
        <v>5.4322927668690681</v>
      </c>
      <c r="U412" s="236">
        <v>5.3534834161400795</v>
      </c>
      <c r="V412" s="236">
        <v>4.9496800173074007</v>
      </c>
      <c r="W412" s="236">
        <v>4.5529216807335615</v>
      </c>
      <c r="X412" s="236">
        <v>4.1931833364069462</v>
      </c>
      <c r="Y412" s="236">
        <v>3.8790205866098404</v>
      </c>
      <c r="Z412" s="236">
        <v>3.6042127832770348</v>
      </c>
      <c r="AA412" s="236">
        <v>3.3684361428022385</v>
      </c>
    </row>
    <row r="413" spans="1:27">
      <c r="A413" s="37">
        <v>112</v>
      </c>
      <c r="B413" s="17"/>
      <c r="C413" s="11"/>
      <c r="D413" s="52" t="s">
        <v>10</v>
      </c>
      <c r="E413" s="49" t="s">
        <v>134</v>
      </c>
      <c r="F413" s="51"/>
      <c r="G413" s="235">
        <v>13.672824473818764</v>
      </c>
      <c r="H413" s="236">
        <v>13.620319391135126</v>
      </c>
      <c r="I413" s="236">
        <v>13.552733381045982</v>
      </c>
      <c r="J413" s="236">
        <v>13.472741319681518</v>
      </c>
      <c r="K413" s="236">
        <v>13.378590324311517</v>
      </c>
      <c r="L413" s="236">
        <v>13.302825405262411</v>
      </c>
      <c r="M413" s="236">
        <v>13.211260066484101</v>
      </c>
      <c r="N413" s="236">
        <v>13.124402464018203</v>
      </c>
      <c r="O413" s="236">
        <v>13.016428766190074</v>
      </c>
      <c r="P413" s="236">
        <v>12.896071103983559</v>
      </c>
      <c r="Q413" s="236">
        <v>12.787852987530641</v>
      </c>
      <c r="R413" s="236">
        <v>12.663809345453046</v>
      </c>
      <c r="S413" s="236">
        <v>12.528282476123422</v>
      </c>
      <c r="T413" s="236">
        <v>12.381578329601325</v>
      </c>
      <c r="U413" s="236">
        <v>12.226399911451153</v>
      </c>
      <c r="V413" s="236">
        <v>11.468105354346335</v>
      </c>
      <c r="W413" s="236">
        <v>10.70852744684089</v>
      </c>
      <c r="X413" s="236">
        <v>9.9846277181059122</v>
      </c>
      <c r="Y413" s="236">
        <v>9.3188119649421424</v>
      </c>
      <c r="Z413" s="236">
        <v>8.7263817734783515</v>
      </c>
      <c r="AA413" s="236">
        <v>8.2186110466718674</v>
      </c>
    </row>
    <row r="414" spans="1:27">
      <c r="A414" s="37">
        <v>113</v>
      </c>
      <c r="B414" s="17"/>
      <c r="C414" s="16"/>
      <c r="D414" s="38" t="s">
        <v>22</v>
      </c>
      <c r="E414" s="49" t="s">
        <v>135</v>
      </c>
      <c r="F414" s="40"/>
      <c r="G414" s="235">
        <v>175.43673383165151</v>
      </c>
      <c r="H414" s="236">
        <v>175.00911914929748</v>
      </c>
      <c r="I414" s="236">
        <v>174.45258095767349</v>
      </c>
      <c r="J414" s="236">
        <v>173.68272355291992</v>
      </c>
      <c r="K414" s="236">
        <v>172.6258501149714</v>
      </c>
      <c r="L414" s="236">
        <v>171.82448506262153</v>
      </c>
      <c r="M414" s="236">
        <v>170.72875693254173</v>
      </c>
      <c r="N414" s="236">
        <v>169.59087405912578</v>
      </c>
      <c r="O414" s="236">
        <v>168.04616765771061</v>
      </c>
      <c r="P414" s="236">
        <v>166.23105524387211</v>
      </c>
      <c r="Q414" s="236">
        <v>164.45815640129149</v>
      </c>
      <c r="R414" s="236">
        <v>162.40677147917449</v>
      </c>
      <c r="S414" s="236">
        <v>160.22161134611815</v>
      </c>
      <c r="T414" s="236">
        <v>157.91975080873817</v>
      </c>
      <c r="U414" s="236">
        <v>155.5293191652745</v>
      </c>
      <c r="V414" s="236">
        <v>144.2991182571277</v>
      </c>
      <c r="W414" s="236">
        <v>133.33549143746495</v>
      </c>
      <c r="X414" s="236">
        <v>123.0030575254932</v>
      </c>
      <c r="Y414" s="236">
        <v>113.59767550230026</v>
      </c>
      <c r="Z414" s="236">
        <v>105.28057534713298</v>
      </c>
      <c r="AA414" s="236">
        <v>98.20622680708766</v>
      </c>
    </row>
    <row r="415" spans="1:27">
      <c r="A415" s="37">
        <v>114</v>
      </c>
      <c r="B415" s="17"/>
      <c r="C415" s="16"/>
      <c r="D415" s="38" t="s">
        <v>24</v>
      </c>
      <c r="E415" s="49" t="s">
        <v>136</v>
      </c>
      <c r="F415" s="40"/>
      <c r="G415" s="235">
        <v>90.374870050698519</v>
      </c>
      <c r="H415" s="236">
        <v>89.676029730588198</v>
      </c>
      <c r="I415" s="236">
        <v>89.013034075498581</v>
      </c>
      <c r="J415" s="236">
        <v>88.322110794484615</v>
      </c>
      <c r="K415" s="236">
        <v>87.582120187580585</v>
      </c>
      <c r="L415" s="236">
        <v>87.070273213088512</v>
      </c>
      <c r="M415" s="236">
        <v>86.474929757416248</v>
      </c>
      <c r="N415" s="236">
        <v>85.9024404771626</v>
      </c>
      <c r="O415" s="236">
        <v>85.212836779654026</v>
      </c>
      <c r="P415" s="236">
        <v>84.457096435129642</v>
      </c>
      <c r="Q415" s="236">
        <v>83.824650157243013</v>
      </c>
      <c r="R415" s="236">
        <v>83.10716301202774</v>
      </c>
      <c r="S415" s="236">
        <v>82.318495023995638</v>
      </c>
      <c r="T415" s="236">
        <v>81.456087410449982</v>
      </c>
      <c r="U415" s="236">
        <v>80.535586718469858</v>
      </c>
      <c r="V415" s="236">
        <v>76.225116733461618</v>
      </c>
      <c r="W415" s="236">
        <v>71.985852003097534</v>
      </c>
      <c r="X415" s="236">
        <v>67.961259122937918</v>
      </c>
      <c r="Y415" s="236">
        <v>64.249024737626314</v>
      </c>
      <c r="Z415" s="236">
        <v>60.840221785008907</v>
      </c>
      <c r="AA415" s="236">
        <v>57.835434343665838</v>
      </c>
    </row>
    <row r="416" spans="1:27">
      <c r="A416" s="37">
        <v>115</v>
      </c>
      <c r="B416" s="14"/>
      <c r="C416" s="16"/>
      <c r="D416" s="38" t="s">
        <v>26</v>
      </c>
      <c r="E416" s="49" t="s">
        <v>137</v>
      </c>
      <c r="F416" s="40"/>
      <c r="G416" s="235">
        <v>3.6585720852017403</v>
      </c>
      <c r="H416" s="236">
        <v>3.659189734607935</v>
      </c>
      <c r="I416" s="236">
        <v>3.6591697707772255</v>
      </c>
      <c r="J416" s="236">
        <v>3.6522230915725231</v>
      </c>
      <c r="K416" s="236">
        <v>3.6368425153195858</v>
      </c>
      <c r="L416" s="236">
        <v>3.6286351662129164</v>
      </c>
      <c r="M416" s="236">
        <v>3.6132814940065145</v>
      </c>
      <c r="N416" s="236">
        <v>3.5956491623073816</v>
      </c>
      <c r="O416" s="236">
        <v>3.5698887091130018</v>
      </c>
      <c r="P416" s="236">
        <v>3.5384776163846254</v>
      </c>
      <c r="Q416" s="236">
        <v>3.5116981975734234</v>
      </c>
      <c r="R416" s="236">
        <v>3.4790607262402773</v>
      </c>
      <c r="S416" s="236">
        <v>3.4433853477239609</v>
      </c>
      <c r="T416" s="236">
        <v>3.4046820066869259</v>
      </c>
      <c r="U416" s="236">
        <v>3.3638419378548861</v>
      </c>
      <c r="V416" s="236">
        <v>3.1817407608032227</v>
      </c>
      <c r="W416" s="236">
        <v>3.0074106995016336</v>
      </c>
      <c r="X416" s="236">
        <v>2.8496265485882759</v>
      </c>
      <c r="Y416" s="236">
        <v>2.7071777768433094</v>
      </c>
      <c r="Z416" s="236">
        <v>2.5805333200842142</v>
      </c>
      <c r="AA416" s="236">
        <v>2.47080915607512</v>
      </c>
    </row>
    <row r="417" spans="1:27">
      <c r="A417" s="37">
        <v>116</v>
      </c>
      <c r="B417" s="17"/>
      <c r="C417" s="12"/>
      <c r="D417" s="38" t="s">
        <v>32</v>
      </c>
      <c r="E417" s="14" t="s">
        <v>138</v>
      </c>
      <c r="F417" s="43"/>
      <c r="G417" s="235">
        <v>9.7746470160782337</v>
      </c>
      <c r="H417" s="236">
        <v>9.8063555024564266</v>
      </c>
      <c r="I417" s="236">
        <v>9.8114604484289885</v>
      </c>
      <c r="J417" s="236">
        <v>9.7906788419932127</v>
      </c>
      <c r="K417" s="236">
        <v>9.7379230745136738</v>
      </c>
      <c r="L417" s="236">
        <v>9.7363829594105482</v>
      </c>
      <c r="M417" s="236">
        <v>9.7173631116747856</v>
      </c>
      <c r="N417" s="236">
        <v>9.6894848644733429</v>
      </c>
      <c r="O417" s="236">
        <v>9.6411052271723747</v>
      </c>
      <c r="P417" s="236">
        <v>9.5756902284920216</v>
      </c>
      <c r="Q417" s="236">
        <v>9.547924317419529</v>
      </c>
      <c r="R417" s="236">
        <v>9.5030570030212402</v>
      </c>
      <c r="S417" s="236">
        <v>9.4434497114270926</v>
      </c>
      <c r="T417" s="236">
        <v>9.368717972189188</v>
      </c>
      <c r="U417" s="236">
        <v>9.2807157877832651</v>
      </c>
      <c r="V417" s="236">
        <v>8.941692553460598</v>
      </c>
      <c r="W417" s="236">
        <v>8.6137015577405691</v>
      </c>
      <c r="X417" s="236">
        <v>8.3056844305247068</v>
      </c>
      <c r="Y417" s="236">
        <v>8.0209902171045542</v>
      </c>
      <c r="Z417" s="236">
        <v>7.7703071460127831</v>
      </c>
      <c r="AA417" s="236">
        <v>7.5661060623824596</v>
      </c>
    </row>
    <row r="418" spans="1:27">
      <c r="A418" s="93">
        <v>117</v>
      </c>
      <c r="B418" s="94"/>
      <c r="C418" s="95" t="s">
        <v>4</v>
      </c>
      <c r="D418" s="96" t="s">
        <v>139</v>
      </c>
      <c r="E418" s="97"/>
      <c r="F418" s="98"/>
      <c r="G418" s="237">
        <v>78.340007834136486</v>
      </c>
      <c r="H418" s="238">
        <v>77.736424870789051</v>
      </c>
      <c r="I418" s="238">
        <v>77.155900500714779</v>
      </c>
      <c r="J418" s="238">
        <v>76.549780763685703</v>
      </c>
      <c r="K418" s="238">
        <v>75.924004979431629</v>
      </c>
      <c r="L418" s="238">
        <v>75.277916885912418</v>
      </c>
      <c r="M418" s="238">
        <v>74.581691846251488</v>
      </c>
      <c r="N418" s="238">
        <v>73.908853255212307</v>
      </c>
      <c r="O418" s="238">
        <v>73.129829920828342</v>
      </c>
      <c r="P418" s="238">
        <v>72.343887962400913</v>
      </c>
      <c r="Q418" s="238">
        <v>71.445635184645653</v>
      </c>
      <c r="R418" s="238">
        <v>70.482799991965294</v>
      </c>
      <c r="S418" s="238">
        <v>69.514701493084431</v>
      </c>
      <c r="T418" s="238">
        <v>68.557655498385429</v>
      </c>
      <c r="U418" s="238">
        <v>67.621809229254723</v>
      </c>
      <c r="V418" s="238">
        <v>63.535176910459995</v>
      </c>
      <c r="W418" s="238">
        <v>59.88575941324234</v>
      </c>
      <c r="X418" s="238">
        <v>56.760158680379391</v>
      </c>
      <c r="Y418" s="238">
        <v>54.18476103246212</v>
      </c>
      <c r="Z418" s="238">
        <v>51.972323872148991</v>
      </c>
      <c r="AA418" s="238">
        <v>50.03447013348341</v>
      </c>
    </row>
    <row r="419" spans="1:27">
      <c r="A419" s="37">
        <v>118</v>
      </c>
      <c r="B419" s="17"/>
      <c r="C419" s="16"/>
      <c r="D419" s="38" t="s">
        <v>8</v>
      </c>
      <c r="E419" s="49" t="s">
        <v>140</v>
      </c>
      <c r="F419" s="40"/>
      <c r="G419" s="235">
        <v>60.620147639885545</v>
      </c>
      <c r="H419" s="236">
        <v>60.28797622397542</v>
      </c>
      <c r="I419" s="236">
        <v>59.958017173688859</v>
      </c>
      <c r="J419" s="236">
        <v>59.589303228072822</v>
      </c>
      <c r="K419" s="236">
        <v>59.168622982688248</v>
      </c>
      <c r="L419" s="236">
        <v>58.706312038935721</v>
      </c>
      <c r="M419" s="236">
        <v>58.194630415178835</v>
      </c>
      <c r="N419" s="236">
        <v>57.690007379278541</v>
      </c>
      <c r="O419" s="236">
        <v>57.088453848380595</v>
      </c>
      <c r="P419" s="236">
        <v>56.477283922489733</v>
      </c>
      <c r="Q419" s="236">
        <v>55.737508452963084</v>
      </c>
      <c r="R419" s="236">
        <v>54.935973112471402</v>
      </c>
      <c r="S419" s="236">
        <v>54.133261291310191</v>
      </c>
      <c r="T419" s="236">
        <v>53.343840706162155</v>
      </c>
      <c r="U419" s="236">
        <v>52.575785143300891</v>
      </c>
      <c r="V419" s="236">
        <v>49.246575900353491</v>
      </c>
      <c r="W419" s="236">
        <v>46.306053846608847</v>
      </c>
      <c r="X419" s="236">
        <v>43.808429311029613</v>
      </c>
      <c r="Y419" s="236">
        <v>41.777313797734678</v>
      </c>
      <c r="Z419" s="236">
        <v>40.046550445258617</v>
      </c>
      <c r="AA419" s="236">
        <v>38.535705339163542</v>
      </c>
    </row>
    <row r="420" spans="1:27">
      <c r="A420" s="37">
        <v>119</v>
      </c>
      <c r="B420" s="10"/>
      <c r="C420" s="16"/>
      <c r="D420" s="38" t="s">
        <v>10</v>
      </c>
      <c r="E420" s="49" t="s">
        <v>141</v>
      </c>
      <c r="F420" s="40"/>
      <c r="G420" s="235">
        <v>14.506775390356779</v>
      </c>
      <c r="H420" s="236">
        <v>14.214514061808586</v>
      </c>
      <c r="I420" s="236">
        <v>13.94922624155879</v>
      </c>
      <c r="J420" s="236">
        <v>13.704426269978285</v>
      </c>
      <c r="K420" s="236">
        <v>13.499747578054667</v>
      </c>
      <c r="L420" s="236">
        <v>13.318932484835386</v>
      </c>
      <c r="M420" s="236">
        <v>13.144745290279388</v>
      </c>
      <c r="N420" s="236">
        <v>12.990317121148109</v>
      </c>
      <c r="O420" s="236">
        <v>12.834268629550934</v>
      </c>
      <c r="P420" s="236">
        <v>12.685763590037823</v>
      </c>
      <c r="Q420" s="236">
        <v>12.554190047085285</v>
      </c>
      <c r="R420" s="236">
        <v>12.424685914069414</v>
      </c>
      <c r="S420" s="236">
        <v>12.291961599141359</v>
      </c>
      <c r="T420" s="236">
        <v>12.157659575343132</v>
      </c>
      <c r="U420" s="236">
        <v>12.023563962429762</v>
      </c>
      <c r="V420" s="236">
        <v>11.411837548017502</v>
      </c>
      <c r="W420" s="236">
        <v>10.833367567509413</v>
      </c>
      <c r="X420" s="236">
        <v>10.317228535190225</v>
      </c>
      <c r="Y420" s="236">
        <v>9.8673548176884651</v>
      </c>
      <c r="Z420" s="236">
        <v>9.4678612034767866</v>
      </c>
      <c r="AA420" s="236">
        <v>9.1115121636539698</v>
      </c>
    </row>
    <row r="421" spans="1:27">
      <c r="A421" s="37">
        <v>120</v>
      </c>
      <c r="B421" s="17"/>
      <c r="C421" s="11"/>
      <c r="D421" s="38" t="s">
        <v>22</v>
      </c>
      <c r="E421" s="9" t="s">
        <v>142</v>
      </c>
      <c r="F421" s="46"/>
      <c r="G421" s="235">
        <v>3.2130846343934536</v>
      </c>
      <c r="H421" s="236">
        <v>3.2339342273771763</v>
      </c>
      <c r="I421" s="236">
        <v>3.2486556209623814</v>
      </c>
      <c r="J421" s="236">
        <v>3.2560501620173454</v>
      </c>
      <c r="K421" s="236">
        <v>3.2556328494101763</v>
      </c>
      <c r="L421" s="236">
        <v>3.2526712771505117</v>
      </c>
      <c r="M421" s="236">
        <v>3.2423170581459999</v>
      </c>
      <c r="N421" s="236">
        <v>3.2285279911011457</v>
      </c>
      <c r="O421" s="236">
        <v>3.2071066685020924</v>
      </c>
      <c r="P421" s="236">
        <v>3.1808418445289135</v>
      </c>
      <c r="Q421" s="236">
        <v>3.153935294598341</v>
      </c>
      <c r="R421" s="236">
        <v>3.122142044827342</v>
      </c>
      <c r="S421" s="236">
        <v>3.0894788131117821</v>
      </c>
      <c r="T421" s="236">
        <v>3.0561560299247503</v>
      </c>
      <c r="U421" s="236">
        <v>3.0224605053663254</v>
      </c>
      <c r="V421" s="236">
        <v>2.8767642211169004</v>
      </c>
      <c r="W421" s="236">
        <v>2.7463378049433231</v>
      </c>
      <c r="X421" s="236">
        <v>2.6345006823539734</v>
      </c>
      <c r="Y421" s="236">
        <v>2.5400934293866158</v>
      </c>
      <c r="Z421" s="236">
        <v>2.4579114355146885</v>
      </c>
      <c r="AA421" s="236">
        <v>2.3872533477842808</v>
      </c>
    </row>
    <row r="422" spans="1:27">
      <c r="A422" s="93">
        <v>121</v>
      </c>
      <c r="B422" s="94"/>
      <c r="C422" s="95" t="s">
        <v>143</v>
      </c>
      <c r="D422" s="96" t="s">
        <v>144</v>
      </c>
      <c r="E422" s="97"/>
      <c r="F422" s="98"/>
      <c r="G422" s="237">
        <v>51.438323557376862</v>
      </c>
      <c r="H422" s="238">
        <v>51.048898071050644</v>
      </c>
      <c r="I422" s="238">
        <v>50.628670930862427</v>
      </c>
      <c r="J422" s="238">
        <v>50.166431337594986</v>
      </c>
      <c r="K422" s="238">
        <v>49.677389830350876</v>
      </c>
      <c r="L422" s="238">
        <v>49.259672045707703</v>
      </c>
      <c r="M422" s="238">
        <v>48.776955753564835</v>
      </c>
      <c r="N422" s="238">
        <v>48.282105535268784</v>
      </c>
      <c r="O422" s="238">
        <v>47.727224469184875</v>
      </c>
      <c r="P422" s="238">
        <v>47.136359661817551</v>
      </c>
      <c r="Q422" s="238">
        <v>46.614486187696457</v>
      </c>
      <c r="R422" s="238">
        <v>46.058085530996323</v>
      </c>
      <c r="S422" s="238">
        <v>45.493008613586426</v>
      </c>
      <c r="T422" s="238">
        <v>44.916729480028152</v>
      </c>
      <c r="U422" s="238">
        <v>44.330439537763596</v>
      </c>
      <c r="V422" s="238">
        <v>41.747051388025284</v>
      </c>
      <c r="W422" s="238">
        <v>39.437093466520309</v>
      </c>
      <c r="X422" s="238">
        <v>37.417572170495987</v>
      </c>
      <c r="Y422" s="238">
        <v>35.66338612139225</v>
      </c>
      <c r="Z422" s="238">
        <v>34.110901683568954</v>
      </c>
      <c r="AA422" s="238">
        <v>32.752171620726585</v>
      </c>
    </row>
    <row r="423" spans="1:27">
      <c r="A423" s="37">
        <v>122</v>
      </c>
      <c r="B423" s="17"/>
      <c r="C423" s="16"/>
      <c r="D423" s="38" t="s">
        <v>8</v>
      </c>
      <c r="E423" s="49" t="s">
        <v>145</v>
      </c>
      <c r="F423" s="40"/>
      <c r="G423" s="235">
        <v>6.1448218915611506</v>
      </c>
      <c r="H423" s="236">
        <v>5.9773759208619595</v>
      </c>
      <c r="I423" s="236">
        <v>5.8274332713335752</v>
      </c>
      <c r="J423" s="236">
        <v>5.693495649844408</v>
      </c>
      <c r="K423" s="236">
        <v>5.5895729474723339</v>
      </c>
      <c r="L423" s="236">
        <v>5.5091987736523151</v>
      </c>
      <c r="M423" s="236">
        <v>5.4309113156050444</v>
      </c>
      <c r="N423" s="236">
        <v>5.3585030827671289</v>
      </c>
      <c r="O423" s="236">
        <v>5.2872549183666706</v>
      </c>
      <c r="P423" s="236">
        <v>5.2188186012208462</v>
      </c>
      <c r="Q423" s="236">
        <v>5.1703592836856842</v>
      </c>
      <c r="R423" s="236">
        <v>5.1239241790026426</v>
      </c>
      <c r="S423" s="236">
        <v>5.0743505172431469</v>
      </c>
      <c r="T423" s="236">
        <v>5.021509675309062</v>
      </c>
      <c r="U423" s="236">
        <v>4.9657158087939024</v>
      </c>
      <c r="V423" s="236">
        <v>4.7287427745759487</v>
      </c>
      <c r="W423" s="236">
        <v>4.5117327123880386</v>
      </c>
      <c r="X423" s="236">
        <v>4.3088507382199168</v>
      </c>
      <c r="Y423" s="236">
        <v>4.122111614793539</v>
      </c>
      <c r="Z423" s="236">
        <v>3.9474292518571019</v>
      </c>
      <c r="AA423" s="236">
        <v>3.7869294369593263</v>
      </c>
    </row>
    <row r="424" spans="1:27">
      <c r="A424" s="37">
        <v>123</v>
      </c>
      <c r="B424" s="17"/>
      <c r="C424" s="16"/>
      <c r="D424" s="38" t="s">
        <v>10</v>
      </c>
      <c r="E424" s="49" t="s">
        <v>146</v>
      </c>
      <c r="F424" s="40"/>
      <c r="G424" s="235">
        <v>27.97280465066433</v>
      </c>
      <c r="H424" s="236">
        <v>27.864251747727394</v>
      </c>
      <c r="I424" s="236">
        <v>27.708100363612175</v>
      </c>
      <c r="J424" s="236">
        <v>27.513164237141609</v>
      </c>
      <c r="K424" s="236">
        <v>27.277523770928383</v>
      </c>
      <c r="L424" s="236">
        <v>27.067861169576645</v>
      </c>
      <c r="M424" s="236">
        <v>26.812144100666046</v>
      </c>
      <c r="N424" s="236">
        <v>26.543888583779335</v>
      </c>
      <c r="O424" s="236">
        <v>26.23808465898037</v>
      </c>
      <c r="P424" s="236">
        <v>25.909941554069519</v>
      </c>
      <c r="Q424" s="236">
        <v>25.605901256203651</v>
      </c>
      <c r="R424" s="236">
        <v>25.280988395214081</v>
      </c>
      <c r="S424" s="236">
        <v>24.956642150878906</v>
      </c>
      <c r="T424" s="236">
        <v>24.630164921283722</v>
      </c>
      <c r="U424" s="236">
        <v>24.301191903650761</v>
      </c>
      <c r="V424" s="236">
        <v>22.836724288761616</v>
      </c>
      <c r="W424" s="236">
        <v>21.531812310218811</v>
      </c>
      <c r="X424" s="236">
        <v>20.416885912418365</v>
      </c>
      <c r="Y424" s="236">
        <v>19.466485902667046</v>
      </c>
      <c r="Z424" s="236">
        <v>18.63622435182333</v>
      </c>
      <c r="AA424" s="236">
        <v>17.922002874314785</v>
      </c>
    </row>
    <row r="425" spans="1:27">
      <c r="A425" s="37">
        <v>124</v>
      </c>
      <c r="B425" s="10"/>
      <c r="C425" s="16"/>
      <c r="D425" s="38" t="s">
        <v>22</v>
      </c>
      <c r="E425" s="49" t="s">
        <v>147</v>
      </c>
      <c r="F425" s="40"/>
      <c r="G425" s="235">
        <v>1.502987340092659</v>
      </c>
      <c r="H425" s="236">
        <v>1.4774415977299213</v>
      </c>
      <c r="I425" s="236">
        <v>1.4541907235980034</v>
      </c>
      <c r="J425" s="236">
        <v>1.4323708154261112</v>
      </c>
      <c r="K425" s="236">
        <v>1.4125225394964218</v>
      </c>
      <c r="L425" s="236">
        <v>1.3950556665658951</v>
      </c>
      <c r="M425" s="236">
        <v>1.3774726837873459</v>
      </c>
      <c r="N425" s="236">
        <v>1.3610396981239319</v>
      </c>
      <c r="O425" s="236">
        <v>1.3437501043081284</v>
      </c>
      <c r="P425" s="236">
        <v>1.3261078931391239</v>
      </c>
      <c r="Q425" s="236">
        <v>1.3109919205307961</v>
      </c>
      <c r="R425" s="236">
        <v>1.2955111637711525</v>
      </c>
      <c r="S425" s="236">
        <v>1.2795863263309002</v>
      </c>
      <c r="T425" s="236">
        <v>1.2632873244583607</v>
      </c>
      <c r="U425" s="236">
        <v>1.2466946505010128</v>
      </c>
      <c r="V425" s="236">
        <v>1.173166811466217</v>
      </c>
      <c r="W425" s="236">
        <v>1.1068464778363705</v>
      </c>
      <c r="X425" s="236">
        <v>1.0481850765645504</v>
      </c>
      <c r="Y425" s="236">
        <v>0.99627380073070526</v>
      </c>
      <c r="Z425" s="236">
        <v>0.95089897140860558</v>
      </c>
      <c r="AA425" s="236">
        <v>0.91065105609595776</v>
      </c>
    </row>
    <row r="426" spans="1:27">
      <c r="A426" s="37">
        <v>125</v>
      </c>
      <c r="B426" s="17"/>
      <c r="C426" s="11"/>
      <c r="D426" s="50"/>
      <c r="E426" s="9" t="s">
        <v>148</v>
      </c>
      <c r="F426" s="46"/>
      <c r="G426" s="235">
        <v>15.817710310220718</v>
      </c>
      <c r="H426" s="236">
        <v>15.729828722774982</v>
      </c>
      <c r="I426" s="236">
        <v>15.638947062194347</v>
      </c>
      <c r="J426" s="236">
        <v>15.527400985360146</v>
      </c>
      <c r="K426" s="236">
        <v>15.397769950330257</v>
      </c>
      <c r="L426" s="236">
        <v>15.287556149065495</v>
      </c>
      <c r="M426" s="236">
        <v>15.156427495181561</v>
      </c>
      <c r="N426" s="236">
        <v>15.018674843013287</v>
      </c>
      <c r="O426" s="236">
        <v>14.858134165406227</v>
      </c>
      <c r="P426" s="236">
        <v>14.681492246687412</v>
      </c>
      <c r="Q426" s="236">
        <v>14.527233473956585</v>
      </c>
      <c r="R426" s="236">
        <v>14.357662968337536</v>
      </c>
      <c r="S426" s="236">
        <v>14.18242934346199</v>
      </c>
      <c r="T426" s="236">
        <v>14.00176677107811</v>
      </c>
      <c r="U426" s="236">
        <v>13.816837765276432</v>
      </c>
      <c r="V426" s="236">
        <v>13.008417248725891</v>
      </c>
      <c r="W426" s="236">
        <v>12.286701545119286</v>
      </c>
      <c r="X426" s="236">
        <v>11.643650233745575</v>
      </c>
      <c r="Y426" s="236">
        <v>11.078514140099287</v>
      </c>
      <c r="Z426" s="236">
        <v>10.576349046081305</v>
      </c>
      <c r="AA426" s="236">
        <v>10.13258869946003</v>
      </c>
    </row>
    <row r="427" spans="1:27">
      <c r="A427" s="93">
        <v>126</v>
      </c>
      <c r="B427" s="94"/>
      <c r="C427" s="95" t="s">
        <v>149</v>
      </c>
      <c r="D427" s="96" t="s">
        <v>150</v>
      </c>
      <c r="E427" s="97"/>
      <c r="F427" s="98"/>
      <c r="G427" s="237">
        <v>27.867533162236214</v>
      </c>
      <c r="H427" s="238">
        <v>27.922676056623459</v>
      </c>
      <c r="I427" s="238">
        <v>27.946425348520279</v>
      </c>
      <c r="J427" s="238">
        <v>27.923332862555981</v>
      </c>
      <c r="K427" s="238">
        <v>27.853059209883213</v>
      </c>
      <c r="L427" s="238">
        <v>27.753694944083691</v>
      </c>
      <c r="M427" s="238">
        <v>27.608995571732521</v>
      </c>
      <c r="N427" s="238">
        <v>27.455854266881943</v>
      </c>
      <c r="O427" s="238">
        <v>27.257349357008934</v>
      </c>
      <c r="P427" s="238">
        <v>27.030830807983875</v>
      </c>
      <c r="Q427" s="238">
        <v>26.802481576800346</v>
      </c>
      <c r="R427" s="238">
        <v>26.54755599796772</v>
      </c>
      <c r="S427" s="238">
        <v>26.287197396159172</v>
      </c>
      <c r="T427" s="238">
        <v>26.020743615925312</v>
      </c>
      <c r="U427" s="238">
        <v>25.750208355486393</v>
      </c>
      <c r="V427" s="238">
        <v>24.481920249760151</v>
      </c>
      <c r="W427" s="238">
        <v>23.36377028375864</v>
      </c>
      <c r="X427" s="238">
        <v>22.381893783807755</v>
      </c>
      <c r="Y427" s="238">
        <v>21.525542080402374</v>
      </c>
      <c r="Z427" s="238">
        <v>20.761134795844555</v>
      </c>
      <c r="AA427" s="238">
        <v>20.083057068288326</v>
      </c>
    </row>
    <row r="428" spans="1:27">
      <c r="A428" s="37">
        <v>127</v>
      </c>
      <c r="B428" s="12"/>
      <c r="C428" s="12"/>
      <c r="D428" s="38" t="s">
        <v>8</v>
      </c>
      <c r="E428" s="49" t="s">
        <v>151</v>
      </c>
      <c r="F428" s="40"/>
      <c r="G428" s="235">
        <v>23.537170924246311</v>
      </c>
      <c r="H428" s="236">
        <v>23.567769020795822</v>
      </c>
      <c r="I428" s="236">
        <v>23.572572402656078</v>
      </c>
      <c r="J428" s="236">
        <v>23.543471179902554</v>
      </c>
      <c r="K428" s="236">
        <v>23.479267783463001</v>
      </c>
      <c r="L428" s="236">
        <v>23.382781848311424</v>
      </c>
      <c r="M428" s="236">
        <v>23.250083573162556</v>
      </c>
      <c r="N428" s="236">
        <v>23.112969644367695</v>
      </c>
      <c r="O428" s="236">
        <v>22.939268000423908</v>
      </c>
      <c r="P428" s="236">
        <v>22.744014866650105</v>
      </c>
      <c r="Q428" s="236">
        <v>22.540540903806686</v>
      </c>
      <c r="R428" s="236">
        <v>22.316105738282204</v>
      </c>
      <c r="S428" s="236">
        <v>22.08914328366518</v>
      </c>
      <c r="T428" s="236">
        <v>21.859772458672523</v>
      </c>
      <c r="U428" s="236">
        <v>21.629960060119629</v>
      </c>
      <c r="V428" s="236">
        <v>20.541113436222076</v>
      </c>
      <c r="W428" s="236">
        <v>19.575089827179909</v>
      </c>
      <c r="X428" s="236">
        <v>18.709312722086906</v>
      </c>
      <c r="Y428" s="236">
        <v>17.946679495275021</v>
      </c>
      <c r="Z428" s="236">
        <v>17.265809364616871</v>
      </c>
      <c r="AA428" s="236">
        <v>16.657078005373478</v>
      </c>
    </row>
    <row r="429" spans="1:27">
      <c r="A429" s="37">
        <v>128</v>
      </c>
      <c r="B429" s="17"/>
      <c r="C429" s="16"/>
      <c r="D429" s="52" t="s">
        <v>10</v>
      </c>
      <c r="E429" s="49" t="s">
        <v>152</v>
      </c>
      <c r="F429" s="40"/>
      <c r="G429" s="235">
        <v>3.7727218217696645E-2</v>
      </c>
      <c r="H429" s="236">
        <v>3.6711116553306056E-2</v>
      </c>
      <c r="I429" s="236">
        <v>3.6232145454050624E-2</v>
      </c>
      <c r="J429" s="236">
        <v>3.5645351345920062E-2</v>
      </c>
      <c r="K429" s="236">
        <v>3.4929709200696379E-2</v>
      </c>
      <c r="L429" s="236">
        <v>3.4602201775669528E-2</v>
      </c>
      <c r="M429" s="236">
        <v>3.4207144979518489E-2</v>
      </c>
      <c r="N429" s="236">
        <v>3.3779517191760533E-2</v>
      </c>
      <c r="O429" s="236">
        <v>3.3290637297795911E-2</v>
      </c>
      <c r="P429" s="236">
        <v>3.274628662984469E-2</v>
      </c>
      <c r="Q429" s="236">
        <v>3.2610024724817777E-2</v>
      </c>
      <c r="R429" s="236">
        <v>3.244159332189156E-2</v>
      </c>
      <c r="S429" s="236">
        <v>3.219341172825807E-2</v>
      </c>
      <c r="T429" s="236">
        <v>3.186559286496049E-2</v>
      </c>
      <c r="U429" s="236">
        <v>3.1446276586393651E-2</v>
      </c>
      <c r="V429" s="236">
        <v>3.0178942732163705E-2</v>
      </c>
      <c r="W429" s="236">
        <v>2.8723671911393467E-2</v>
      </c>
      <c r="X429" s="236">
        <v>2.7166210330506146E-2</v>
      </c>
      <c r="Y429" s="236">
        <v>2.5904897470354626E-2</v>
      </c>
      <c r="Z429" s="236">
        <v>2.5264841945499938E-2</v>
      </c>
      <c r="AA429" s="236">
        <v>2.5118164251580311E-2</v>
      </c>
    </row>
    <row r="430" spans="1:27">
      <c r="A430" s="37">
        <v>129</v>
      </c>
      <c r="B430" s="10"/>
      <c r="C430" s="16"/>
      <c r="D430" s="38" t="s">
        <v>22</v>
      </c>
      <c r="E430" s="15" t="s">
        <v>153</v>
      </c>
      <c r="F430" s="43"/>
      <c r="G430" s="235">
        <v>0.26801270782016218</v>
      </c>
      <c r="H430" s="236">
        <v>0.26718848152086139</v>
      </c>
      <c r="I430" s="236">
        <v>0.26680690213106573</v>
      </c>
      <c r="J430" s="236">
        <v>0.26624769577756524</v>
      </c>
      <c r="K430" s="236">
        <v>0.26539021707139909</v>
      </c>
      <c r="L430" s="236">
        <v>0.26411757385358214</v>
      </c>
      <c r="M430" s="236">
        <v>0.26250225841067731</v>
      </c>
      <c r="N430" s="236">
        <v>0.26091884891502559</v>
      </c>
      <c r="O430" s="236">
        <v>0.25893468107096851</v>
      </c>
      <c r="P430" s="236">
        <v>0.25674104155041277</v>
      </c>
      <c r="Q430" s="236">
        <v>0.25438115652650595</v>
      </c>
      <c r="R430" s="236">
        <v>0.25181510229595006</v>
      </c>
      <c r="S430" s="236">
        <v>0.24918491719290614</v>
      </c>
      <c r="T430" s="236">
        <v>0.24646816356107593</v>
      </c>
      <c r="U430" s="236">
        <v>0.243672905722633</v>
      </c>
      <c r="V430" s="236">
        <v>0.2295987851684913</v>
      </c>
      <c r="W430" s="236">
        <v>0.21673439315054566</v>
      </c>
      <c r="X430" s="236">
        <v>0.20616925193462521</v>
      </c>
      <c r="Y430" s="236">
        <v>0.19727407849859446</v>
      </c>
      <c r="Z430" s="236">
        <v>0.18925883364863694</v>
      </c>
      <c r="AA430" s="236">
        <v>0.18225694517605007</v>
      </c>
    </row>
    <row r="431" spans="1:27">
      <c r="A431" s="37">
        <v>130</v>
      </c>
      <c r="B431" s="17"/>
      <c r="C431" s="11"/>
      <c r="D431" s="38" t="s">
        <v>24</v>
      </c>
      <c r="E431" s="9" t="s">
        <v>408</v>
      </c>
      <c r="F431" s="46"/>
      <c r="G431" s="235">
        <v>3.8432622291147709</v>
      </c>
      <c r="H431" s="236">
        <v>3.8713170783594251</v>
      </c>
      <c r="I431" s="236">
        <v>3.8923699632287025</v>
      </c>
      <c r="J431" s="236">
        <v>3.9006081996485591</v>
      </c>
      <c r="K431" s="236">
        <v>3.8969111936166883</v>
      </c>
      <c r="L431" s="236">
        <v>3.8970050625503063</v>
      </c>
      <c r="M431" s="236">
        <v>3.8882582476362586</v>
      </c>
      <c r="N431" s="236">
        <v>3.8751841727644205</v>
      </c>
      <c r="O431" s="236">
        <v>3.8535850336775184</v>
      </c>
      <c r="P431" s="236">
        <v>3.8254507696256042</v>
      </c>
      <c r="Q431" s="236">
        <v>3.8042429471388459</v>
      </c>
      <c r="R431" s="236">
        <v>3.7774108769372106</v>
      </c>
      <c r="S431" s="236">
        <v>3.747703761793673</v>
      </c>
      <c r="T431" s="236">
        <v>3.7144490145146847</v>
      </c>
      <c r="U431" s="236">
        <v>3.6776523506268859</v>
      </c>
      <c r="V431" s="236">
        <v>3.5202593151479959</v>
      </c>
      <c r="W431" s="236">
        <v>3.3874209653586149</v>
      </c>
      <c r="X431" s="236">
        <v>3.2836849046871066</v>
      </c>
      <c r="Y431" s="236">
        <v>3.1986933257430792</v>
      </c>
      <c r="Z431" s="236">
        <v>3.1238639503717422</v>
      </c>
      <c r="AA431" s="236">
        <v>3.0622861618176103</v>
      </c>
    </row>
    <row r="432" spans="1:27">
      <c r="A432" s="37">
        <v>131</v>
      </c>
      <c r="B432" s="12"/>
      <c r="C432" s="12"/>
      <c r="D432" s="38" t="s">
        <v>26</v>
      </c>
      <c r="E432" s="15" t="s">
        <v>154</v>
      </c>
      <c r="F432" s="43"/>
      <c r="G432" s="235">
        <v>0</v>
      </c>
      <c r="H432" s="236">
        <v>0</v>
      </c>
      <c r="I432" s="236">
        <v>0</v>
      </c>
      <c r="J432" s="236">
        <v>0</v>
      </c>
      <c r="K432" s="236">
        <v>0</v>
      </c>
      <c r="L432" s="236">
        <v>0</v>
      </c>
      <c r="M432" s="236">
        <v>0</v>
      </c>
      <c r="N432" s="236">
        <v>0</v>
      </c>
      <c r="O432" s="236">
        <v>0</v>
      </c>
      <c r="P432" s="236">
        <v>0</v>
      </c>
      <c r="Q432" s="236">
        <v>0</v>
      </c>
      <c r="R432" s="236">
        <v>0</v>
      </c>
      <c r="S432" s="236">
        <v>0</v>
      </c>
      <c r="T432" s="236">
        <v>0</v>
      </c>
      <c r="U432" s="236">
        <v>0</v>
      </c>
      <c r="V432" s="236">
        <v>0</v>
      </c>
      <c r="W432" s="236">
        <v>0</v>
      </c>
      <c r="X432" s="236">
        <v>0</v>
      </c>
      <c r="Y432" s="236">
        <v>0</v>
      </c>
      <c r="Z432" s="236">
        <v>0</v>
      </c>
      <c r="AA432" s="236">
        <v>0</v>
      </c>
    </row>
    <row r="433" spans="1:27">
      <c r="A433" s="37">
        <v>132</v>
      </c>
      <c r="B433" s="12"/>
      <c r="C433" s="12"/>
      <c r="D433" s="38" t="s">
        <v>32</v>
      </c>
      <c r="E433" s="15" t="s">
        <v>155</v>
      </c>
      <c r="F433" s="43"/>
      <c r="G433" s="235">
        <v>0.18136011948809028</v>
      </c>
      <c r="H433" s="236">
        <v>0.17968979571014643</v>
      </c>
      <c r="I433" s="236">
        <v>0.1784443068318069</v>
      </c>
      <c r="J433" s="236">
        <v>0.17736099101603031</v>
      </c>
      <c r="K433" s="236">
        <v>0.17656047502532601</v>
      </c>
      <c r="L433" s="236">
        <v>0.1751884613186121</v>
      </c>
      <c r="M433" s="236">
        <v>0.173944559879601</v>
      </c>
      <c r="N433" s="236">
        <v>0.17300204280763865</v>
      </c>
      <c r="O433" s="236">
        <v>0.17227146588265896</v>
      </c>
      <c r="P433" s="236">
        <v>0.17187737999483943</v>
      </c>
      <c r="Q433" s="236">
        <v>0.17070722440257668</v>
      </c>
      <c r="R433" s="236">
        <v>0.16978220175951719</v>
      </c>
      <c r="S433" s="236">
        <v>0.16897203912958503</v>
      </c>
      <c r="T433" s="236">
        <v>0.16818761313334107</v>
      </c>
      <c r="U433" s="236">
        <v>0.1674771923571825</v>
      </c>
      <c r="V433" s="236">
        <v>0.16076939227059484</v>
      </c>
      <c r="W433" s="236">
        <v>0.15580165898427367</v>
      </c>
      <c r="X433" s="236">
        <v>0.15556117566302419</v>
      </c>
      <c r="Y433" s="236">
        <v>0.15699055325239897</v>
      </c>
      <c r="Z433" s="236">
        <v>0.15693789557553828</v>
      </c>
      <c r="AA433" s="236">
        <v>0.15631783031858504</v>
      </c>
    </row>
    <row r="434" spans="1:27">
      <c r="A434" s="93">
        <v>133</v>
      </c>
      <c r="B434" s="94"/>
      <c r="C434" s="95" t="s">
        <v>156</v>
      </c>
      <c r="D434" s="96" t="s">
        <v>157</v>
      </c>
      <c r="E434" s="97"/>
      <c r="F434" s="98"/>
      <c r="G434" s="237">
        <v>1.743163300678134</v>
      </c>
      <c r="H434" s="238">
        <v>1.7628510058857501</v>
      </c>
      <c r="I434" s="238">
        <v>1.7795274197123945</v>
      </c>
      <c r="J434" s="238">
        <v>1.7870897147804499</v>
      </c>
      <c r="K434" s="238">
        <v>1.7876132628880441</v>
      </c>
      <c r="L434" s="238">
        <v>1.7894903859123588</v>
      </c>
      <c r="M434" s="238">
        <v>1.787105712108314</v>
      </c>
      <c r="N434" s="238">
        <v>1.7824099897406995</v>
      </c>
      <c r="O434" s="238">
        <v>1.7745040953159332</v>
      </c>
      <c r="P434" s="238">
        <v>1.7643798696808517</v>
      </c>
      <c r="Q434" s="238">
        <v>1.7569078933447599</v>
      </c>
      <c r="R434" s="238">
        <v>1.7475165044888854</v>
      </c>
      <c r="S434" s="238">
        <v>1.7373813390731812</v>
      </c>
      <c r="T434" s="238">
        <v>1.7262892816215754</v>
      </c>
      <c r="U434" s="238">
        <v>1.7143317796289921</v>
      </c>
      <c r="V434" s="238">
        <v>1.6660794792696834</v>
      </c>
      <c r="W434" s="238">
        <v>1.6281130509451032</v>
      </c>
      <c r="X434" s="238">
        <v>1.6073987828567624</v>
      </c>
      <c r="Y434" s="238">
        <v>1.5951498923823237</v>
      </c>
      <c r="Z434" s="238">
        <v>1.58338403981179</v>
      </c>
      <c r="AA434" s="238">
        <v>1.5721876984462142</v>
      </c>
    </row>
    <row r="435" spans="1:27">
      <c r="A435" s="93">
        <v>134</v>
      </c>
      <c r="B435" s="94"/>
      <c r="C435" s="95" t="s">
        <v>158</v>
      </c>
      <c r="D435" s="96" t="s">
        <v>159</v>
      </c>
      <c r="E435" s="97"/>
      <c r="F435" s="98"/>
      <c r="G435" s="237">
        <v>2.9842210905626416</v>
      </c>
      <c r="H435" s="238">
        <v>3.0095509840175509</v>
      </c>
      <c r="I435" s="238">
        <v>3.0355524672195315</v>
      </c>
      <c r="J435" s="238">
        <v>3.056082003749907</v>
      </c>
      <c r="K435" s="238">
        <v>3.0699948687106371</v>
      </c>
      <c r="L435" s="238">
        <v>3.0678922981023788</v>
      </c>
      <c r="M435" s="238">
        <v>3.0583176603540778</v>
      </c>
      <c r="N435" s="238">
        <v>3.0455594155937433</v>
      </c>
      <c r="O435" s="238">
        <v>3.0249270349740982</v>
      </c>
      <c r="P435" s="238">
        <v>2.9988814424723387</v>
      </c>
      <c r="Q435" s="238">
        <v>2.9642543913796544</v>
      </c>
      <c r="R435" s="238">
        <v>2.9247035197913647</v>
      </c>
      <c r="S435" s="238">
        <v>2.8852809267118573</v>
      </c>
      <c r="T435" s="238">
        <v>2.8464400814846158</v>
      </c>
      <c r="U435" s="238">
        <v>2.8088672710582614</v>
      </c>
      <c r="V435" s="238">
        <v>2.6175070554018021</v>
      </c>
      <c r="W435" s="238">
        <v>2.4455278739333153</v>
      </c>
      <c r="X435" s="238">
        <v>2.2969120722264051</v>
      </c>
      <c r="Y435" s="238">
        <v>2.177240883000195</v>
      </c>
      <c r="Z435" s="238">
        <v>2.0786052336916327</v>
      </c>
      <c r="AA435" s="238">
        <v>1.993226071819663</v>
      </c>
    </row>
    <row r="436" spans="1:27">
      <c r="A436" s="37">
        <v>135</v>
      </c>
      <c r="B436" s="17"/>
      <c r="C436" s="16"/>
      <c r="D436" s="38" t="s">
        <v>8</v>
      </c>
      <c r="E436" s="49" t="s">
        <v>160</v>
      </c>
      <c r="F436" s="40"/>
      <c r="G436" s="235">
        <v>1.4963080071029253</v>
      </c>
      <c r="H436" s="236">
        <v>1.4961858415044844</v>
      </c>
      <c r="I436" s="236">
        <v>1.4983593316283077</v>
      </c>
      <c r="J436" s="236">
        <v>1.5005253740237094</v>
      </c>
      <c r="K436" s="236">
        <v>1.5024177276645787</v>
      </c>
      <c r="L436" s="236">
        <v>1.4966702122474089</v>
      </c>
      <c r="M436" s="236">
        <v>1.4884251430048607</v>
      </c>
      <c r="N436" s="236">
        <v>1.4795072532724589</v>
      </c>
      <c r="O436" s="236">
        <v>1.4674954887595959</v>
      </c>
      <c r="P436" s="236">
        <v>1.4534102918114513</v>
      </c>
      <c r="Q436" s="236">
        <v>1.4347669748240151</v>
      </c>
      <c r="R436" s="236">
        <v>1.4141276808222756</v>
      </c>
      <c r="S436" s="236">
        <v>1.3936677509918809</v>
      </c>
      <c r="T436" s="236">
        <v>1.3736112841288559</v>
      </c>
      <c r="U436" s="236">
        <v>1.3543325117789209</v>
      </c>
      <c r="V436" s="236">
        <v>1.2545482034329325</v>
      </c>
      <c r="W436" s="236">
        <v>1.1655442902701907</v>
      </c>
      <c r="X436" s="236">
        <v>1.0900442751008086</v>
      </c>
      <c r="Y436" s="236">
        <v>1.029262691445183</v>
      </c>
      <c r="Z436" s="236">
        <v>0.97858607064699754</v>
      </c>
      <c r="AA436" s="236">
        <v>0.93442528654122725</v>
      </c>
    </row>
    <row r="437" spans="1:27">
      <c r="A437" s="37">
        <v>136</v>
      </c>
      <c r="B437" s="10"/>
      <c r="C437" s="16"/>
      <c r="D437" s="38" t="s">
        <v>10</v>
      </c>
      <c r="E437" s="49" t="s">
        <v>161</v>
      </c>
      <c r="F437" s="40"/>
      <c r="G437" s="235">
        <v>1.6391425291658379E-2</v>
      </c>
      <c r="H437" s="236">
        <v>1.4734945243617403E-2</v>
      </c>
      <c r="I437" s="236">
        <v>1.3953178084193496E-2</v>
      </c>
      <c r="J437" s="236">
        <v>1.3198339411246707E-2</v>
      </c>
      <c r="K437" s="236">
        <v>1.2462621003578533E-2</v>
      </c>
      <c r="L437" s="236">
        <v>1.2006576116618817E-2</v>
      </c>
      <c r="M437" s="236">
        <v>1.1591446058446309E-2</v>
      </c>
      <c r="N437" s="236">
        <v>1.1229041418118868E-2</v>
      </c>
      <c r="O437" s="236">
        <v>1.0918208006842178E-2</v>
      </c>
      <c r="P437" s="236">
        <v>1.0664190866009449E-2</v>
      </c>
      <c r="Q437" s="236">
        <v>1.0642291572366958E-2</v>
      </c>
      <c r="R437" s="236">
        <v>1.0665333747965633E-2</v>
      </c>
      <c r="S437" s="236">
        <v>1.065401447340264E-2</v>
      </c>
      <c r="T437" s="236">
        <v>1.0606561232634704E-2</v>
      </c>
      <c r="U437" s="236">
        <v>1.0519148141611367E-2</v>
      </c>
      <c r="V437" s="236">
        <v>1.0386585581727559E-2</v>
      </c>
      <c r="W437" s="236">
        <v>1.015497044318181E-2</v>
      </c>
      <c r="X437" s="236">
        <v>9.8495917445688974E-3</v>
      </c>
      <c r="Y437" s="236">
        <v>9.6087763176910812E-3</v>
      </c>
      <c r="Z437" s="236">
        <v>9.3862954072392313E-3</v>
      </c>
      <c r="AA437" s="236">
        <v>9.2092550430606934E-3</v>
      </c>
    </row>
    <row r="438" spans="1:27">
      <c r="A438" s="37">
        <v>137</v>
      </c>
      <c r="B438" s="10"/>
      <c r="C438" s="11"/>
      <c r="D438" s="52" t="s">
        <v>22</v>
      </c>
      <c r="E438" s="49" t="s">
        <v>162</v>
      </c>
      <c r="F438" s="51"/>
      <c r="G438" s="235">
        <v>5.9603157042147359E-3</v>
      </c>
      <c r="H438" s="236">
        <v>5.2704015288327355E-3</v>
      </c>
      <c r="I438" s="236">
        <v>4.9756517328205518E-3</v>
      </c>
      <c r="J438" s="236">
        <v>4.716059023849084E-3</v>
      </c>
      <c r="K438" s="236">
        <v>4.4856756467197556E-3</v>
      </c>
      <c r="L438" s="236">
        <v>4.3118962767039193E-3</v>
      </c>
      <c r="M438" s="236">
        <v>4.1602265573601471E-3</v>
      </c>
      <c r="N438" s="236">
        <v>4.0336571582884062E-3</v>
      </c>
      <c r="O438" s="236">
        <v>3.9255617648450425E-3</v>
      </c>
      <c r="P438" s="236">
        <v>3.8364330284821335E-3</v>
      </c>
      <c r="Q438" s="236">
        <v>3.7868925555812893E-3</v>
      </c>
      <c r="R438" s="236">
        <v>3.7541670535574667E-3</v>
      </c>
      <c r="S438" s="236">
        <v>3.7167995797062758E-3</v>
      </c>
      <c r="T438" s="236">
        <v>3.6753800268343184E-3</v>
      </c>
      <c r="U438" s="236">
        <v>3.6290716034272918E-3</v>
      </c>
      <c r="V438" s="236">
        <v>3.4398297229927266E-3</v>
      </c>
      <c r="W438" s="236">
        <v>3.2498214095539879E-3</v>
      </c>
      <c r="X438" s="236">
        <v>3.0779472217545845E-3</v>
      </c>
      <c r="Y438" s="236">
        <v>2.9307251888894825E-3</v>
      </c>
      <c r="Z438" s="236">
        <v>2.8118013260609587E-3</v>
      </c>
      <c r="AA438" s="236">
        <v>2.7312644560879562E-3</v>
      </c>
    </row>
    <row r="439" spans="1:27">
      <c r="A439" s="37">
        <v>138</v>
      </c>
      <c r="B439" s="10"/>
      <c r="C439" s="11"/>
      <c r="D439" s="52" t="s">
        <v>24</v>
      </c>
      <c r="E439" s="49" t="s">
        <v>163</v>
      </c>
      <c r="F439" s="51"/>
      <c r="G439" s="235">
        <v>1.4308804529719055E-3</v>
      </c>
      <c r="H439" s="236">
        <v>1.0193960765718657E-3</v>
      </c>
      <c r="I439" s="236">
        <v>9.8965027655140148E-4</v>
      </c>
      <c r="J439" s="236">
        <v>9.640311022849346E-4</v>
      </c>
      <c r="K439" s="236">
        <v>9.4135819449547853E-4</v>
      </c>
      <c r="L439" s="236">
        <v>9.2454160267152474E-4</v>
      </c>
      <c r="M439" s="236">
        <v>9.0827250096481293E-4</v>
      </c>
      <c r="N439" s="236">
        <v>8.940096761307359E-4</v>
      </c>
      <c r="O439" s="236">
        <v>8.81940211456822E-4</v>
      </c>
      <c r="P439" s="236">
        <v>8.7260805480582349E-4</v>
      </c>
      <c r="Q439" s="236">
        <v>8.6998797064552491E-4</v>
      </c>
      <c r="R439" s="236">
        <v>8.6954480752865493E-4</v>
      </c>
      <c r="S439" s="236">
        <v>8.6788784392410889E-4</v>
      </c>
      <c r="T439" s="236">
        <v>8.6350781953115074E-4</v>
      </c>
      <c r="U439" s="236">
        <v>8.558144968446868E-4</v>
      </c>
      <c r="V439" s="236">
        <v>8.210282401250879E-4</v>
      </c>
      <c r="W439" s="236">
        <v>8.0158457376455772E-4</v>
      </c>
      <c r="X439" s="236">
        <v>7.7764750426467799E-4</v>
      </c>
      <c r="Y439" s="236">
        <v>7.5432225321492297E-4</v>
      </c>
      <c r="Z439" s="236">
        <v>7.2389351362289744E-4</v>
      </c>
      <c r="AA439" s="236">
        <v>7.0606426106678555E-4</v>
      </c>
    </row>
    <row r="440" spans="1:27">
      <c r="A440" s="37">
        <v>139</v>
      </c>
      <c r="B440" s="17"/>
      <c r="C440" s="11"/>
      <c r="D440" s="50"/>
      <c r="E440" s="9" t="s">
        <v>164</v>
      </c>
      <c r="F440" s="46"/>
      <c r="G440" s="235">
        <v>1.4641305049881339</v>
      </c>
      <c r="H440" s="236">
        <v>1.4923404073342681</v>
      </c>
      <c r="I440" s="236">
        <v>1.5172747056931257</v>
      </c>
      <c r="J440" s="236">
        <v>1.5366782182827592</v>
      </c>
      <c r="K440" s="236">
        <v>1.5496874283999205</v>
      </c>
      <c r="L440" s="236">
        <v>1.5539790987968445</v>
      </c>
      <c r="M440" s="236">
        <v>1.5532327238470316</v>
      </c>
      <c r="N440" s="236">
        <v>1.5498955082148314</v>
      </c>
      <c r="O440" s="236">
        <v>1.5417058002203703</v>
      </c>
      <c r="P440" s="236">
        <v>1.5300980564206839</v>
      </c>
      <c r="Q440" s="236">
        <v>1.5141882803291082</v>
      </c>
      <c r="R440" s="236">
        <v>1.4952867357060313</v>
      </c>
      <c r="S440" s="236">
        <v>1.4763744380325079</v>
      </c>
      <c r="T440" s="236">
        <v>1.457683403044939</v>
      </c>
      <c r="U440" s="236">
        <v>1.4395308084785938</v>
      </c>
      <c r="V440" s="236">
        <v>1.3483114344999194</v>
      </c>
      <c r="W440" s="236">
        <v>1.2657771715894341</v>
      </c>
      <c r="X440" s="236">
        <v>1.1931625176221132</v>
      </c>
      <c r="Y440" s="236">
        <v>1.1346843605861068</v>
      </c>
      <c r="Z440" s="236">
        <v>1.087097211740911</v>
      </c>
      <c r="AA440" s="236">
        <v>1.0461542075499892</v>
      </c>
    </row>
    <row r="441" spans="1:27">
      <c r="A441" s="93">
        <v>140</v>
      </c>
      <c r="B441" s="94"/>
      <c r="C441" s="95" t="s">
        <v>165</v>
      </c>
      <c r="D441" s="96" t="s">
        <v>166</v>
      </c>
      <c r="E441" s="97"/>
      <c r="F441" s="98"/>
      <c r="G441" s="237">
        <v>8.7308600589167327</v>
      </c>
      <c r="H441" s="238">
        <v>8.7283658083761111</v>
      </c>
      <c r="I441" s="238">
        <v>8.7232816873583943</v>
      </c>
      <c r="J441" s="238">
        <v>8.6751828249543905</v>
      </c>
      <c r="K441" s="238">
        <v>8.6308487677015364</v>
      </c>
      <c r="L441" s="238">
        <v>8.5882237249752507</v>
      </c>
      <c r="M441" s="238">
        <v>8.550749788293615</v>
      </c>
      <c r="N441" s="238">
        <v>8.5297729799058288</v>
      </c>
      <c r="O441" s="238">
        <v>8.5070930423680693</v>
      </c>
      <c r="P441" s="238">
        <v>8.4874471840448678</v>
      </c>
      <c r="Q441" s="238">
        <v>8.4721678015775979</v>
      </c>
      <c r="R441" s="238">
        <v>8.4594518301310018</v>
      </c>
      <c r="S441" s="238">
        <v>8.4447925334097818</v>
      </c>
      <c r="T441" s="238">
        <v>8.4288430431624874</v>
      </c>
      <c r="U441" s="238">
        <v>8.4125494862673804</v>
      </c>
      <c r="V441" s="238">
        <v>8.3265850228490308</v>
      </c>
      <c r="W441" s="238">
        <v>8.2323339703725651</v>
      </c>
      <c r="X441" s="238">
        <v>8.1420751416590065</v>
      </c>
      <c r="Y441" s="238">
        <v>8.0479218026157469</v>
      </c>
      <c r="Z441" s="238">
        <v>7.9540123103652149</v>
      </c>
      <c r="AA441" s="238">
        <v>7.8721107891760767</v>
      </c>
    </row>
    <row r="442" spans="1:27">
      <c r="A442" s="37">
        <v>141</v>
      </c>
      <c r="B442" s="17"/>
      <c r="C442" s="16"/>
      <c r="D442" s="38" t="s">
        <v>8</v>
      </c>
      <c r="E442" s="45" t="s">
        <v>167</v>
      </c>
      <c r="F442" s="53"/>
      <c r="G442" s="235">
        <v>0.57760642909124726</v>
      </c>
      <c r="H442" s="236">
        <v>0.57061981334845768</v>
      </c>
      <c r="I442" s="236">
        <v>0.56443271757598268</v>
      </c>
      <c r="J442" s="236">
        <v>0.55925672421653871</v>
      </c>
      <c r="K442" s="236">
        <v>0.55654357496314333</v>
      </c>
      <c r="L442" s="236">
        <v>0.55401488365168916</v>
      </c>
      <c r="M442" s="236">
        <v>0.55337167833567946</v>
      </c>
      <c r="N442" s="236">
        <v>0.55412573138892185</v>
      </c>
      <c r="O442" s="236">
        <v>0.55579324101199745</v>
      </c>
      <c r="P442" s="236">
        <v>0.55800927444943227</v>
      </c>
      <c r="Q442" s="236">
        <v>0.56126345243683318</v>
      </c>
      <c r="R442" s="236">
        <v>0.56476605845091399</v>
      </c>
      <c r="S442" s="236">
        <v>0.56788757838512538</v>
      </c>
      <c r="T442" s="236">
        <v>0.57093073204669054</v>
      </c>
      <c r="U442" s="236">
        <v>0.57420901889781817</v>
      </c>
      <c r="V442" s="236">
        <v>0.5903963207238121</v>
      </c>
      <c r="W442" s="236">
        <v>0.6041249682130001</v>
      </c>
      <c r="X442" s="236">
        <v>0.61516661370842485</v>
      </c>
      <c r="Y442" s="236">
        <v>0.62264222364319721</v>
      </c>
      <c r="Z442" s="236">
        <v>0.62858785878052004</v>
      </c>
      <c r="AA442" s="236">
        <v>0.63427053832492675</v>
      </c>
    </row>
    <row r="443" spans="1:27">
      <c r="A443" s="37">
        <v>142</v>
      </c>
      <c r="B443" s="17"/>
      <c r="C443" s="16"/>
      <c r="D443" s="38" t="s">
        <v>10</v>
      </c>
      <c r="E443" s="45" t="s">
        <v>168</v>
      </c>
      <c r="F443" s="53"/>
      <c r="G443" s="235">
        <v>3.4577345644720481E-2</v>
      </c>
      <c r="H443" s="236">
        <v>3.4642768139747204E-2</v>
      </c>
      <c r="I443" s="236">
        <v>3.4721940131021256E-2</v>
      </c>
      <c r="J443" s="236">
        <v>3.462279818359093E-2</v>
      </c>
      <c r="K443" s="236">
        <v>3.4530179185821908E-2</v>
      </c>
      <c r="L443" s="236">
        <v>3.446727931714122E-2</v>
      </c>
      <c r="M443" s="236">
        <v>3.4402146878164785E-2</v>
      </c>
      <c r="N443" s="236">
        <v>3.4380809965114167E-2</v>
      </c>
      <c r="O443" s="236">
        <v>3.4356975754235464E-2</v>
      </c>
      <c r="P443" s="236">
        <v>3.4355093532212777E-2</v>
      </c>
      <c r="Q443" s="236">
        <v>3.4370579798633116E-2</v>
      </c>
      <c r="R443" s="236">
        <v>3.4403020954414387E-2</v>
      </c>
      <c r="S443" s="236">
        <v>3.4430618252372369E-2</v>
      </c>
      <c r="T443" s="236">
        <v>3.4450043775905215E-2</v>
      </c>
      <c r="U443" s="236">
        <v>3.4461271741747623E-2</v>
      </c>
      <c r="V443" s="236">
        <v>3.4408886984238052E-2</v>
      </c>
      <c r="W443" s="236">
        <v>3.4218886641156132E-2</v>
      </c>
      <c r="X443" s="236">
        <v>3.4020464304830966E-2</v>
      </c>
      <c r="Y443" s="236">
        <v>3.3790895549827837E-2</v>
      </c>
      <c r="Z443" s="236">
        <v>3.3557757363269047E-2</v>
      </c>
      <c r="AA443" s="236">
        <v>3.3354412430526281E-2</v>
      </c>
    </row>
    <row r="444" spans="1:27">
      <c r="A444" s="37">
        <v>143</v>
      </c>
      <c r="B444" s="17"/>
      <c r="C444" s="16"/>
      <c r="D444" s="38" t="s">
        <v>22</v>
      </c>
      <c r="E444" s="45" t="s">
        <v>169</v>
      </c>
      <c r="F444" s="53"/>
      <c r="G444" s="235">
        <v>0.16627016809070483</v>
      </c>
      <c r="H444" s="236">
        <v>0.16472219086426776</v>
      </c>
      <c r="I444" s="236">
        <v>0.16386510024312884</v>
      </c>
      <c r="J444" s="236">
        <v>0.16253984060313087</v>
      </c>
      <c r="K444" s="236">
        <v>0.1614052938966779</v>
      </c>
      <c r="L444" s="236">
        <v>0.16017425140307751</v>
      </c>
      <c r="M444" s="236">
        <v>0.15918834281910677</v>
      </c>
      <c r="N444" s="236">
        <v>0.15860136586707085</v>
      </c>
      <c r="O444" s="236">
        <v>0.15801241491863038</v>
      </c>
      <c r="P444" s="236">
        <v>0.15743605799798388</v>
      </c>
      <c r="Q444" s="236">
        <v>0.15696344501338899</v>
      </c>
      <c r="R444" s="236">
        <v>0.1565164870407898</v>
      </c>
      <c r="S444" s="236">
        <v>0.1560145082330564</v>
      </c>
      <c r="T444" s="236">
        <v>0.15550455932680052</v>
      </c>
      <c r="U444" s="236">
        <v>0.15502710464352276</v>
      </c>
      <c r="V444" s="236">
        <v>0.15288109774701297</v>
      </c>
      <c r="W444" s="236">
        <v>0.15082318494387437</v>
      </c>
      <c r="X444" s="236">
        <v>0.1487750700180186</v>
      </c>
      <c r="Y444" s="236">
        <v>0.14665977111144457</v>
      </c>
      <c r="Z444" s="236">
        <v>0.14463186154898722</v>
      </c>
      <c r="AA444" s="236">
        <v>0.14293077947513666</v>
      </c>
    </row>
    <row r="445" spans="1:27">
      <c r="A445" s="37">
        <v>144</v>
      </c>
      <c r="B445" s="17"/>
      <c r="C445" s="16"/>
      <c r="D445" s="38" t="s">
        <v>24</v>
      </c>
      <c r="E445" s="45" t="s">
        <v>170</v>
      </c>
      <c r="F445" s="53"/>
      <c r="G445" s="235">
        <v>3.6246034469804727</v>
      </c>
      <c r="H445" s="236">
        <v>3.6196117326035164</v>
      </c>
      <c r="I445" s="236">
        <v>3.6122178020305</v>
      </c>
      <c r="J445" s="236">
        <v>3.5855428934446536</v>
      </c>
      <c r="K445" s="236">
        <v>3.5597298821667209</v>
      </c>
      <c r="L445" s="236">
        <v>3.5350748660275713</v>
      </c>
      <c r="M445" s="236">
        <v>3.5124063017428853</v>
      </c>
      <c r="N445" s="236">
        <v>3.4971726762014441</v>
      </c>
      <c r="O445" s="236">
        <v>3.4809862896217965</v>
      </c>
      <c r="P445" s="236">
        <v>3.4661320348968729</v>
      </c>
      <c r="Q445" s="236">
        <v>3.4530156995751895</v>
      </c>
      <c r="R445" s="236">
        <v>3.4412004447658546</v>
      </c>
      <c r="S445" s="236">
        <v>3.4285989339114167</v>
      </c>
      <c r="T445" s="236">
        <v>3.4154551443061791</v>
      </c>
      <c r="U445" s="236">
        <v>3.4021187423495576</v>
      </c>
      <c r="V445" s="236">
        <v>3.3355724325519986</v>
      </c>
      <c r="W445" s="236">
        <v>3.2705362192937173</v>
      </c>
      <c r="X445" s="236">
        <v>3.2111311205662787</v>
      </c>
      <c r="Y445" s="236">
        <v>3.153793576580938</v>
      </c>
      <c r="Z445" s="236">
        <v>3.0981709252228029</v>
      </c>
      <c r="AA445" s="236">
        <v>3.0482377416919917</v>
      </c>
    </row>
    <row r="446" spans="1:27">
      <c r="A446" s="37">
        <v>145</v>
      </c>
      <c r="B446" s="17"/>
      <c r="C446" s="16"/>
      <c r="D446" s="38" t="s">
        <v>26</v>
      </c>
      <c r="E446" s="45" t="s">
        <v>171</v>
      </c>
      <c r="F446" s="53"/>
      <c r="G446" s="235">
        <v>0.25395882697193883</v>
      </c>
      <c r="H446" s="236">
        <v>0.2577328991756076</v>
      </c>
      <c r="I446" s="236">
        <v>0.26175263909681235</v>
      </c>
      <c r="J446" s="236">
        <v>0.26380352070555091</v>
      </c>
      <c r="K446" s="236">
        <v>0.26525687803223263</v>
      </c>
      <c r="L446" s="236">
        <v>0.26629962821607478</v>
      </c>
      <c r="M446" s="236">
        <v>0.26731777912937105</v>
      </c>
      <c r="N446" s="236">
        <v>0.26852491821045987</v>
      </c>
      <c r="O446" s="236">
        <v>0.26948385730793234</v>
      </c>
      <c r="P446" s="236">
        <v>0.27025833599327598</v>
      </c>
      <c r="Q446" s="236">
        <v>0.27099592784361448</v>
      </c>
      <c r="R446" s="236">
        <v>0.27152187439787667</v>
      </c>
      <c r="S446" s="236">
        <v>0.27193624008214101</v>
      </c>
      <c r="T446" s="236">
        <v>0.2723003133723978</v>
      </c>
      <c r="U446" s="236">
        <v>0.27268233253562357</v>
      </c>
      <c r="V446" s="236">
        <v>0.27427706033631694</v>
      </c>
      <c r="W446" s="236">
        <v>0.27517579244158696</v>
      </c>
      <c r="X446" s="236">
        <v>0.27565336642146576</v>
      </c>
      <c r="Y446" s="236">
        <v>0.27532403692021035</v>
      </c>
      <c r="Z446" s="236">
        <v>0.27458421901974361</v>
      </c>
      <c r="AA446" s="236">
        <v>0.27390636227210052</v>
      </c>
    </row>
    <row r="447" spans="1:27">
      <c r="A447" s="37">
        <v>146</v>
      </c>
      <c r="B447" s="17"/>
      <c r="C447" s="16"/>
      <c r="D447" s="38" t="s">
        <v>32</v>
      </c>
      <c r="E447" s="54" t="s">
        <v>172</v>
      </c>
      <c r="F447" s="53"/>
      <c r="G447" s="235">
        <v>4.0738436449901201</v>
      </c>
      <c r="H447" s="236">
        <v>4.0810370153049007</v>
      </c>
      <c r="I447" s="236">
        <v>4.0862920009531081</v>
      </c>
      <c r="J447" s="236">
        <v>4.0694167325564194</v>
      </c>
      <c r="K447" s="236">
        <v>4.0533831398643088</v>
      </c>
      <c r="L447" s="236">
        <v>4.0381928541173693</v>
      </c>
      <c r="M447" s="236">
        <v>4.0240634802612476</v>
      </c>
      <c r="N447" s="236">
        <v>4.0169675443321466</v>
      </c>
      <c r="O447" s="236">
        <v>4.008460780401947</v>
      </c>
      <c r="P447" s="236">
        <v>4.0012565731885843</v>
      </c>
      <c r="Q447" s="236">
        <v>3.9955583291593939</v>
      </c>
      <c r="R447" s="236">
        <v>3.9910435048805084</v>
      </c>
      <c r="S447" s="236">
        <v>3.9859244455001317</v>
      </c>
      <c r="T447" s="236">
        <v>3.9802025742246769</v>
      </c>
      <c r="U447" s="236">
        <v>3.9740508774411865</v>
      </c>
      <c r="V447" s="236">
        <v>3.9390488539647777</v>
      </c>
      <c r="W447" s="236">
        <v>3.8974554577143863</v>
      </c>
      <c r="X447" s="236">
        <v>3.8573285794118419</v>
      </c>
      <c r="Y447" s="236">
        <v>3.8157111924083438</v>
      </c>
      <c r="Z447" s="236">
        <v>3.7744798411149532</v>
      </c>
      <c r="AA447" s="236">
        <v>3.7394112132606097</v>
      </c>
    </row>
    <row r="448" spans="1:27">
      <c r="A448" s="93">
        <v>147</v>
      </c>
      <c r="B448" s="94"/>
      <c r="C448" s="103" t="s">
        <v>173</v>
      </c>
      <c r="D448" s="96" t="s">
        <v>174</v>
      </c>
      <c r="E448" s="97"/>
      <c r="F448" s="98"/>
      <c r="G448" s="237">
        <v>5.4391434878198197E-4</v>
      </c>
      <c r="H448" s="238">
        <v>4.0575998900749255E-4</v>
      </c>
      <c r="I448" s="238">
        <v>3.9623653265152825E-4</v>
      </c>
      <c r="J448" s="238">
        <v>3.876293512803386E-4</v>
      </c>
      <c r="K448" s="238">
        <v>3.7989050997566665E-4</v>
      </c>
      <c r="L448" s="238">
        <v>3.7280471042322461E-4</v>
      </c>
      <c r="M448" s="238">
        <v>3.6632439514505677E-4</v>
      </c>
      <c r="N448" s="238">
        <v>3.6104412902204785E-4</v>
      </c>
      <c r="O448" s="238">
        <v>3.5687782383320155E-4</v>
      </c>
      <c r="P448" s="238">
        <v>3.540208062986494E-4</v>
      </c>
      <c r="Q448" s="238">
        <v>3.5202744220441673E-4</v>
      </c>
      <c r="R448" s="238">
        <v>3.5097617728752084E-4</v>
      </c>
      <c r="S448" s="238">
        <v>3.4976178267243085E-4</v>
      </c>
      <c r="T448" s="238">
        <v>3.4809906992450124E-4</v>
      </c>
      <c r="U448" s="238">
        <v>3.4588981452543521E-4</v>
      </c>
      <c r="V448" s="238">
        <v>3.3140490177174797E-4</v>
      </c>
      <c r="W448" s="238">
        <v>3.1951583378031501E-4</v>
      </c>
      <c r="X448" s="238">
        <v>3.0618009532190626E-4</v>
      </c>
      <c r="Y448" s="238">
        <v>2.9565251452368102E-4</v>
      </c>
      <c r="Z448" s="238">
        <v>2.8561355111378361E-4</v>
      </c>
      <c r="AA448" s="238">
        <v>2.7947844046138925E-4</v>
      </c>
    </row>
    <row r="449" spans="1:27">
      <c r="A449" s="72">
        <v>151</v>
      </c>
      <c r="B449" s="80" t="s">
        <v>175</v>
      </c>
      <c r="C449" s="81" t="s">
        <v>176</v>
      </c>
      <c r="D449" s="82"/>
      <c r="E449" s="82"/>
      <c r="F449" s="83"/>
      <c r="G449" s="231">
        <v>80.300898551940918</v>
      </c>
      <c r="H449" s="232">
        <v>79.706650972366333</v>
      </c>
      <c r="I449" s="232">
        <v>79.023002624511719</v>
      </c>
      <c r="J449" s="232">
        <v>79.118881344795227</v>
      </c>
      <c r="K449" s="232">
        <v>78.284978747367859</v>
      </c>
      <c r="L449" s="232">
        <v>78.896775484085083</v>
      </c>
      <c r="M449" s="232">
        <v>79.02736496925354</v>
      </c>
      <c r="N449" s="232">
        <v>80.793343305587769</v>
      </c>
      <c r="O449" s="232">
        <v>77.298641443252563</v>
      </c>
      <c r="P449" s="232">
        <v>78.276020050048828</v>
      </c>
      <c r="Q449" s="232">
        <v>77.454559922218323</v>
      </c>
      <c r="R449" s="232">
        <v>75.99262797832489</v>
      </c>
      <c r="S449" s="232">
        <v>77.040796995162964</v>
      </c>
      <c r="T449" s="232">
        <v>74.683954119682312</v>
      </c>
      <c r="U449" s="232">
        <v>75.064481019973755</v>
      </c>
      <c r="V449" s="232">
        <v>69.933738112449646</v>
      </c>
      <c r="W449" s="232">
        <v>67.26075005531311</v>
      </c>
      <c r="X449" s="232">
        <v>64.701394438743591</v>
      </c>
      <c r="Y449" s="232">
        <v>66.488138437271118</v>
      </c>
      <c r="Z449" s="232">
        <v>64.033769845962524</v>
      </c>
      <c r="AA449" s="232">
        <v>60.834995746612549</v>
      </c>
    </row>
    <row r="450" spans="1:27">
      <c r="A450" s="93">
        <v>152</v>
      </c>
      <c r="B450" s="95"/>
      <c r="C450" s="95" t="s">
        <v>6</v>
      </c>
      <c r="D450" s="96" t="s">
        <v>177</v>
      </c>
      <c r="E450" s="104"/>
      <c r="F450" s="105"/>
      <c r="G450" s="237">
        <v>59.741631507873535</v>
      </c>
      <c r="H450" s="238">
        <v>59.622451066970825</v>
      </c>
      <c r="I450" s="238">
        <v>59.77811872959137</v>
      </c>
      <c r="J450" s="238">
        <v>60.460631132125854</v>
      </c>
      <c r="K450" s="238">
        <v>59.6708003282547</v>
      </c>
      <c r="L450" s="238">
        <v>59.614159107208252</v>
      </c>
      <c r="M450" s="238">
        <v>59.253582119941711</v>
      </c>
      <c r="N450" s="238">
        <v>61.203247427940369</v>
      </c>
      <c r="O450" s="238">
        <v>58.704612731933594</v>
      </c>
      <c r="P450" s="238">
        <v>58.225575566291809</v>
      </c>
      <c r="Q450" s="238">
        <v>58.584692239761353</v>
      </c>
      <c r="R450" s="238">
        <v>57.609509706497192</v>
      </c>
      <c r="S450" s="238">
        <v>58.668583273887634</v>
      </c>
      <c r="T450" s="238">
        <v>56.425449848175049</v>
      </c>
      <c r="U450" s="238">
        <v>56.056173324584961</v>
      </c>
      <c r="V450" s="238">
        <v>52.290815591812134</v>
      </c>
      <c r="W450" s="238">
        <v>49.510528445243835</v>
      </c>
      <c r="X450" s="238">
        <v>47.078969478607178</v>
      </c>
      <c r="Y450" s="238">
        <v>49.346668839454651</v>
      </c>
      <c r="Z450" s="238">
        <v>45.773889064788818</v>
      </c>
      <c r="AA450" s="238">
        <v>43.460684061050415</v>
      </c>
    </row>
    <row r="451" spans="1:27">
      <c r="A451" s="37">
        <v>153</v>
      </c>
      <c r="B451" s="17"/>
      <c r="C451" s="16"/>
      <c r="D451" s="38" t="s">
        <v>8</v>
      </c>
      <c r="E451" s="49" t="s">
        <v>178</v>
      </c>
      <c r="F451" s="55"/>
      <c r="G451" s="235">
        <v>21.734031677246094</v>
      </c>
      <c r="H451" s="236">
        <v>21.849142968654633</v>
      </c>
      <c r="I451" s="236">
        <v>21.995632171630859</v>
      </c>
      <c r="J451" s="236">
        <v>22.130198657512665</v>
      </c>
      <c r="K451" s="236">
        <v>22.254379153251648</v>
      </c>
      <c r="L451" s="236">
        <v>22.346129179000854</v>
      </c>
      <c r="M451" s="236">
        <v>22.38946944475174</v>
      </c>
      <c r="N451" s="236">
        <v>22.392672181129456</v>
      </c>
      <c r="O451" s="236">
        <v>22.336386114358902</v>
      </c>
      <c r="P451" s="236">
        <v>22.219670444726944</v>
      </c>
      <c r="Q451" s="236">
        <v>22.036919265985489</v>
      </c>
      <c r="R451" s="236">
        <v>21.770395964384079</v>
      </c>
      <c r="S451" s="236">
        <v>21.443920135498047</v>
      </c>
      <c r="T451" s="236">
        <v>21.058224111795425</v>
      </c>
      <c r="U451" s="236">
        <v>20.620960086584091</v>
      </c>
      <c r="V451" s="236">
        <v>18.339316457509995</v>
      </c>
      <c r="W451" s="236">
        <v>16.437463790178299</v>
      </c>
      <c r="X451" s="236">
        <v>15.280886054039001</v>
      </c>
      <c r="Y451" s="236">
        <v>14.791667595505714</v>
      </c>
      <c r="Z451" s="236">
        <v>14.660957381129265</v>
      </c>
      <c r="AA451" s="236">
        <v>14.620260953903198</v>
      </c>
    </row>
    <row r="452" spans="1:27">
      <c r="A452" s="37">
        <v>154</v>
      </c>
      <c r="B452" s="17"/>
      <c r="C452" s="16"/>
      <c r="D452" s="38" t="s">
        <v>10</v>
      </c>
      <c r="E452" s="49" t="s">
        <v>179</v>
      </c>
      <c r="F452" s="40"/>
      <c r="G452" s="235">
        <v>1.9951954670250416</v>
      </c>
      <c r="H452" s="236">
        <v>1.9512358121573925</v>
      </c>
      <c r="I452" s="236">
        <v>1.9098297767341137</v>
      </c>
      <c r="J452" s="236">
        <v>1.871484037488699</v>
      </c>
      <c r="K452" s="236">
        <v>1.842847403138876</v>
      </c>
      <c r="L452" s="236">
        <v>1.8159074112772942</v>
      </c>
      <c r="M452" s="236">
        <v>1.7915931679308414</v>
      </c>
      <c r="N452" s="236">
        <v>1.7710847370326519</v>
      </c>
      <c r="O452" s="236">
        <v>1.7515700124204159</v>
      </c>
      <c r="P452" s="236">
        <v>1.7335429079830647</v>
      </c>
      <c r="Q452" s="236">
        <v>1.7181281000375748</v>
      </c>
      <c r="R452" s="236">
        <v>1.7038016654551029</v>
      </c>
      <c r="S452" s="236">
        <v>1.6890742518007755</v>
      </c>
      <c r="T452" s="236">
        <v>1.674173679202795</v>
      </c>
      <c r="U452" s="236">
        <v>1.659332636743784</v>
      </c>
      <c r="V452" s="236">
        <v>1.59043038636446</v>
      </c>
      <c r="W452" s="236">
        <v>1.5312341786921024</v>
      </c>
      <c r="X452" s="236">
        <v>1.4778658971190453</v>
      </c>
      <c r="Y452" s="236">
        <v>1.4300859048962593</v>
      </c>
      <c r="Z452" s="236">
        <v>1.38759645819664</v>
      </c>
      <c r="AA452" s="236">
        <v>1.3525659404695034</v>
      </c>
    </row>
    <row r="453" spans="1:27">
      <c r="A453" s="37">
        <v>155</v>
      </c>
      <c r="B453" s="17"/>
      <c r="C453" s="16"/>
      <c r="D453" s="38" t="s">
        <v>22</v>
      </c>
      <c r="E453" s="49" t="s">
        <v>180</v>
      </c>
      <c r="F453" s="40"/>
      <c r="G453" s="235">
        <v>14.843511149287224</v>
      </c>
      <c r="H453" s="236">
        <v>14.870119884610176</v>
      </c>
      <c r="I453" s="236">
        <v>14.889654755592346</v>
      </c>
      <c r="J453" s="236">
        <v>14.892982393503189</v>
      </c>
      <c r="K453" s="236">
        <v>14.883157595992088</v>
      </c>
      <c r="L453" s="236">
        <v>14.858592331409454</v>
      </c>
      <c r="M453" s="236">
        <v>14.819714799523354</v>
      </c>
      <c r="N453" s="236">
        <v>14.769939005374908</v>
      </c>
      <c r="O453" s="236">
        <v>14.70685613900423</v>
      </c>
      <c r="P453" s="236">
        <v>14.631304755806923</v>
      </c>
      <c r="Q453" s="236">
        <v>14.556516610085964</v>
      </c>
      <c r="R453" s="236">
        <v>14.469341978430748</v>
      </c>
      <c r="S453" s="236">
        <v>14.375211514532566</v>
      </c>
      <c r="T453" s="236">
        <v>14.274486638605595</v>
      </c>
      <c r="U453" s="236">
        <v>14.167802043259144</v>
      </c>
      <c r="V453" s="236">
        <v>13.627703197300434</v>
      </c>
      <c r="W453" s="236">
        <v>13.074901632964611</v>
      </c>
      <c r="X453" s="236">
        <v>12.522143065929413</v>
      </c>
      <c r="Y453" s="236">
        <v>11.99936131387949</v>
      </c>
      <c r="Z453" s="236">
        <v>11.512295313179493</v>
      </c>
      <c r="AA453" s="236">
        <v>11.061153009533882</v>
      </c>
    </row>
    <row r="454" spans="1:27">
      <c r="A454" s="37">
        <v>156</v>
      </c>
      <c r="B454" s="17"/>
      <c r="C454" s="16"/>
      <c r="D454" s="38" t="s">
        <v>24</v>
      </c>
      <c r="E454" s="49" t="s">
        <v>181</v>
      </c>
      <c r="F454" s="40"/>
      <c r="G454" s="235">
        <v>3.0185157060623169</v>
      </c>
      <c r="H454" s="236">
        <v>2.9715493768453598</v>
      </c>
      <c r="I454" s="236">
        <v>2.9285256862640381</v>
      </c>
      <c r="J454" s="236">
        <v>2.8862548843026161</v>
      </c>
      <c r="K454" s="236">
        <v>2.8500831499695778</v>
      </c>
      <c r="L454" s="236">
        <v>2.8172456249594688</v>
      </c>
      <c r="M454" s="236">
        <v>2.7859354242682457</v>
      </c>
      <c r="N454" s="236">
        <v>2.75824324041605</v>
      </c>
      <c r="O454" s="236">
        <v>2.7301995605230331</v>
      </c>
      <c r="P454" s="236">
        <v>2.7027874961495399</v>
      </c>
      <c r="Q454" s="236">
        <v>2.6793018504977226</v>
      </c>
      <c r="R454" s="236">
        <v>2.6561710312962532</v>
      </c>
      <c r="S454" s="236">
        <v>2.6326516270637512</v>
      </c>
      <c r="T454" s="236">
        <v>2.6091485172510147</v>
      </c>
      <c r="U454" s="236">
        <v>2.5860510915517807</v>
      </c>
      <c r="V454" s="236">
        <v>2.4847861863672733</v>
      </c>
      <c r="W454" s="236">
        <v>2.3961137980222702</v>
      </c>
      <c r="X454" s="236">
        <v>2.3210156261920929</v>
      </c>
      <c r="Y454" s="236">
        <v>2.2605509273707867</v>
      </c>
      <c r="Z454" s="236">
        <v>2.2108019664883614</v>
      </c>
      <c r="AA454" s="236">
        <v>2.1689209528267384</v>
      </c>
    </row>
    <row r="455" spans="1:27">
      <c r="A455" s="37">
        <v>157</v>
      </c>
      <c r="B455" s="17"/>
      <c r="C455" s="16"/>
      <c r="D455" s="38" t="s">
        <v>26</v>
      </c>
      <c r="E455" s="49" t="s">
        <v>182</v>
      </c>
      <c r="F455" s="40"/>
      <c r="G455" s="235">
        <v>5.2433146834373474</v>
      </c>
      <c r="H455" s="236">
        <v>5.1640185639262199</v>
      </c>
      <c r="I455" s="236">
        <v>5.0748797059059143</v>
      </c>
      <c r="J455" s="236">
        <v>4.9888036400079727</v>
      </c>
      <c r="K455" s="236">
        <v>4.9194870963692665</v>
      </c>
      <c r="L455" s="236">
        <v>4.8562863692641258</v>
      </c>
      <c r="M455" s="236">
        <v>4.7987820953130722</v>
      </c>
      <c r="N455" s="236">
        <v>4.7512150034308434</v>
      </c>
      <c r="O455" s="236">
        <v>4.7059197798371315</v>
      </c>
      <c r="P455" s="236">
        <v>4.664679154753685</v>
      </c>
      <c r="Q455" s="236">
        <v>4.6289723590016365</v>
      </c>
      <c r="R455" s="236">
        <v>4.5969470143318176</v>
      </c>
      <c r="S455" s="236">
        <v>4.564810186624527</v>
      </c>
      <c r="T455" s="236">
        <v>4.5325952768325806</v>
      </c>
      <c r="U455" s="236">
        <v>4.500635489821434</v>
      </c>
      <c r="V455" s="236">
        <v>4.3504302352666855</v>
      </c>
      <c r="W455" s="236">
        <v>4.2159684598445892</v>
      </c>
      <c r="X455" s="236">
        <v>4.1004396975040436</v>
      </c>
      <c r="Y455" s="236">
        <v>4.0004071369767189</v>
      </c>
      <c r="Z455" s="236">
        <v>3.9127731844782829</v>
      </c>
      <c r="AA455" s="236">
        <v>3.8386652618646622</v>
      </c>
    </row>
    <row r="456" spans="1:27">
      <c r="A456" s="37">
        <v>158</v>
      </c>
      <c r="B456" s="12"/>
      <c r="C456" s="12"/>
      <c r="D456" s="52" t="s">
        <v>32</v>
      </c>
      <c r="E456" s="49" t="s">
        <v>183</v>
      </c>
      <c r="F456" s="43"/>
      <c r="G456" s="235">
        <v>7.0794338826090097E-3</v>
      </c>
      <c r="H456" s="236">
        <v>1.5342320839408785E-2</v>
      </c>
      <c r="I456" s="236">
        <v>0.28062001289799809</v>
      </c>
      <c r="J456" s="236">
        <v>1.104674257338047</v>
      </c>
      <c r="K456" s="236">
        <v>0.43356311926618218</v>
      </c>
      <c r="L456" s="236">
        <v>0.5259453235194087</v>
      </c>
      <c r="M456" s="236">
        <v>0.36354268621653318</v>
      </c>
      <c r="N456" s="236">
        <v>2.5339424889534712</v>
      </c>
      <c r="O456" s="236">
        <v>0.32765708304941654</v>
      </c>
      <c r="P456" s="236">
        <v>0.20610942575149238</v>
      </c>
      <c r="Q456" s="236">
        <v>0.96606205217540264</v>
      </c>
      <c r="R456" s="236">
        <v>0.4823088152334094</v>
      </c>
      <c r="S456" s="236">
        <v>2.1026639491319656</v>
      </c>
      <c r="T456" s="236">
        <v>0.48819334711879492</v>
      </c>
      <c r="U456" s="236">
        <v>0.80459705181419849</v>
      </c>
      <c r="V456" s="236">
        <v>0.51309789530932903</v>
      </c>
      <c r="W456" s="236">
        <v>0.76693006884306669</v>
      </c>
      <c r="X456" s="236">
        <v>0.53895362792536616</v>
      </c>
      <c r="Y456" s="236">
        <v>4.2401337511837482</v>
      </c>
      <c r="Z456" s="236">
        <v>1.6494147949852049</v>
      </c>
      <c r="AA456" s="236">
        <v>0.13305255002342165</v>
      </c>
    </row>
    <row r="457" spans="1:27">
      <c r="A457" s="37">
        <v>159</v>
      </c>
      <c r="B457" s="10"/>
      <c r="C457" s="11"/>
      <c r="D457" s="38" t="s">
        <v>34</v>
      </c>
      <c r="E457" s="49" t="s">
        <v>184</v>
      </c>
      <c r="F457" s="51"/>
      <c r="G457" s="235">
        <v>12.89998322725296</v>
      </c>
      <c r="H457" s="236">
        <v>12.801042795181274</v>
      </c>
      <c r="I457" s="236">
        <v>12.698976963758469</v>
      </c>
      <c r="J457" s="236">
        <v>12.586232095956802</v>
      </c>
      <c r="K457" s="236">
        <v>12.487282782793045</v>
      </c>
      <c r="L457" s="236">
        <v>12.394052773714066</v>
      </c>
      <c r="M457" s="236">
        <v>12.304543644189835</v>
      </c>
      <c r="N457" s="236">
        <v>12.226150810718536</v>
      </c>
      <c r="O457" s="236">
        <v>12.146025151014328</v>
      </c>
      <c r="P457" s="236">
        <v>12.067481577396393</v>
      </c>
      <c r="Q457" s="236">
        <v>11.998791128396988</v>
      </c>
      <c r="R457" s="236">
        <v>11.930543035268784</v>
      </c>
      <c r="S457" s="236">
        <v>11.860252410173416</v>
      </c>
      <c r="T457" s="236">
        <v>11.788628816604614</v>
      </c>
      <c r="U457" s="236">
        <v>11.716795325279236</v>
      </c>
      <c r="V457" s="236">
        <v>11.385050892829895</v>
      </c>
      <c r="W457" s="236">
        <v>11.087916731834412</v>
      </c>
      <c r="X457" s="236">
        <v>10.837666004896164</v>
      </c>
      <c r="Y457" s="236">
        <v>10.62446203827858</v>
      </c>
      <c r="Z457" s="236">
        <v>10.440049082040787</v>
      </c>
      <c r="AA457" s="236">
        <v>10.286065310239792</v>
      </c>
    </row>
    <row r="458" spans="1:27">
      <c r="A458" s="93">
        <v>160</v>
      </c>
      <c r="B458" s="94"/>
      <c r="C458" s="95" t="s">
        <v>61</v>
      </c>
      <c r="D458" s="96" t="s">
        <v>185</v>
      </c>
      <c r="E458" s="97"/>
      <c r="F458" s="98"/>
      <c r="G458" s="237">
        <v>20.559266790747643</v>
      </c>
      <c r="H458" s="238">
        <v>20.084198579192162</v>
      </c>
      <c r="I458" s="238">
        <v>19.244883298873901</v>
      </c>
      <c r="J458" s="238">
        <v>18.658251956105232</v>
      </c>
      <c r="K458" s="238">
        <v>18.614178612828255</v>
      </c>
      <c r="L458" s="238">
        <v>19.282615676522255</v>
      </c>
      <c r="M458" s="238">
        <v>19.773784935474396</v>
      </c>
      <c r="N458" s="238">
        <v>19.590095341205597</v>
      </c>
      <c r="O458" s="238">
        <v>18.59402821958065</v>
      </c>
      <c r="P458" s="238">
        <v>20.050444036722183</v>
      </c>
      <c r="Q458" s="238">
        <v>18.869868665933609</v>
      </c>
      <c r="R458" s="238">
        <v>18.38311779499054</v>
      </c>
      <c r="S458" s="238">
        <v>18.372212126851082</v>
      </c>
      <c r="T458" s="238">
        <v>18.258503600955009</v>
      </c>
      <c r="U458" s="238">
        <v>19.008307173848152</v>
      </c>
      <c r="V458" s="238">
        <v>17.642922803759575</v>
      </c>
      <c r="W458" s="238">
        <v>17.750222474336624</v>
      </c>
      <c r="X458" s="238">
        <v>17.62242528796196</v>
      </c>
      <c r="Y458" s="238">
        <v>17.141470298171043</v>
      </c>
      <c r="Z458" s="238">
        <v>18.259881973266602</v>
      </c>
      <c r="AA458" s="238">
        <v>17.374312445521355</v>
      </c>
    </row>
    <row r="459" spans="1:27">
      <c r="A459" s="37">
        <v>161</v>
      </c>
      <c r="B459" s="17"/>
      <c r="C459" s="16"/>
      <c r="D459" s="38" t="s">
        <v>8</v>
      </c>
      <c r="E459" s="49" t="s">
        <v>186</v>
      </c>
      <c r="F459" s="40"/>
      <c r="G459" s="235">
        <v>11.355559716001153</v>
      </c>
      <c r="H459" s="236">
        <v>11.196976901963353</v>
      </c>
      <c r="I459" s="236">
        <v>11.051866417750716</v>
      </c>
      <c r="J459" s="236">
        <v>10.925400778651237</v>
      </c>
      <c r="K459" s="236">
        <v>10.822025705128908</v>
      </c>
      <c r="L459" s="236">
        <v>10.73083739168942</v>
      </c>
      <c r="M459" s="236">
        <v>10.650747757405043</v>
      </c>
      <c r="N459" s="236">
        <v>10.578021375462413</v>
      </c>
      <c r="O459" s="236">
        <v>10.514490265399218</v>
      </c>
      <c r="P459" s="236">
        <v>10.458546530455351</v>
      </c>
      <c r="Q459" s="236">
        <v>10.417905475944281</v>
      </c>
      <c r="R459" s="236">
        <v>10.384845362976193</v>
      </c>
      <c r="S459" s="236">
        <v>10.349522871896625</v>
      </c>
      <c r="T459" s="236">
        <v>10.312968531623483</v>
      </c>
      <c r="U459" s="236">
        <v>10.275867816060781</v>
      </c>
      <c r="V459" s="236">
        <v>10.105809234082699</v>
      </c>
      <c r="W459" s="236">
        <v>9.9601881625130773</v>
      </c>
      <c r="X459" s="236">
        <v>9.8392925625666976</v>
      </c>
      <c r="Y459" s="236">
        <v>9.7383624631911516</v>
      </c>
      <c r="Z459" s="236">
        <v>9.6509747998788953</v>
      </c>
      <c r="AA459" s="236">
        <v>9.5717641618102789</v>
      </c>
    </row>
    <row r="460" spans="1:27">
      <c r="A460" s="37">
        <v>162</v>
      </c>
      <c r="B460" s="17"/>
      <c r="C460" s="16"/>
      <c r="D460" s="38" t="s">
        <v>10</v>
      </c>
      <c r="E460" s="49" t="s">
        <v>187</v>
      </c>
      <c r="F460" s="55"/>
      <c r="G460" s="235">
        <v>6.0820151045918465</v>
      </c>
      <c r="H460" s="236">
        <v>5.9689076486974955</v>
      </c>
      <c r="I460" s="236">
        <v>5.8698661737143993</v>
      </c>
      <c r="J460" s="236">
        <v>5.7749476134777069</v>
      </c>
      <c r="K460" s="236">
        <v>5.6687034778296947</v>
      </c>
      <c r="L460" s="236">
        <v>5.5745824705809355</v>
      </c>
      <c r="M460" s="236">
        <v>5.4899062123149633</v>
      </c>
      <c r="N460" s="236">
        <v>5.4140454605221748</v>
      </c>
      <c r="O460" s="236">
        <v>5.3455255869776011</v>
      </c>
      <c r="P460" s="236">
        <v>5.284018661826849</v>
      </c>
      <c r="Q460" s="236">
        <v>5.2309336196631193</v>
      </c>
      <c r="R460" s="236">
        <v>5.1845109798014164</v>
      </c>
      <c r="S460" s="236">
        <v>5.1415439005941153</v>
      </c>
      <c r="T460" s="236">
        <v>5.1021383944898844</v>
      </c>
      <c r="U460" s="236">
        <v>5.0637142844498158</v>
      </c>
      <c r="V460" s="236">
        <v>4.8948465473949909</v>
      </c>
      <c r="W460" s="236">
        <v>4.7521405033767223</v>
      </c>
      <c r="X460" s="236">
        <v>4.6292097624391317</v>
      </c>
      <c r="Y460" s="236">
        <v>4.5256569311022758</v>
      </c>
      <c r="Z460" s="236">
        <v>4.4494266770780087</v>
      </c>
      <c r="AA460" s="236">
        <v>4.4044013675302267</v>
      </c>
    </row>
    <row r="461" spans="1:27" ht="12.6" thickBot="1">
      <c r="A461" s="56">
        <v>163</v>
      </c>
      <c r="B461" s="57"/>
      <c r="C461" s="58"/>
      <c r="D461" s="59" t="s">
        <v>22</v>
      </c>
      <c r="E461" s="60" t="s">
        <v>188</v>
      </c>
      <c r="F461" s="61"/>
      <c r="G461" s="239">
        <v>3.1216919021680951</v>
      </c>
      <c r="H461" s="240">
        <v>2.9183143377304077</v>
      </c>
      <c r="I461" s="240">
        <v>2.3231505840085447</v>
      </c>
      <c r="J461" s="240">
        <v>1.9579036626964808</v>
      </c>
      <c r="K461" s="240">
        <v>2.1234495625831187</v>
      </c>
      <c r="L461" s="240">
        <v>2.9771960526704788</v>
      </c>
      <c r="M461" s="240">
        <v>3.6331313350237906</v>
      </c>
      <c r="N461" s="240">
        <v>3.598028474021703</v>
      </c>
      <c r="O461" s="240">
        <v>2.7340121287852526</v>
      </c>
      <c r="P461" s="240">
        <v>4.3078790218569338</v>
      </c>
      <c r="Q461" s="240">
        <v>3.2210292662493885</v>
      </c>
      <c r="R461" s="240">
        <v>2.8137614149600267</v>
      </c>
      <c r="S461" s="240">
        <v>2.8811451732181013</v>
      </c>
      <c r="T461" s="240">
        <v>2.8433967982418835</v>
      </c>
      <c r="U461" s="240">
        <v>3.6687246705405414</v>
      </c>
      <c r="V461" s="240">
        <v>2.642266892362386</v>
      </c>
      <c r="W461" s="240">
        <v>3.0378938065841794</v>
      </c>
      <c r="X461" s="240">
        <v>3.1539227552711964</v>
      </c>
      <c r="Y461" s="240">
        <v>2.8774509774520993</v>
      </c>
      <c r="Z461" s="240">
        <v>4.1594805405475199</v>
      </c>
      <c r="AA461" s="240">
        <v>3.3981470256112516</v>
      </c>
    </row>
    <row r="462" spans="1:27" ht="12.6" thickBot="1"/>
    <row r="463" spans="1:27" ht="15" customHeight="1" thickTop="1" thickBot="1">
      <c r="A463" s="315" t="s">
        <v>426</v>
      </c>
      <c r="B463" s="316"/>
      <c r="C463" s="316"/>
      <c r="D463" s="316"/>
      <c r="E463" s="316"/>
      <c r="F463" s="317"/>
      <c r="G463" s="153"/>
      <c r="H463" s="154"/>
      <c r="I463" s="154"/>
      <c r="J463" s="154"/>
      <c r="K463" s="154"/>
      <c r="L463" s="154"/>
      <c r="M463" s="154"/>
      <c r="N463" s="154"/>
      <c r="O463" s="154"/>
      <c r="P463" s="154"/>
      <c r="Q463" s="154"/>
      <c r="R463" s="154"/>
      <c r="S463" s="154"/>
      <c r="T463" s="154"/>
      <c r="U463" s="154"/>
      <c r="V463" s="154"/>
      <c r="W463" s="154"/>
      <c r="X463" s="154"/>
      <c r="Y463" s="154"/>
      <c r="Z463" s="154"/>
      <c r="AA463" s="154"/>
    </row>
    <row r="464" spans="1:27" ht="15" customHeight="1" thickTop="1" thickBot="1">
      <c r="A464" s="318"/>
      <c r="B464" s="319"/>
      <c r="C464" s="319"/>
      <c r="D464" s="319"/>
      <c r="E464" s="319"/>
      <c r="F464" s="320"/>
      <c r="G464" s="69"/>
      <c r="H464" s="70"/>
      <c r="I464" s="70"/>
      <c r="J464" s="70"/>
      <c r="K464" s="70"/>
      <c r="L464" s="70"/>
      <c r="M464" s="70"/>
      <c r="N464" s="70"/>
      <c r="O464" s="70"/>
      <c r="P464" s="70"/>
      <c r="Q464" s="70"/>
      <c r="R464" s="70"/>
      <c r="S464" s="70"/>
      <c r="T464" s="70"/>
      <c r="U464" s="70"/>
      <c r="V464" s="70"/>
      <c r="W464" s="70"/>
      <c r="X464" s="70"/>
      <c r="Y464" s="70"/>
      <c r="Z464" s="70"/>
      <c r="AA464" s="70"/>
    </row>
    <row r="465" spans="1:27" s="3" customFormat="1" ht="26.25" customHeight="1" thickTop="1" thickBot="1">
      <c r="A465" s="117" t="s">
        <v>206</v>
      </c>
      <c r="B465" s="118"/>
      <c r="C465" s="116" t="s">
        <v>207</v>
      </c>
      <c r="D465" s="118"/>
      <c r="E465" s="118"/>
      <c r="F465" s="119"/>
      <c r="G465" s="25"/>
      <c r="H465" s="22"/>
      <c r="I465" s="22"/>
      <c r="J465" s="22"/>
      <c r="K465" s="22"/>
      <c r="L465" s="22"/>
      <c r="M465" s="22"/>
      <c r="N465" s="22"/>
      <c r="O465" s="22"/>
      <c r="P465" s="22"/>
      <c r="Q465" s="22"/>
      <c r="R465" s="22"/>
      <c r="S465" s="22"/>
      <c r="T465" s="22"/>
      <c r="U465" s="22"/>
      <c r="V465" s="22"/>
      <c r="W465" s="22"/>
      <c r="X465" s="22"/>
      <c r="Y465" s="22"/>
      <c r="Z465" s="22"/>
      <c r="AA465" s="22"/>
    </row>
    <row r="466" spans="1:27" s="4" customFormat="1" ht="14.4" thickTop="1">
      <c r="A466" s="62">
        <v>0</v>
      </c>
      <c r="B466" s="63"/>
      <c r="C466" s="64" t="s">
        <v>2</v>
      </c>
      <c r="D466" s="64"/>
      <c r="E466" s="64"/>
      <c r="F466" s="65"/>
      <c r="G466" s="229">
        <v>641.43719458580017</v>
      </c>
      <c r="H466" s="230">
        <v>632.07585906982422</v>
      </c>
      <c r="I466" s="230">
        <v>622.52558255195618</v>
      </c>
      <c r="J466" s="230">
        <v>614.08365893363953</v>
      </c>
      <c r="K466" s="230">
        <v>605.35048723220825</v>
      </c>
      <c r="L466" s="230">
        <v>597.52513790130615</v>
      </c>
      <c r="M466" s="230">
        <v>588.19103908538818</v>
      </c>
      <c r="N466" s="230">
        <v>581.09145712852478</v>
      </c>
      <c r="O466" s="230">
        <v>570.14702391624451</v>
      </c>
      <c r="P466" s="230">
        <v>561.66954612731934</v>
      </c>
      <c r="Q466" s="230">
        <v>553.76754903793335</v>
      </c>
      <c r="R466" s="230">
        <v>545.53309512138367</v>
      </c>
      <c r="S466" s="230">
        <v>538.3465039730072</v>
      </c>
      <c r="T466" s="230">
        <v>530.81868290901184</v>
      </c>
      <c r="U466" s="230">
        <v>522.82574081420898</v>
      </c>
      <c r="V466" s="230">
        <v>490.7887020111084</v>
      </c>
      <c r="W466" s="230">
        <v>464.43472599983215</v>
      </c>
      <c r="X466" s="230">
        <v>436.63791728019714</v>
      </c>
      <c r="Y466" s="230">
        <v>417.33829617500305</v>
      </c>
      <c r="Z466" s="230">
        <v>399.12255227565765</v>
      </c>
      <c r="AA466" s="230">
        <v>384.07023906707764</v>
      </c>
    </row>
    <row r="467" spans="1:27" s="19" customFormat="1" ht="15" customHeight="1">
      <c r="A467" s="72">
        <v>1</v>
      </c>
      <c r="B467" s="73" t="s">
        <v>4</v>
      </c>
      <c r="C467" s="294" t="s">
        <v>5</v>
      </c>
      <c r="D467" s="295"/>
      <c r="E467" s="295"/>
      <c r="F467" s="296"/>
      <c r="G467" s="231">
        <v>52.574704080820084</v>
      </c>
      <c r="H467" s="232">
        <v>51.110617280006409</v>
      </c>
      <c r="I467" s="232">
        <v>49.736292332410812</v>
      </c>
      <c r="J467" s="232">
        <v>48.668154835700989</v>
      </c>
      <c r="K467" s="232">
        <v>47.67774760723114</v>
      </c>
      <c r="L467" s="232">
        <v>46.623868107795715</v>
      </c>
      <c r="M467" s="232">
        <v>45.578010857105255</v>
      </c>
      <c r="N467" s="232">
        <v>44.536438643932343</v>
      </c>
      <c r="O467" s="232">
        <v>43.621873646974564</v>
      </c>
      <c r="P467" s="232">
        <v>42.717665314674377</v>
      </c>
      <c r="Q467" s="232">
        <v>41.795655071735382</v>
      </c>
      <c r="R467" s="232">
        <v>40.899857640266418</v>
      </c>
      <c r="S467" s="232">
        <v>40.007094174623489</v>
      </c>
      <c r="T467" s="232">
        <v>39.126943856477737</v>
      </c>
      <c r="U467" s="232">
        <v>38.288533896207809</v>
      </c>
      <c r="V467" s="232">
        <v>33.949900135397911</v>
      </c>
      <c r="W467" s="232">
        <v>30.138157725334167</v>
      </c>
      <c r="X467" s="232">
        <v>27.06725736707449</v>
      </c>
      <c r="Y467" s="232">
        <v>24.523414701223373</v>
      </c>
      <c r="Z467" s="232">
        <v>22.448981940746307</v>
      </c>
      <c r="AA467" s="232">
        <v>20.733091328293085</v>
      </c>
    </row>
    <row r="468" spans="1:27" s="18" customFormat="1">
      <c r="A468" s="85">
        <v>2</v>
      </c>
      <c r="B468" s="86"/>
      <c r="C468" s="86" t="s">
        <v>6</v>
      </c>
      <c r="D468" s="87" t="s">
        <v>7</v>
      </c>
      <c r="E468" s="88"/>
      <c r="F468" s="89"/>
      <c r="G468" s="233">
        <v>20.021233290433884</v>
      </c>
      <c r="H468" s="234">
        <v>19.265325248241425</v>
      </c>
      <c r="I468" s="234">
        <v>18.504607230424881</v>
      </c>
      <c r="J468" s="234">
        <v>17.94347420334816</v>
      </c>
      <c r="K468" s="234">
        <v>17.454706758260727</v>
      </c>
      <c r="L468" s="234">
        <v>16.965345084667206</v>
      </c>
      <c r="M468" s="234">
        <v>16.473266690969467</v>
      </c>
      <c r="N468" s="234">
        <v>15.982285380363464</v>
      </c>
      <c r="O468" s="234">
        <v>15.597632542252541</v>
      </c>
      <c r="P468" s="234">
        <v>15.207077920436859</v>
      </c>
      <c r="Q468" s="234">
        <v>14.852223798632622</v>
      </c>
      <c r="R468" s="234">
        <v>14.512800872325897</v>
      </c>
      <c r="S468" s="234">
        <v>14.149930313229561</v>
      </c>
      <c r="T468" s="234">
        <v>13.778945907950401</v>
      </c>
      <c r="U468" s="234">
        <v>13.430917024612427</v>
      </c>
      <c r="V468" s="234">
        <v>11.515150517225266</v>
      </c>
      <c r="W468" s="234">
        <v>9.8114471510052681</v>
      </c>
      <c r="X468" s="234">
        <v>8.4102261438965797</v>
      </c>
      <c r="Y468" s="234">
        <v>7.2894252352416515</v>
      </c>
      <c r="Z468" s="234">
        <v>6.3865181319415569</v>
      </c>
      <c r="AA468" s="234">
        <v>5.6461102850735188</v>
      </c>
    </row>
    <row r="469" spans="1:27">
      <c r="A469" s="37">
        <v>3</v>
      </c>
      <c r="B469" s="17"/>
      <c r="C469" s="16"/>
      <c r="D469" s="38" t="s">
        <v>8</v>
      </c>
      <c r="E469" s="39" t="s">
        <v>9</v>
      </c>
      <c r="F469" s="40"/>
      <c r="G469" s="235">
        <v>4.0775677897036076</v>
      </c>
      <c r="H469" s="236">
        <v>3.8417750895023346</v>
      </c>
      <c r="I469" s="236">
        <v>3.6450808485969901</v>
      </c>
      <c r="J469" s="236">
        <v>3.4615863244980574</v>
      </c>
      <c r="K469" s="236">
        <v>3.2880726801231503</v>
      </c>
      <c r="L469" s="236">
        <v>3.1273120827972889</v>
      </c>
      <c r="M469" s="236">
        <v>2.9749539857730269</v>
      </c>
      <c r="N469" s="236">
        <v>2.8310612514615059</v>
      </c>
      <c r="O469" s="236">
        <v>2.6951349750161171</v>
      </c>
      <c r="P469" s="236">
        <v>2.5663761328905821</v>
      </c>
      <c r="Q469" s="236">
        <v>2.4468913339078426</v>
      </c>
      <c r="R469" s="236">
        <v>2.3337361821904778</v>
      </c>
      <c r="S469" s="236">
        <v>2.2275190856307745</v>
      </c>
      <c r="T469" s="236">
        <v>2.1273768739774823</v>
      </c>
      <c r="U469" s="236">
        <v>2.0324909081682563</v>
      </c>
      <c r="V469" s="236">
        <v>1.6401973469182849</v>
      </c>
      <c r="W469" s="236">
        <v>1.3488996028900146</v>
      </c>
      <c r="X469" s="236">
        <v>1.1261287552770227</v>
      </c>
      <c r="Y469" s="236">
        <v>0.94950679317116737</v>
      </c>
      <c r="Z469" s="236">
        <v>0.80342425848357379</v>
      </c>
      <c r="AA469" s="236">
        <v>0.67937348189298064</v>
      </c>
    </row>
    <row r="470" spans="1:27">
      <c r="A470" s="37">
        <v>4</v>
      </c>
      <c r="B470" s="41"/>
      <c r="C470" s="16"/>
      <c r="D470" s="38" t="s">
        <v>10</v>
      </c>
      <c r="E470" s="39" t="s">
        <v>11</v>
      </c>
      <c r="F470" s="40"/>
      <c r="G470" s="235">
        <v>0.13806632219348103</v>
      </c>
      <c r="H470" s="236">
        <v>0.1283553148387</v>
      </c>
      <c r="I470" s="236">
        <v>0.12310705374693498</v>
      </c>
      <c r="J470" s="236">
        <v>0.11947574623627588</v>
      </c>
      <c r="K470" s="236">
        <v>0.11594177642837167</v>
      </c>
      <c r="L470" s="236">
        <v>0.11249813716858625</v>
      </c>
      <c r="M470" s="236">
        <v>0.10886082233628258</v>
      </c>
      <c r="N470" s="236">
        <v>0.10491076007019728</v>
      </c>
      <c r="O470" s="236">
        <v>0.10091731994180009</v>
      </c>
      <c r="P470" s="236">
        <v>9.6906402468448505E-2</v>
      </c>
      <c r="Q470" s="236">
        <v>9.2819460754981264E-2</v>
      </c>
      <c r="R470" s="236">
        <v>8.8710389682091773E-2</v>
      </c>
      <c r="S470" s="236">
        <v>8.4794832044281065E-2</v>
      </c>
      <c r="T470" s="236">
        <v>8.1066405226010829E-2</v>
      </c>
      <c r="U470" s="236">
        <v>7.7509842609288171E-2</v>
      </c>
      <c r="V470" s="236">
        <v>6.2140273075783625E-2</v>
      </c>
      <c r="W470" s="236">
        <v>5.018223452498205E-2</v>
      </c>
      <c r="X470" s="236">
        <v>4.1133392398478463E-2</v>
      </c>
      <c r="Y470" s="236">
        <v>3.4390614215226378E-2</v>
      </c>
      <c r="Z470" s="236">
        <v>2.9360414097027387E-2</v>
      </c>
      <c r="AA470" s="236">
        <v>2.5398428500921E-2</v>
      </c>
    </row>
    <row r="471" spans="1:27">
      <c r="A471" s="37">
        <v>5</v>
      </c>
      <c r="B471" s="41"/>
      <c r="C471" s="16"/>
      <c r="D471" s="8"/>
      <c r="E471" s="17" t="s">
        <v>12</v>
      </c>
      <c r="F471" s="42" t="s">
        <v>13</v>
      </c>
      <c r="G471" s="235">
        <v>0.10336098857806064</v>
      </c>
      <c r="H471" s="236">
        <v>9.6740669076098129E-2</v>
      </c>
      <c r="I471" s="236">
        <v>9.2043591372203082E-2</v>
      </c>
      <c r="J471" s="236">
        <v>8.8944020622875541E-2</v>
      </c>
      <c r="K471" s="236">
        <v>8.5915551957441494E-2</v>
      </c>
      <c r="L471" s="236">
        <v>8.305962840677239E-2</v>
      </c>
      <c r="M471" s="236">
        <v>8.0031393212266266E-2</v>
      </c>
      <c r="N471" s="236">
        <v>7.6714411668945104E-2</v>
      </c>
      <c r="O471" s="236">
        <v>7.3362818424357101E-2</v>
      </c>
      <c r="P471" s="236">
        <v>7.0003961765905842E-2</v>
      </c>
      <c r="Q471" s="236">
        <v>6.661874896963127E-2</v>
      </c>
      <c r="R471" s="236">
        <v>6.3211708213202655E-2</v>
      </c>
      <c r="S471" s="236">
        <v>5.9965787193505093E-2</v>
      </c>
      <c r="T471" s="236">
        <v>5.6877786148106679E-2</v>
      </c>
      <c r="U471" s="236">
        <v>5.3933698916807771E-2</v>
      </c>
      <c r="V471" s="236">
        <v>4.1419358516577631E-2</v>
      </c>
      <c r="W471" s="236">
        <v>3.1885328804492019E-2</v>
      </c>
      <c r="X471" s="236">
        <v>2.4900270029320382E-2</v>
      </c>
      <c r="Y471" s="236">
        <v>1.9947289540141355E-2</v>
      </c>
      <c r="Z471" s="236">
        <v>1.6414655612607021E-2</v>
      </c>
      <c r="AA471" s="236">
        <v>1.3725519918807549E-2</v>
      </c>
    </row>
    <row r="472" spans="1:27">
      <c r="A472" s="37">
        <v>6</v>
      </c>
      <c r="B472" s="41"/>
      <c r="C472" s="16"/>
      <c r="D472" s="8"/>
      <c r="E472" s="17" t="s">
        <v>14</v>
      </c>
      <c r="F472" s="42" t="s">
        <v>15</v>
      </c>
      <c r="G472" s="235">
        <v>6.5028216049540788E-3</v>
      </c>
      <c r="H472" s="236">
        <v>5.8886111910396721E-3</v>
      </c>
      <c r="I472" s="236">
        <v>5.8196042773488443E-3</v>
      </c>
      <c r="J472" s="236">
        <v>5.7462839758954942E-3</v>
      </c>
      <c r="K472" s="236">
        <v>5.6641071860212833E-3</v>
      </c>
      <c r="L472" s="236">
        <v>5.5614707634958904E-3</v>
      </c>
      <c r="M472" s="236">
        <v>5.4519748555321712E-3</v>
      </c>
      <c r="N472" s="236">
        <v>5.3356196985987481E-3</v>
      </c>
      <c r="O472" s="236">
        <v>5.216099634708371E-3</v>
      </c>
      <c r="P472" s="236">
        <v>5.0937401465489529E-3</v>
      </c>
      <c r="Q472" s="236">
        <v>4.9593864277994726E-3</v>
      </c>
      <c r="R472" s="236">
        <v>4.8244822210108396E-3</v>
      </c>
      <c r="S472" s="236">
        <v>4.6960510735516436E-3</v>
      </c>
      <c r="T472" s="236">
        <v>4.5730825695500243E-3</v>
      </c>
      <c r="U472" s="236">
        <v>4.4553318184625823E-3</v>
      </c>
      <c r="V472" s="236">
        <v>3.9035849094943842E-3</v>
      </c>
      <c r="W472" s="236">
        <v>3.4424735622451408E-3</v>
      </c>
      <c r="X472" s="236">
        <v>3.0511484828821267E-3</v>
      </c>
      <c r="Y472" s="236">
        <v>2.7124105517941643E-3</v>
      </c>
      <c r="Z472" s="236">
        <v>2.4286957000185794E-3</v>
      </c>
      <c r="AA472" s="236">
        <v>2.1880946451346972E-3</v>
      </c>
    </row>
    <row r="473" spans="1:27">
      <c r="A473" s="37">
        <v>7</v>
      </c>
      <c r="B473" s="41"/>
      <c r="C473" s="16"/>
      <c r="D473" s="8"/>
      <c r="E473" s="17" t="s">
        <v>16</v>
      </c>
      <c r="F473" s="42" t="s">
        <v>17</v>
      </c>
      <c r="G473" s="235">
        <v>1.9369082801858895E-2</v>
      </c>
      <c r="H473" s="236">
        <v>1.7735630259267054E-2</v>
      </c>
      <c r="I473" s="236">
        <v>1.7391407673130743E-2</v>
      </c>
      <c r="J473" s="236">
        <v>1.70647576378542E-2</v>
      </c>
      <c r="K473" s="236">
        <v>1.6767635526775848E-2</v>
      </c>
      <c r="L473" s="236">
        <v>1.6427963506430387E-2</v>
      </c>
      <c r="M473" s="236">
        <v>1.608340742677683E-2</v>
      </c>
      <c r="N473" s="236">
        <v>1.5731469145976007E-2</v>
      </c>
      <c r="O473" s="236">
        <v>1.5379191107058432E-2</v>
      </c>
      <c r="P473" s="236">
        <v>1.502515260654036E-2</v>
      </c>
      <c r="Q473" s="236">
        <v>1.4643275731941685E-2</v>
      </c>
      <c r="R473" s="236">
        <v>1.4264040488342289E-2</v>
      </c>
      <c r="S473" s="236">
        <v>1.3902526472520549E-2</v>
      </c>
      <c r="T473" s="236">
        <v>1.3557589110860135E-2</v>
      </c>
      <c r="U473" s="236">
        <v>1.3228742893261369E-2</v>
      </c>
      <c r="V473" s="236">
        <v>1.1683067357807886E-2</v>
      </c>
      <c r="W473" s="236">
        <v>1.0354907390137669E-2</v>
      </c>
      <c r="X473" s="236">
        <v>9.2269792075967416E-3</v>
      </c>
      <c r="Y473" s="236">
        <v>8.2449537567299558E-3</v>
      </c>
      <c r="Z473" s="236">
        <v>7.4199108075845288E-3</v>
      </c>
      <c r="AA473" s="236">
        <v>6.72229957581294E-3</v>
      </c>
    </row>
    <row r="474" spans="1:27">
      <c r="A474" s="37">
        <v>8</v>
      </c>
      <c r="B474" s="41"/>
      <c r="C474" s="12"/>
      <c r="D474" s="12"/>
      <c r="E474" s="17" t="s">
        <v>18</v>
      </c>
      <c r="F474" s="42" t="s">
        <v>19</v>
      </c>
      <c r="G474" s="235">
        <v>0</v>
      </c>
      <c r="H474" s="236">
        <v>0</v>
      </c>
      <c r="I474" s="236">
        <v>0</v>
      </c>
      <c r="J474" s="236">
        <v>0</v>
      </c>
      <c r="K474" s="236">
        <v>0</v>
      </c>
      <c r="L474" s="236">
        <v>0</v>
      </c>
      <c r="M474" s="236">
        <v>0</v>
      </c>
      <c r="N474" s="236">
        <v>0</v>
      </c>
      <c r="O474" s="236">
        <v>0</v>
      </c>
      <c r="P474" s="236">
        <v>0</v>
      </c>
      <c r="Q474" s="236">
        <v>0</v>
      </c>
      <c r="R474" s="236">
        <v>0</v>
      </c>
      <c r="S474" s="236">
        <v>0</v>
      </c>
      <c r="T474" s="236">
        <v>0</v>
      </c>
      <c r="U474" s="236">
        <v>0</v>
      </c>
      <c r="V474" s="236">
        <v>0</v>
      </c>
      <c r="W474" s="236">
        <v>0</v>
      </c>
      <c r="X474" s="236">
        <v>0</v>
      </c>
      <c r="Y474" s="236">
        <v>0</v>
      </c>
      <c r="Z474" s="236">
        <v>0</v>
      </c>
      <c r="AA474" s="236">
        <v>0</v>
      </c>
    </row>
    <row r="475" spans="1:27">
      <c r="A475" s="37">
        <v>9</v>
      </c>
      <c r="B475" s="41"/>
      <c r="C475" s="16"/>
      <c r="D475" s="8"/>
      <c r="E475" s="17" t="s">
        <v>20</v>
      </c>
      <c r="F475" s="42" t="s">
        <v>21</v>
      </c>
      <c r="G475" s="235">
        <v>8.8334290267084725E-3</v>
      </c>
      <c r="H475" s="236">
        <v>7.9904038393578958E-3</v>
      </c>
      <c r="I475" s="236">
        <v>7.852450627979124E-3</v>
      </c>
      <c r="J475" s="236">
        <v>7.7206825117173139E-3</v>
      </c>
      <c r="K475" s="236">
        <v>7.5944813434034586E-3</v>
      </c>
      <c r="L475" s="236">
        <v>7.4490747538220603E-3</v>
      </c>
      <c r="M475" s="236">
        <v>7.2940471436595544E-3</v>
      </c>
      <c r="N475" s="236">
        <v>7.1292600259766914E-3</v>
      </c>
      <c r="O475" s="236">
        <v>6.9592105028277729E-3</v>
      </c>
      <c r="P475" s="236">
        <v>6.7835486588592175E-3</v>
      </c>
      <c r="Q475" s="236">
        <v>6.5980491490336135E-3</v>
      </c>
      <c r="R475" s="236">
        <v>6.4101583448064048E-3</v>
      </c>
      <c r="S475" s="236">
        <v>6.2304673010658007E-3</v>
      </c>
      <c r="T475" s="236">
        <v>6.0579467426578049E-3</v>
      </c>
      <c r="U475" s="236">
        <v>5.8920693736581597E-3</v>
      </c>
      <c r="V475" s="236">
        <v>5.1342622209631372E-3</v>
      </c>
      <c r="W475" s="236">
        <v>4.4995245680183871E-3</v>
      </c>
      <c r="X475" s="236">
        <v>3.954994936066214E-3</v>
      </c>
      <c r="Y475" s="236">
        <v>3.485960308353242E-3</v>
      </c>
      <c r="Z475" s="236">
        <v>3.0971520873208647E-3</v>
      </c>
      <c r="AA475" s="236">
        <v>2.7625143061413837E-3</v>
      </c>
    </row>
    <row r="476" spans="1:27">
      <c r="A476" s="37">
        <v>10</v>
      </c>
      <c r="B476" s="41"/>
      <c r="C476" s="16"/>
      <c r="D476" s="38" t="s">
        <v>22</v>
      </c>
      <c r="E476" s="39" t="s">
        <v>23</v>
      </c>
      <c r="F476" s="40"/>
      <c r="G476" s="235">
        <v>8.4850594392046332</v>
      </c>
      <c r="H476" s="236">
        <v>8.2511835116893053</v>
      </c>
      <c r="I476" s="236">
        <v>7.916162648354657</v>
      </c>
      <c r="J476" s="236">
        <v>7.7081503475783393</v>
      </c>
      <c r="K476" s="236">
        <v>7.5503818178549409</v>
      </c>
      <c r="L476" s="236">
        <v>7.3907149463193491</v>
      </c>
      <c r="M476" s="236">
        <v>7.2169347390299663</v>
      </c>
      <c r="N476" s="236">
        <v>7.0347815298009664</v>
      </c>
      <c r="O476" s="236">
        <v>6.9465251640649512</v>
      </c>
      <c r="P476" s="236">
        <v>6.842118957429193</v>
      </c>
      <c r="Q476" s="236">
        <v>6.773034663987346</v>
      </c>
      <c r="R476" s="236">
        <v>6.7085268105147406</v>
      </c>
      <c r="S476" s="236">
        <v>6.6047355246846564</v>
      </c>
      <c r="T476" s="236">
        <v>6.4799412385909818</v>
      </c>
      <c r="U476" s="236">
        <v>6.3672054845374078</v>
      </c>
      <c r="V476" s="236">
        <v>5.4956230652169324</v>
      </c>
      <c r="W476" s="236">
        <v>4.6143676457286347</v>
      </c>
      <c r="X476" s="236">
        <v>3.8439176200772636</v>
      </c>
      <c r="Y476" s="236">
        <v>3.222961323306663</v>
      </c>
      <c r="Z476" s="236">
        <v>2.7233697675110307</v>
      </c>
      <c r="AA476" s="236">
        <v>2.3205541050410829</v>
      </c>
    </row>
    <row r="477" spans="1:27">
      <c r="A477" s="37">
        <v>11</v>
      </c>
      <c r="B477" s="41"/>
      <c r="C477" s="16"/>
      <c r="D477" s="38" t="s">
        <v>24</v>
      </c>
      <c r="E477" s="39" t="s">
        <v>25</v>
      </c>
      <c r="F477" s="40"/>
      <c r="G477" s="235">
        <v>2.1275429036468267</v>
      </c>
      <c r="H477" s="236">
        <v>2.0071678087115288</v>
      </c>
      <c r="I477" s="236">
        <v>1.9016276486217976</v>
      </c>
      <c r="J477" s="236">
        <v>1.829565891996026</v>
      </c>
      <c r="K477" s="236">
        <v>1.7648248095065355</v>
      </c>
      <c r="L477" s="236">
        <v>1.7024585921317339</v>
      </c>
      <c r="M477" s="236">
        <v>1.6446397751569748</v>
      </c>
      <c r="N477" s="236">
        <v>1.5897191390395164</v>
      </c>
      <c r="O477" s="236">
        <v>1.5386526975780725</v>
      </c>
      <c r="P477" s="236">
        <v>1.490465329028666</v>
      </c>
      <c r="Q477" s="236">
        <v>1.4432205026969314</v>
      </c>
      <c r="R477" s="236">
        <v>1.3986290702596307</v>
      </c>
      <c r="S477" s="236">
        <v>1.3563393736258149</v>
      </c>
      <c r="T477" s="236">
        <v>1.3158794417977333</v>
      </c>
      <c r="U477" s="236">
        <v>1.2769889254122972</v>
      </c>
      <c r="V477" s="236">
        <v>1.1022025411948562</v>
      </c>
      <c r="W477" s="236">
        <v>0.96517274295911193</v>
      </c>
      <c r="X477" s="236">
        <v>0.86566547397524118</v>
      </c>
      <c r="Y477" s="236">
        <v>0.78978710481896996</v>
      </c>
      <c r="Z477" s="236">
        <v>0.73361617163755</v>
      </c>
      <c r="AA477" s="236">
        <v>0.68993730726651847</v>
      </c>
    </row>
    <row r="478" spans="1:27">
      <c r="A478" s="37">
        <v>12</v>
      </c>
      <c r="B478" s="41"/>
      <c r="C478" s="16"/>
      <c r="D478" s="38" t="s">
        <v>26</v>
      </c>
      <c r="E478" s="39" t="s">
        <v>27</v>
      </c>
      <c r="F478" s="40"/>
      <c r="G478" s="235">
        <v>0.15829720126930624</v>
      </c>
      <c r="H478" s="236">
        <v>0.14255805779248476</v>
      </c>
      <c r="I478" s="236">
        <v>0.12893134617479518</v>
      </c>
      <c r="J478" s="236">
        <v>0.12505552847869694</v>
      </c>
      <c r="K478" s="236">
        <v>0.12145700823748484</v>
      </c>
      <c r="L478" s="236">
        <v>0.11797306110383943</v>
      </c>
      <c r="M478" s="236">
        <v>0.1141101144021377</v>
      </c>
      <c r="N478" s="236">
        <v>0.10972924140514806</v>
      </c>
      <c r="O478" s="236">
        <v>0.10519300156738609</v>
      </c>
      <c r="P478" s="236">
        <v>0.10054876626236364</v>
      </c>
      <c r="Q478" s="236">
        <v>9.5799004600849003E-2</v>
      </c>
      <c r="R478" s="236">
        <v>9.1031204909086227E-2</v>
      </c>
      <c r="S478" s="236">
        <v>8.6468776629772037E-2</v>
      </c>
      <c r="T478" s="236">
        <v>8.2107295398600399E-2</v>
      </c>
      <c r="U478" s="236">
        <v>7.793713069986552E-2</v>
      </c>
      <c r="V478" s="236">
        <v>6.0012166853994131E-2</v>
      </c>
      <c r="W478" s="236">
        <v>4.623606032691896E-2</v>
      </c>
      <c r="X478" s="236">
        <v>3.5847051884047687E-2</v>
      </c>
      <c r="Y478" s="236">
        <v>2.8337332478258759E-2</v>
      </c>
      <c r="Z478" s="236">
        <v>2.2846974490676075E-2</v>
      </c>
      <c r="AA478" s="236">
        <v>1.8640038673765957E-2</v>
      </c>
    </row>
    <row r="479" spans="1:27">
      <c r="A479" s="37">
        <v>13</v>
      </c>
      <c r="B479" s="41"/>
      <c r="C479" s="16"/>
      <c r="D479" s="8"/>
      <c r="E479" s="17" t="s">
        <v>12</v>
      </c>
      <c r="F479" s="42" t="s">
        <v>28</v>
      </c>
      <c r="G479" s="235">
        <v>1.7277471016313939E-2</v>
      </c>
      <c r="H479" s="236">
        <v>1.8595466686747386E-2</v>
      </c>
      <c r="I479" s="236">
        <v>1.9724488207430113E-2</v>
      </c>
      <c r="J479" s="236">
        <v>2.0834102803746646E-2</v>
      </c>
      <c r="K479" s="236">
        <v>2.1772377873276128E-2</v>
      </c>
      <c r="L479" s="236">
        <v>2.2368718979123514E-2</v>
      </c>
      <c r="M479" s="236">
        <v>2.243098478174943E-2</v>
      </c>
      <c r="N479" s="236">
        <v>2.2054465917790367E-2</v>
      </c>
      <c r="O479" s="236">
        <v>2.1356434443077887E-2</v>
      </c>
      <c r="P479" s="236">
        <v>2.0418837490069564E-2</v>
      </c>
      <c r="Q479" s="236">
        <v>1.9264718635895406E-2</v>
      </c>
      <c r="R479" s="236">
        <v>1.7975585877138656E-2</v>
      </c>
      <c r="S479" s="236">
        <v>1.6773661862316658E-2</v>
      </c>
      <c r="T479" s="236">
        <v>1.5643662114598555E-2</v>
      </c>
      <c r="U479" s="236">
        <v>1.4570713065040763E-2</v>
      </c>
      <c r="V479" s="236">
        <v>1.0094509834743803E-2</v>
      </c>
      <c r="W479" s="236">
        <v>6.8917047483409988E-3</v>
      </c>
      <c r="X479" s="236">
        <v>4.7256004600058077E-3</v>
      </c>
      <c r="Y479" s="236">
        <v>3.3236178687729989E-3</v>
      </c>
      <c r="Z479" s="236">
        <v>2.3866173132773838E-3</v>
      </c>
      <c r="AA479" s="236">
        <v>1.7304470002272865E-3</v>
      </c>
    </row>
    <row r="480" spans="1:27">
      <c r="A480" s="37">
        <v>14</v>
      </c>
      <c r="B480" s="17"/>
      <c r="C480" s="16"/>
      <c r="D480" s="8"/>
      <c r="E480" s="17" t="s">
        <v>14</v>
      </c>
      <c r="F480" s="42" t="s">
        <v>29</v>
      </c>
      <c r="G480" s="235">
        <v>1.7211082285939483E-3</v>
      </c>
      <c r="H480" s="236">
        <v>1.6930435890571971E-3</v>
      </c>
      <c r="I480" s="236">
        <v>1.6766033081694331E-3</v>
      </c>
      <c r="J480" s="236">
        <v>1.6667384625179693E-3</v>
      </c>
      <c r="K480" s="236">
        <v>1.6463987708448258E-3</v>
      </c>
      <c r="L480" s="236">
        <v>1.6212008099500963E-3</v>
      </c>
      <c r="M480" s="236">
        <v>1.5885748580330983E-3</v>
      </c>
      <c r="N480" s="236">
        <v>1.5457832096217317E-3</v>
      </c>
      <c r="O480" s="236">
        <v>1.4978468338995299E-3</v>
      </c>
      <c r="P480" s="236">
        <v>1.4451819138230348E-3</v>
      </c>
      <c r="Q480" s="236">
        <v>1.3882145758543629E-3</v>
      </c>
      <c r="R480" s="236">
        <v>1.3282616132528346E-3</v>
      </c>
      <c r="S480" s="236">
        <v>1.2704097848654783E-3</v>
      </c>
      <c r="T480" s="236">
        <v>1.2149591207162302E-3</v>
      </c>
      <c r="U480" s="236">
        <v>1.1618956309575879E-3</v>
      </c>
      <c r="V480" s="236">
        <v>9.3076969278627075E-4</v>
      </c>
      <c r="W480" s="236">
        <v>7.4649424641393125E-4</v>
      </c>
      <c r="X480" s="236">
        <v>5.9938882804999594E-4</v>
      </c>
      <c r="Y480" s="236">
        <v>4.8992952361004427E-4</v>
      </c>
      <c r="Z480" s="236">
        <v>4.0653043333804817E-4</v>
      </c>
      <c r="AA480" s="236">
        <v>3.4046178598146071E-4</v>
      </c>
    </row>
    <row r="481" spans="1:27">
      <c r="A481" s="37">
        <v>15</v>
      </c>
      <c r="B481" s="17"/>
      <c r="C481" s="16"/>
      <c r="D481" s="8"/>
      <c r="E481" s="17" t="s">
        <v>16</v>
      </c>
      <c r="F481" s="42" t="s">
        <v>30</v>
      </c>
      <c r="G481" s="235">
        <v>9.3334858322123182E-2</v>
      </c>
      <c r="H481" s="236">
        <v>8.0132775981837767E-2</v>
      </c>
      <c r="I481" s="236">
        <v>6.8034244066438987E-2</v>
      </c>
      <c r="J481" s="236">
        <v>6.4724506933998782E-2</v>
      </c>
      <c r="K481" s="236">
        <v>6.1637171529582702E-2</v>
      </c>
      <c r="L481" s="236">
        <v>5.8881775740701414E-2</v>
      </c>
      <c r="M481" s="236">
        <v>5.6193705490841239E-2</v>
      </c>
      <c r="N481" s="236">
        <v>5.3428194502885162E-2</v>
      </c>
      <c r="O481" s="236">
        <v>5.075506329194468E-2</v>
      </c>
      <c r="P481" s="236">
        <v>4.816932249286765E-2</v>
      </c>
      <c r="Q481" s="236">
        <v>4.5640086644198163E-2</v>
      </c>
      <c r="R481" s="236">
        <v>4.3199201643801644E-2</v>
      </c>
      <c r="S481" s="236">
        <v>4.0845447450010397E-2</v>
      </c>
      <c r="T481" s="236">
        <v>3.8580858860768785E-2</v>
      </c>
      <c r="U481" s="236">
        <v>3.6414317401977314E-2</v>
      </c>
      <c r="V481" s="236">
        <v>2.7028394860280969E-2</v>
      </c>
      <c r="W481" s="236">
        <v>1.9937241102525149E-2</v>
      </c>
      <c r="X481" s="236">
        <v>1.460661629698734E-2</v>
      </c>
      <c r="Y481" s="236">
        <v>1.0808032041495608E-2</v>
      </c>
      <c r="Z481" s="236">
        <v>8.0980603261195938E-3</v>
      </c>
      <c r="AA481" s="236">
        <v>6.0953204729230492E-3</v>
      </c>
    </row>
    <row r="482" spans="1:27">
      <c r="A482" s="37">
        <v>16</v>
      </c>
      <c r="B482" s="17"/>
      <c r="C482" s="16"/>
      <c r="D482" s="8"/>
      <c r="E482" s="17" t="s">
        <v>18</v>
      </c>
      <c r="F482" s="42" t="s">
        <v>31</v>
      </c>
      <c r="G482" s="235">
        <v>4.5963774144183844E-2</v>
      </c>
      <c r="H482" s="236">
        <v>4.2136776261031628E-2</v>
      </c>
      <c r="I482" s="236">
        <v>3.9496014069300145E-2</v>
      </c>
      <c r="J482" s="236">
        <v>3.7830178975127637E-2</v>
      </c>
      <c r="K482" s="236">
        <v>3.6401058547198772E-2</v>
      </c>
      <c r="L482" s="236">
        <v>3.5101362911518663E-2</v>
      </c>
      <c r="M482" s="236">
        <v>3.3896852110046893E-2</v>
      </c>
      <c r="N482" s="236">
        <v>3.2700796029530466E-2</v>
      </c>
      <c r="O482" s="236">
        <v>3.1583654868882149E-2</v>
      </c>
      <c r="P482" s="236">
        <v>3.0515419552102685E-2</v>
      </c>
      <c r="Q482" s="236">
        <v>2.9505989805329591E-2</v>
      </c>
      <c r="R482" s="236">
        <v>2.8528151975478977E-2</v>
      </c>
      <c r="S482" s="236">
        <v>2.7579255198361352E-2</v>
      </c>
      <c r="T482" s="236">
        <v>2.6667816302506253E-2</v>
      </c>
      <c r="U482" s="236">
        <v>2.579020187840797E-2</v>
      </c>
      <c r="V482" s="236">
        <v>2.1958490629913285E-2</v>
      </c>
      <c r="W482" s="236">
        <v>1.8660618297872134E-2</v>
      </c>
      <c r="X482" s="236">
        <v>1.5915447249426506E-2</v>
      </c>
      <c r="Y482" s="236">
        <v>1.3715752938878722E-2</v>
      </c>
      <c r="Z482" s="236">
        <v>1.1955766451137606E-2</v>
      </c>
      <c r="AA482" s="236">
        <v>1.0473809528775746E-2</v>
      </c>
    </row>
    <row r="483" spans="1:27">
      <c r="A483" s="37">
        <v>17</v>
      </c>
      <c r="B483" s="17"/>
      <c r="C483" s="16"/>
      <c r="D483" s="38" t="s">
        <v>32</v>
      </c>
      <c r="E483" s="39" t="s">
        <v>33</v>
      </c>
      <c r="F483" s="40"/>
      <c r="G483" s="235">
        <v>0.73574582487344742</v>
      </c>
      <c r="H483" s="236">
        <v>0.7105750311166048</v>
      </c>
      <c r="I483" s="236">
        <v>0.68945821560919285</v>
      </c>
      <c r="J483" s="236">
        <v>0.67065144330263138</v>
      </c>
      <c r="K483" s="236">
        <v>0.65226614661514759</v>
      </c>
      <c r="L483" s="236">
        <v>0.6343783438205719</v>
      </c>
      <c r="M483" s="236">
        <v>0.61628699116408825</v>
      </c>
      <c r="N483" s="236">
        <v>0.59764755703508854</v>
      </c>
      <c r="O483" s="236">
        <v>0.57902222126722336</v>
      </c>
      <c r="P483" s="236">
        <v>0.56028356961905956</v>
      </c>
      <c r="Q483" s="236">
        <v>0.54180650785565376</v>
      </c>
      <c r="R483" s="236">
        <v>0.5233494695276022</v>
      </c>
      <c r="S483" s="236">
        <v>0.50569533184170723</v>
      </c>
      <c r="T483" s="236">
        <v>0.48881220817565918</v>
      </c>
      <c r="U483" s="236">
        <v>0.47265695966780186</v>
      </c>
      <c r="V483" s="236">
        <v>0.40325791668146849</v>
      </c>
      <c r="W483" s="236">
        <v>0.34792366530746222</v>
      </c>
      <c r="X483" s="236">
        <v>0.30269074905663729</v>
      </c>
      <c r="Y483" s="236">
        <v>0.26662480225786567</v>
      </c>
      <c r="Z483" s="236">
        <v>0.23804829875007272</v>
      </c>
      <c r="AA483" s="236">
        <v>0.21360749658197165</v>
      </c>
    </row>
    <row r="484" spans="1:27">
      <c r="A484" s="37">
        <v>18</v>
      </c>
      <c r="B484" s="12"/>
      <c r="C484" s="12"/>
      <c r="D484" s="38" t="s">
        <v>34</v>
      </c>
      <c r="E484" s="39" t="s">
        <v>35</v>
      </c>
      <c r="F484" s="43"/>
      <c r="G484" s="235">
        <v>0.67380678839981556</v>
      </c>
      <c r="H484" s="236">
        <v>0.66160664334893227</v>
      </c>
      <c r="I484" s="236">
        <v>0.65398871526122093</v>
      </c>
      <c r="J484" s="236">
        <v>0.64686715416610241</v>
      </c>
      <c r="K484" s="236">
        <v>0.63926977850496769</v>
      </c>
      <c r="L484" s="236">
        <v>0.62823320738971233</v>
      </c>
      <c r="M484" s="236">
        <v>0.61627897806465626</v>
      </c>
      <c r="N484" s="236">
        <v>0.60351327992975712</v>
      </c>
      <c r="O484" s="236">
        <v>0.59015978220850229</v>
      </c>
      <c r="P484" s="236">
        <v>0.57622052356600761</v>
      </c>
      <c r="Q484" s="236">
        <v>0.56006827298551798</v>
      </c>
      <c r="R484" s="236">
        <v>0.54384618066251278</v>
      </c>
      <c r="S484" s="236">
        <v>0.52878004126250744</v>
      </c>
      <c r="T484" s="236">
        <v>0.51449564192444086</v>
      </c>
      <c r="U484" s="236">
        <v>0.50077638030052185</v>
      </c>
      <c r="V484" s="236">
        <v>0.43648987635970116</v>
      </c>
      <c r="W484" s="236">
        <v>0.38481949735432863</v>
      </c>
      <c r="X484" s="236">
        <v>0.34545067930594087</v>
      </c>
      <c r="Y484" s="236">
        <v>0.31525972229428589</v>
      </c>
      <c r="Z484" s="236">
        <v>0.29034952470101416</v>
      </c>
      <c r="AA484" s="236">
        <v>0.26820440962910652</v>
      </c>
    </row>
    <row r="485" spans="1:27">
      <c r="A485" s="37">
        <v>19</v>
      </c>
      <c r="B485" s="17"/>
      <c r="C485" s="16"/>
      <c r="D485" s="38" t="s">
        <v>36</v>
      </c>
      <c r="E485" s="39" t="s">
        <v>37</v>
      </c>
      <c r="F485" s="40"/>
      <c r="G485" s="235">
        <v>0.42514266667421907</v>
      </c>
      <c r="H485" s="236">
        <v>0.410503517719917</v>
      </c>
      <c r="I485" s="236">
        <v>0.39988367829937488</v>
      </c>
      <c r="J485" s="236">
        <v>0.39044110791292042</v>
      </c>
      <c r="K485" s="236">
        <v>0.38218341517494991</v>
      </c>
      <c r="L485" s="236">
        <v>0.37397704331669956</v>
      </c>
      <c r="M485" s="236">
        <v>0.36567613988881931</v>
      </c>
      <c r="N485" s="236">
        <v>0.35714638128411025</v>
      </c>
      <c r="O485" s="236">
        <v>0.34859267895808443</v>
      </c>
      <c r="P485" s="236">
        <v>0.33998517208965495</v>
      </c>
      <c r="Q485" s="236">
        <v>0.3315546513767913</v>
      </c>
      <c r="R485" s="236">
        <v>0.3231054448406212</v>
      </c>
      <c r="S485" s="236">
        <v>0.31490469421260059</v>
      </c>
      <c r="T485" s="236">
        <v>0.30697963177226484</v>
      </c>
      <c r="U485" s="236">
        <v>0.2993664174573496</v>
      </c>
      <c r="V485" s="236">
        <v>0.26543782826047391</v>
      </c>
      <c r="W485" s="236">
        <v>0.23611501141567715</v>
      </c>
      <c r="X485" s="236">
        <v>0.21014684502733871</v>
      </c>
      <c r="Y485" s="236">
        <v>0.18805848126066849</v>
      </c>
      <c r="Z485" s="236">
        <v>0.16947603764856467</v>
      </c>
      <c r="AA485" s="236">
        <v>0.15271334802673664</v>
      </c>
    </row>
    <row r="486" spans="1:27">
      <c r="A486" s="37">
        <v>20</v>
      </c>
      <c r="B486" s="17"/>
      <c r="C486" s="16"/>
      <c r="D486" s="38" t="s">
        <v>38</v>
      </c>
      <c r="E486" s="39" t="s">
        <v>39</v>
      </c>
      <c r="F486" s="40"/>
      <c r="G486" s="235">
        <v>7.4313751065346878E-3</v>
      </c>
      <c r="H486" s="236">
        <v>7.2685959930822719E-3</v>
      </c>
      <c r="I486" s="236">
        <v>7.1096377323556226E-3</v>
      </c>
      <c r="J486" s="236">
        <v>6.9569984843838029E-3</v>
      </c>
      <c r="K486" s="236">
        <v>6.8126905098324642E-3</v>
      </c>
      <c r="L486" s="236">
        <v>6.6702161238936242E-3</v>
      </c>
      <c r="M486" s="236">
        <v>6.5235405490966514E-3</v>
      </c>
      <c r="N486" s="236">
        <v>6.3715288306411821E-3</v>
      </c>
      <c r="O486" s="236">
        <v>6.2190587013901677E-3</v>
      </c>
      <c r="P486" s="236">
        <v>6.0663486001431011E-3</v>
      </c>
      <c r="Q486" s="236">
        <v>5.9194267269049305E-3</v>
      </c>
      <c r="R486" s="236">
        <v>5.7737608512979932E-3</v>
      </c>
      <c r="S486" s="236">
        <v>5.6336797897529323E-3</v>
      </c>
      <c r="T486" s="236">
        <v>5.4990319804346655E-3</v>
      </c>
      <c r="U486" s="236">
        <v>5.3698655101470649E-3</v>
      </c>
      <c r="V486" s="236">
        <v>4.8023549879872007E-3</v>
      </c>
      <c r="W486" s="236">
        <v>4.3091521547466982E-3</v>
      </c>
      <c r="X486" s="236">
        <v>3.8736486258130753E-3</v>
      </c>
      <c r="Y486" s="236">
        <v>3.5152947521055466E-3</v>
      </c>
      <c r="Z486" s="236">
        <v>3.224458429031074E-3</v>
      </c>
      <c r="AA486" s="236">
        <v>2.9497007976715395E-3</v>
      </c>
    </row>
    <row r="487" spans="1:27">
      <c r="A487" s="37">
        <v>21</v>
      </c>
      <c r="B487" s="17"/>
      <c r="C487" s="16"/>
      <c r="D487" s="38" t="s">
        <v>40</v>
      </c>
      <c r="E487" s="39" t="s">
        <v>41</v>
      </c>
      <c r="F487" s="40"/>
      <c r="G487" s="235">
        <v>0.56851510517299175</v>
      </c>
      <c r="H487" s="236">
        <v>0.55564269702881575</v>
      </c>
      <c r="I487" s="236">
        <v>0.54724612645804882</v>
      </c>
      <c r="J487" s="236">
        <v>0.54309653583914042</v>
      </c>
      <c r="K487" s="236">
        <v>0.54041070677340031</v>
      </c>
      <c r="L487" s="236">
        <v>0.53499569278210402</v>
      </c>
      <c r="M487" s="236">
        <v>0.52802983205765486</v>
      </c>
      <c r="N487" s="236">
        <v>0.52027894277125597</v>
      </c>
      <c r="O487" s="236">
        <v>0.51211669389158487</v>
      </c>
      <c r="P487" s="236">
        <v>0.5035080136731267</v>
      </c>
      <c r="Q487" s="236">
        <v>0.49321900308132172</v>
      </c>
      <c r="R487" s="236">
        <v>0.48293491173535585</v>
      </c>
      <c r="S487" s="236">
        <v>0.47316442802548409</v>
      </c>
      <c r="T487" s="236">
        <v>0.46361686382442713</v>
      </c>
      <c r="U487" s="236">
        <v>0.45403867587447166</v>
      </c>
      <c r="V487" s="236">
        <v>0.40742058493196964</v>
      </c>
      <c r="W487" s="236">
        <v>0.368310765363276</v>
      </c>
      <c r="X487" s="236">
        <v>0.33692155126482248</v>
      </c>
      <c r="Y487" s="236">
        <v>0.31151167349889874</v>
      </c>
      <c r="Z487" s="236">
        <v>0.29068331653252244</v>
      </c>
      <c r="AA487" s="236">
        <v>0.27198903355747461</v>
      </c>
    </row>
    <row r="488" spans="1:27">
      <c r="A488" s="37">
        <v>22</v>
      </c>
      <c r="B488" s="17"/>
      <c r="C488" s="16"/>
      <c r="D488" s="38"/>
      <c r="E488" s="17" t="s">
        <v>12</v>
      </c>
      <c r="F488" s="42" t="s">
        <v>42</v>
      </c>
      <c r="G488" s="235">
        <v>7.1594364388147369E-2</v>
      </c>
      <c r="H488" s="236">
        <v>6.8836264341371134E-2</v>
      </c>
      <c r="I488" s="236">
        <v>6.7751675698673353E-2</v>
      </c>
      <c r="J488" s="236">
        <v>6.7938027961645275E-2</v>
      </c>
      <c r="K488" s="236">
        <v>6.8270848481915891E-2</v>
      </c>
      <c r="L488" s="236">
        <v>6.8884455919032916E-2</v>
      </c>
      <c r="M488" s="236">
        <v>6.9263127457816154E-2</v>
      </c>
      <c r="N488" s="236">
        <v>6.9425407418748364E-2</v>
      </c>
      <c r="O488" s="236">
        <v>6.94704826164525E-2</v>
      </c>
      <c r="P488" s="236">
        <v>6.9417564489413053E-2</v>
      </c>
      <c r="Q488" s="236">
        <v>6.9113286415813491E-2</v>
      </c>
      <c r="R488" s="236">
        <v>6.8678962532430887E-2</v>
      </c>
      <c r="S488" s="236">
        <v>6.8121581833111122E-2</v>
      </c>
      <c r="T488" s="236">
        <v>6.7369342956226319E-2</v>
      </c>
      <c r="U488" s="236">
        <v>6.6378424089634791E-2</v>
      </c>
      <c r="V488" s="236">
        <v>6.1281199232325889E-2</v>
      </c>
      <c r="W488" s="236">
        <v>5.6498126446967945E-2</v>
      </c>
      <c r="X488" s="236">
        <v>5.2296425332315266E-2</v>
      </c>
      <c r="Y488" s="236">
        <v>4.8770701323519461E-2</v>
      </c>
      <c r="Z488" s="236">
        <v>4.568378027761355E-2</v>
      </c>
      <c r="AA488" s="236">
        <v>4.2668793452321552E-2</v>
      </c>
    </row>
    <row r="489" spans="1:27">
      <c r="A489" s="37">
        <v>23</v>
      </c>
      <c r="B489" s="17"/>
      <c r="C489" s="16"/>
      <c r="D489" s="8"/>
      <c r="E489" s="17" t="s">
        <v>14</v>
      </c>
      <c r="F489" s="42" t="s">
        <v>43</v>
      </c>
      <c r="G489" s="235">
        <v>2.1816298076373641E-3</v>
      </c>
      <c r="H489" s="236">
        <v>2.2625009542025509E-3</v>
      </c>
      <c r="I489" s="236">
        <v>2.2871261344334926E-3</v>
      </c>
      <c r="J489" s="236">
        <v>2.3016694522084435E-3</v>
      </c>
      <c r="K489" s="236">
        <v>2.3071170226103277E-3</v>
      </c>
      <c r="L489" s="236">
        <v>2.3061845176925999E-3</v>
      </c>
      <c r="M489" s="236">
        <v>2.2975599149503978E-3</v>
      </c>
      <c r="N489" s="236">
        <v>2.2869015501782997E-3</v>
      </c>
      <c r="O489" s="236">
        <v>2.268023617034487E-3</v>
      </c>
      <c r="P489" s="236">
        <v>2.2423370501201134E-3</v>
      </c>
      <c r="Q489" s="236">
        <v>2.209031179518206E-3</v>
      </c>
      <c r="R489" s="236">
        <v>2.169685164517432E-3</v>
      </c>
      <c r="S489" s="236">
        <v>2.1314908744898275E-3</v>
      </c>
      <c r="T489" s="236">
        <v>2.0941311568094534E-3</v>
      </c>
      <c r="U489" s="236">
        <v>2.0577128998411354E-3</v>
      </c>
      <c r="V489" s="236">
        <v>1.8822393462869513E-3</v>
      </c>
      <c r="W489" s="236">
        <v>1.7225377232534811E-3</v>
      </c>
      <c r="X489" s="236">
        <v>1.578438997057674E-3</v>
      </c>
      <c r="Y489" s="236">
        <v>1.4432033108278119E-3</v>
      </c>
      <c r="Z489" s="236">
        <v>1.3234144371381262E-3</v>
      </c>
      <c r="AA489" s="236">
        <v>1.2141376919316826E-3</v>
      </c>
    </row>
    <row r="490" spans="1:27">
      <c r="A490" s="37">
        <v>24</v>
      </c>
      <c r="B490" s="17"/>
      <c r="C490" s="16"/>
      <c r="D490" s="8"/>
      <c r="E490" s="17" t="s">
        <v>16</v>
      </c>
      <c r="F490" s="42" t="s">
        <v>44</v>
      </c>
      <c r="G490" s="235">
        <v>0.23435772839366109</v>
      </c>
      <c r="H490" s="236">
        <v>0.22448330016959517</v>
      </c>
      <c r="I490" s="236">
        <v>0.21685927789803827</v>
      </c>
      <c r="J490" s="236">
        <v>0.21028207480958372</v>
      </c>
      <c r="K490" s="236">
        <v>0.20460717176138132</v>
      </c>
      <c r="L490" s="236">
        <v>0.19869930405911873</v>
      </c>
      <c r="M490" s="236">
        <v>0.19365561141694343</v>
      </c>
      <c r="N490" s="236">
        <v>0.18939787245108164</v>
      </c>
      <c r="O490" s="236">
        <v>0.18574653763880633</v>
      </c>
      <c r="P490" s="236">
        <v>0.18257782345699525</v>
      </c>
      <c r="Q490" s="236">
        <v>0.17904138318863261</v>
      </c>
      <c r="R490" s="236">
        <v>0.17613667731802707</v>
      </c>
      <c r="S490" s="236">
        <v>0.17351131070699921</v>
      </c>
      <c r="T490" s="236">
        <v>0.17102182617782091</v>
      </c>
      <c r="U490" s="236">
        <v>0.16855434989884088</v>
      </c>
      <c r="V490" s="236">
        <v>0.15560910980093468</v>
      </c>
      <c r="W490" s="236">
        <v>0.14496565614399515</v>
      </c>
      <c r="X490" s="236">
        <v>0.13632318713234781</v>
      </c>
      <c r="Y490" s="236">
        <v>0.12961934282157017</v>
      </c>
      <c r="Z490" s="236">
        <v>0.12446538215908731</v>
      </c>
      <c r="AA490" s="236">
        <v>0.11952061859597052</v>
      </c>
    </row>
    <row r="491" spans="1:27">
      <c r="A491" s="37">
        <v>25</v>
      </c>
      <c r="B491" s="17"/>
      <c r="C491" s="16"/>
      <c r="D491" s="8"/>
      <c r="E491" s="17" t="s">
        <v>18</v>
      </c>
      <c r="F491" s="42" t="s">
        <v>45</v>
      </c>
      <c r="G491" s="235">
        <v>4.6080028259893879E-2</v>
      </c>
      <c r="H491" s="236">
        <v>4.3481825130584184E-2</v>
      </c>
      <c r="I491" s="236">
        <v>4.1288915592303965E-2</v>
      </c>
      <c r="J491" s="236">
        <v>3.93658965404029E-2</v>
      </c>
      <c r="K491" s="236">
        <v>3.7662406764866319E-2</v>
      </c>
      <c r="L491" s="236">
        <v>3.6171566702250857E-2</v>
      </c>
      <c r="M491" s="236">
        <v>3.4868276386987418E-2</v>
      </c>
      <c r="N491" s="236">
        <v>3.3736054720066022E-2</v>
      </c>
      <c r="O491" s="236">
        <v>3.2763143666670658E-2</v>
      </c>
      <c r="P491" s="236">
        <v>3.1924446408083895E-2</v>
      </c>
      <c r="Q491" s="236">
        <v>3.1219086020428222E-2</v>
      </c>
      <c r="R491" s="236">
        <v>3.0644925362139475E-2</v>
      </c>
      <c r="S491" s="236">
        <v>3.0102446722594323E-2</v>
      </c>
      <c r="T491" s="236">
        <v>2.9581071914435597E-2</v>
      </c>
      <c r="U491" s="236">
        <v>2.9063624228001572E-2</v>
      </c>
      <c r="V491" s="236">
        <v>2.6741270958154928E-2</v>
      </c>
      <c r="W491" s="236">
        <v>2.4782816917650052E-2</v>
      </c>
      <c r="X491" s="236">
        <v>2.3187069004961813E-2</v>
      </c>
      <c r="Y491" s="236">
        <v>2.1977637041345588E-2</v>
      </c>
      <c r="Z491" s="236">
        <v>2.09589289397627E-2</v>
      </c>
      <c r="AA491" s="236">
        <v>1.9887777068106516E-2</v>
      </c>
    </row>
    <row r="492" spans="1:27">
      <c r="A492" s="37">
        <v>26</v>
      </c>
      <c r="B492" s="17"/>
      <c r="C492" s="16"/>
      <c r="D492" s="8"/>
      <c r="E492" s="17" t="s">
        <v>20</v>
      </c>
      <c r="F492" s="42" t="s">
        <v>46</v>
      </c>
      <c r="G492" s="235">
        <v>3.1447725254110992E-2</v>
      </c>
      <c r="H492" s="236">
        <v>2.8761458612279966E-2</v>
      </c>
      <c r="I492" s="236">
        <v>2.7287035918561742E-2</v>
      </c>
      <c r="J492" s="236">
        <v>2.6457450119778514E-2</v>
      </c>
      <c r="K492" s="236">
        <v>2.5655447418102995E-2</v>
      </c>
      <c r="L492" s="236">
        <v>2.4905942467739806E-2</v>
      </c>
      <c r="M492" s="236">
        <v>2.4153925900463946E-2</v>
      </c>
      <c r="N492" s="236">
        <v>2.3400260557536967E-2</v>
      </c>
      <c r="O492" s="236">
        <v>2.266331174178049E-2</v>
      </c>
      <c r="P492" s="236">
        <v>2.1941745566437021E-2</v>
      </c>
      <c r="Q492" s="236">
        <v>2.1230417652986944E-2</v>
      </c>
      <c r="R492" s="236">
        <v>2.0534905430395156E-2</v>
      </c>
      <c r="S492" s="236">
        <v>1.9875344311003573E-2</v>
      </c>
      <c r="T492" s="236">
        <v>1.9252808124292642E-2</v>
      </c>
      <c r="U492" s="236">
        <v>1.8651239588507451E-2</v>
      </c>
      <c r="V492" s="236">
        <v>1.6029110105591826E-2</v>
      </c>
      <c r="W492" s="236">
        <v>1.3854042925231624E-2</v>
      </c>
      <c r="X492" s="236">
        <v>1.2202973703097086E-2</v>
      </c>
      <c r="Y492" s="236">
        <v>1.1035692346922588E-2</v>
      </c>
      <c r="Z492" s="236">
        <v>1.002601616710308E-2</v>
      </c>
      <c r="AA492" s="236">
        <v>9.0290253683633637E-3</v>
      </c>
    </row>
    <row r="493" spans="1:27">
      <c r="A493" s="37">
        <v>27</v>
      </c>
      <c r="B493" s="17"/>
      <c r="C493" s="16"/>
      <c r="D493" s="8"/>
      <c r="E493" s="17" t="s">
        <v>47</v>
      </c>
      <c r="F493" s="42" t="s">
        <v>403</v>
      </c>
      <c r="G493" s="235">
        <v>1.0941614164039493E-5</v>
      </c>
      <c r="H493" s="236">
        <v>1.0236918569717091E-5</v>
      </c>
      <c r="I493" s="236">
        <v>1.0298366760252975E-5</v>
      </c>
      <c r="J493" s="236">
        <v>1.0297725566488225E-5</v>
      </c>
      <c r="K493" s="236">
        <v>1.0166075298911892E-5</v>
      </c>
      <c r="L493" s="236">
        <v>9.9494855021475814E-6</v>
      </c>
      <c r="M493" s="236">
        <v>9.6551420938340016E-6</v>
      </c>
      <c r="N493" s="236">
        <v>9.3101007223594934E-6</v>
      </c>
      <c r="O493" s="236">
        <v>8.9428613136988133E-6</v>
      </c>
      <c r="P493" s="236">
        <v>8.5733145169797353E-6</v>
      </c>
      <c r="Q493" s="236">
        <v>8.2111755546065979E-6</v>
      </c>
      <c r="R493" s="236">
        <v>7.8460680015268736E-6</v>
      </c>
      <c r="S493" s="236">
        <v>7.4991235123889055E-6</v>
      </c>
      <c r="T493" s="236">
        <v>7.1979970925895032E-6</v>
      </c>
      <c r="U493" s="236">
        <v>6.9512252593995072E-6</v>
      </c>
      <c r="V493" s="236">
        <v>6.4252112679241691E-6</v>
      </c>
      <c r="W493" s="236">
        <v>6.8622243816207629E-6</v>
      </c>
      <c r="X493" s="236">
        <v>6.1091332099749707E-6</v>
      </c>
      <c r="Y493" s="236">
        <v>4.5561318984255195E-6</v>
      </c>
      <c r="Z493" s="236">
        <v>4.6050672608544119E-6</v>
      </c>
      <c r="AA493" s="236">
        <v>4.6887103053450119E-6</v>
      </c>
    </row>
    <row r="494" spans="1:27">
      <c r="A494" s="37">
        <v>28</v>
      </c>
      <c r="B494" s="17"/>
      <c r="C494" s="16"/>
      <c r="D494" s="8"/>
      <c r="E494" s="17" t="s">
        <v>48</v>
      </c>
      <c r="F494" s="42" t="s">
        <v>49</v>
      </c>
      <c r="G494" s="235">
        <v>4.4178939788253047E-5</v>
      </c>
      <c r="H494" s="236">
        <v>3.3529023312439676E-5</v>
      </c>
      <c r="I494" s="236">
        <v>3.3601000723137986E-5</v>
      </c>
      <c r="J494" s="236">
        <v>3.3432503187214024E-5</v>
      </c>
      <c r="K494" s="236">
        <v>3.3087157135014422E-5</v>
      </c>
      <c r="L494" s="236">
        <v>3.2624492632749025E-5</v>
      </c>
      <c r="M494" s="236">
        <v>3.200353603460826E-5</v>
      </c>
      <c r="N494" s="236">
        <v>3.123008536931593E-5</v>
      </c>
      <c r="O494" s="236">
        <v>3.0506477287417511E-5</v>
      </c>
      <c r="P494" s="236">
        <v>2.9861594612157205E-5</v>
      </c>
      <c r="Q494" s="236">
        <v>2.9301832910277881E-5</v>
      </c>
      <c r="R494" s="236">
        <v>2.8814882625738392E-5</v>
      </c>
      <c r="S494" s="236">
        <v>2.8333121008472517E-5</v>
      </c>
      <c r="T494" s="236">
        <v>2.7763168873207178E-5</v>
      </c>
      <c r="U494" s="236">
        <v>2.7096528356196359E-5</v>
      </c>
      <c r="V494" s="236">
        <v>2.3300912289414555E-5</v>
      </c>
      <c r="W494" s="236">
        <v>2.0648177724069683E-5</v>
      </c>
      <c r="X494" s="236">
        <v>1.9279706521047046E-5</v>
      </c>
      <c r="Y494" s="236">
        <v>1.8987872863363009E-5</v>
      </c>
      <c r="Z494" s="236">
        <v>1.7294788449362386E-5</v>
      </c>
      <c r="AA494" s="236">
        <v>1.4379778804141097E-5</v>
      </c>
    </row>
    <row r="495" spans="1:27">
      <c r="A495" s="37">
        <v>29</v>
      </c>
      <c r="B495" s="17"/>
      <c r="C495" s="16"/>
      <c r="D495" s="38"/>
      <c r="E495" s="17" t="s">
        <v>404</v>
      </c>
      <c r="F495" s="42" t="s">
        <v>50</v>
      </c>
      <c r="G495" s="235">
        <v>4.2030134849483147E-2</v>
      </c>
      <c r="H495" s="236">
        <v>4.0617229569761548E-2</v>
      </c>
      <c r="I495" s="236">
        <v>3.9313003799179569E-2</v>
      </c>
      <c r="J495" s="236">
        <v>3.8062507810536772E-2</v>
      </c>
      <c r="K495" s="236">
        <v>3.6852132630883716E-2</v>
      </c>
      <c r="L495" s="236">
        <v>3.5723316621442791E-2</v>
      </c>
      <c r="M495" s="236">
        <v>3.465401942958124E-2</v>
      </c>
      <c r="N495" s="236">
        <v>3.36181366656092E-2</v>
      </c>
      <c r="O495" s="236">
        <v>3.262892223574454E-2</v>
      </c>
      <c r="P495" s="236">
        <v>3.1680341344326735E-2</v>
      </c>
      <c r="Q495" s="236">
        <v>3.0797261315456126E-2</v>
      </c>
      <c r="R495" s="236">
        <v>2.9952117227367125E-2</v>
      </c>
      <c r="S495" s="236">
        <v>2.9124054162821267E-2</v>
      </c>
      <c r="T495" s="236">
        <v>2.8311854650382884E-2</v>
      </c>
      <c r="U495" s="236">
        <v>2.7523456388735212E-2</v>
      </c>
      <c r="V495" s="236">
        <v>2.3906993519631214E-2</v>
      </c>
      <c r="W495" s="236">
        <v>2.0826097999815829E-2</v>
      </c>
      <c r="X495" s="236">
        <v>1.8244129118102137E-2</v>
      </c>
      <c r="Y495" s="236">
        <v>1.6021375011405325E-2</v>
      </c>
      <c r="Z495" s="236">
        <v>1.4122727683570702E-2</v>
      </c>
      <c r="AA495" s="236">
        <v>1.2568583291795221E-2</v>
      </c>
    </row>
    <row r="496" spans="1:27">
      <c r="A496" s="37">
        <v>30</v>
      </c>
      <c r="B496" s="17"/>
      <c r="C496" s="16"/>
      <c r="D496" s="12"/>
      <c r="E496" s="17" t="s">
        <v>405</v>
      </c>
      <c r="F496" s="42" t="s">
        <v>51</v>
      </c>
      <c r="G496" s="235">
        <v>8.8775073178112507E-2</v>
      </c>
      <c r="H496" s="236">
        <v>9.8799374187365174E-2</v>
      </c>
      <c r="I496" s="236">
        <v>0.10725704533979297</v>
      </c>
      <c r="J496" s="236">
        <v>0.11627582786604762</v>
      </c>
      <c r="K496" s="236">
        <v>0.12513200100511312</v>
      </c>
      <c r="L496" s="236">
        <v>0.13058235729113221</v>
      </c>
      <c r="M496" s="236">
        <v>0.13337639905512333</v>
      </c>
      <c r="N496" s="236">
        <v>0.13443869119510055</v>
      </c>
      <c r="O496" s="236">
        <v>0.13419592473655939</v>
      </c>
      <c r="P496" s="236">
        <v>0.13277577981352806</v>
      </c>
      <c r="Q496" s="236">
        <v>0.12993257772177458</v>
      </c>
      <c r="R496" s="236">
        <v>0.12627748632803559</v>
      </c>
      <c r="S496" s="236">
        <v>0.1228505908511579</v>
      </c>
      <c r="T496" s="236">
        <v>0.11959405755624175</v>
      </c>
      <c r="U496" s="236">
        <v>0.11643593991175294</v>
      </c>
      <c r="V496" s="236">
        <v>0.10111334105022252</v>
      </c>
      <c r="W496" s="236">
        <v>8.8440303690731525E-2</v>
      </c>
      <c r="X496" s="236">
        <v>7.8713648370467126E-2</v>
      </c>
      <c r="Y496" s="236">
        <v>7.0515827159397304E-2</v>
      </c>
      <c r="Z496" s="236">
        <v>6.3821995921898633E-2</v>
      </c>
      <c r="AA496" s="236">
        <v>5.8325313380919397E-2</v>
      </c>
    </row>
    <row r="497" spans="1:27">
      <c r="A497" s="37">
        <v>31</v>
      </c>
      <c r="B497" s="17"/>
      <c r="C497" s="16"/>
      <c r="D497" s="12"/>
      <c r="E497" s="17" t="s">
        <v>406</v>
      </c>
      <c r="F497" s="42" t="s">
        <v>52</v>
      </c>
      <c r="G497" s="235">
        <v>1.2075613085471559E-5</v>
      </c>
      <c r="H497" s="236">
        <v>7.1353365456161555E-6</v>
      </c>
      <c r="I497" s="236">
        <v>6.5950898715527728E-6</v>
      </c>
      <c r="J497" s="236">
        <v>6.1723403632640839E-6</v>
      </c>
      <c r="K497" s="236">
        <v>5.8844957493420225E-6</v>
      </c>
      <c r="L497" s="236">
        <v>5.6998660511453636E-6</v>
      </c>
      <c r="M497" s="236">
        <v>5.6066110118990764E-6</v>
      </c>
      <c r="N497" s="236">
        <v>5.5357486417051405E-6</v>
      </c>
      <c r="O497" s="236">
        <v>5.4101560635899659E-6</v>
      </c>
      <c r="P497" s="236">
        <v>5.1915476433350705E-6</v>
      </c>
      <c r="Q497" s="236">
        <v>4.9196814870811068E-6</v>
      </c>
      <c r="R497" s="236">
        <v>4.6068635128904134E-6</v>
      </c>
      <c r="S497" s="236">
        <v>4.2934302655339707E-6</v>
      </c>
      <c r="T497" s="236">
        <v>4.0040740714175627E-6</v>
      </c>
      <c r="U497" s="236">
        <v>3.7499453355849255E-6</v>
      </c>
      <c r="V497" s="236">
        <v>2.9141222057660343E-6</v>
      </c>
      <c r="W497" s="236">
        <v>2.8713436677207937E-6</v>
      </c>
      <c r="X497" s="236">
        <v>2.8343872600089526E-6</v>
      </c>
      <c r="Y497" s="236">
        <v>2.1449652649607742E-6</v>
      </c>
      <c r="Z497" s="236">
        <v>1.6774188225099351E-6</v>
      </c>
      <c r="AA497" s="236">
        <v>1.4503358443107572E-6</v>
      </c>
    </row>
    <row r="498" spans="1:27">
      <c r="A498" s="37">
        <v>32</v>
      </c>
      <c r="B498" s="17"/>
      <c r="C498" s="16"/>
      <c r="D498" s="38"/>
      <c r="E498" s="17" t="s">
        <v>407</v>
      </c>
      <c r="F498" s="42" t="s">
        <v>53</v>
      </c>
      <c r="G498" s="235">
        <v>5.1981217053253204E-2</v>
      </c>
      <c r="H498" s="236">
        <v>4.8349845077609643E-2</v>
      </c>
      <c r="I498" s="236">
        <v>4.5151546015404165E-2</v>
      </c>
      <c r="J498" s="236">
        <v>4.2363178537925705E-2</v>
      </c>
      <c r="K498" s="236">
        <v>3.9874444948509336E-2</v>
      </c>
      <c r="L498" s="236">
        <v>3.7674296967452392E-2</v>
      </c>
      <c r="M498" s="236">
        <v>3.5713647026568651E-2</v>
      </c>
      <c r="N498" s="236">
        <v>3.3929543744307011E-2</v>
      </c>
      <c r="O498" s="236">
        <v>3.2335493946447968E-2</v>
      </c>
      <c r="P498" s="236">
        <v>3.0904356768587604E-2</v>
      </c>
      <c r="Q498" s="236">
        <v>2.9633537662448362E-2</v>
      </c>
      <c r="R498" s="236">
        <v>2.8498888481408358E-2</v>
      </c>
      <c r="S498" s="236">
        <v>2.7407485526055098E-2</v>
      </c>
      <c r="T498" s="236">
        <v>2.635280042886734E-2</v>
      </c>
      <c r="U498" s="236">
        <v>2.5336132210213691E-2</v>
      </c>
      <c r="V498" s="236">
        <v>2.0824667968554422E-2</v>
      </c>
      <c r="W498" s="236">
        <v>1.7190800455864519E-2</v>
      </c>
      <c r="X498" s="236">
        <v>1.4347459189593792E-2</v>
      </c>
      <c r="Y498" s="236">
        <v>1.2102205655537546E-2</v>
      </c>
      <c r="Z498" s="236">
        <v>1.0257487883791327E-2</v>
      </c>
      <c r="AA498" s="236">
        <v>8.7542649125680327E-3</v>
      </c>
    </row>
    <row r="499" spans="1:27">
      <c r="A499" s="37">
        <v>33</v>
      </c>
      <c r="B499" s="17"/>
      <c r="C499" s="16"/>
      <c r="D499" s="38" t="s">
        <v>54</v>
      </c>
      <c r="E499" s="39" t="s">
        <v>55</v>
      </c>
      <c r="F499" s="42"/>
      <c r="G499" s="235">
        <v>5.365391985833412E-3</v>
      </c>
      <c r="H499" s="236">
        <v>4.8351908226322848E-3</v>
      </c>
      <c r="I499" s="236">
        <v>4.6294824824144598E-3</v>
      </c>
      <c r="J499" s="236">
        <v>4.4909560201631393E-3</v>
      </c>
      <c r="K499" s="236">
        <v>4.3447950556583237E-3</v>
      </c>
      <c r="L499" s="236">
        <v>4.2029972828458995E-3</v>
      </c>
      <c r="M499" s="236">
        <v>4.0585727438156027E-3</v>
      </c>
      <c r="N499" s="236">
        <v>3.9085915559553541E-3</v>
      </c>
      <c r="O499" s="236">
        <v>3.7599767529172823E-3</v>
      </c>
      <c r="P499" s="236">
        <v>3.6127976927673444E-3</v>
      </c>
      <c r="Q499" s="236">
        <v>3.4648102991923224E-3</v>
      </c>
      <c r="R499" s="236">
        <v>3.3193852068507113E-3</v>
      </c>
      <c r="S499" s="236">
        <v>3.1812529887247365E-3</v>
      </c>
      <c r="T499" s="236">
        <v>3.0492400983348489E-3</v>
      </c>
      <c r="U499" s="236">
        <v>2.9229926876723766E-3</v>
      </c>
      <c r="V499" s="236">
        <v>2.3648542373848613E-3</v>
      </c>
      <c r="W499" s="236">
        <v>1.9196882622054545E-3</v>
      </c>
      <c r="X499" s="236">
        <v>1.585631376656238E-3</v>
      </c>
      <c r="Y499" s="236">
        <v>1.3422431638900889E-3</v>
      </c>
      <c r="Z499" s="236">
        <v>1.1548085312824696E-3</v>
      </c>
      <c r="AA499" s="236">
        <v>1.0000521115216543E-3</v>
      </c>
    </row>
    <row r="500" spans="1:27">
      <c r="A500" s="37">
        <v>34</v>
      </c>
      <c r="B500" s="17"/>
      <c r="C500" s="16"/>
      <c r="D500" s="8"/>
      <c r="E500" s="17" t="s">
        <v>12</v>
      </c>
      <c r="F500" s="42" t="s">
        <v>56</v>
      </c>
      <c r="G500" s="235">
        <v>5.3498418164963368E-3</v>
      </c>
      <c r="H500" s="236">
        <v>4.8275056869897526E-3</v>
      </c>
      <c r="I500" s="236">
        <v>4.6217310919018928E-3</v>
      </c>
      <c r="J500" s="236">
        <v>4.4831539671577048E-3</v>
      </c>
      <c r="K500" s="236">
        <v>4.3369943414290901E-3</v>
      </c>
      <c r="L500" s="236">
        <v>4.1951991515816189E-3</v>
      </c>
      <c r="M500" s="236">
        <v>4.0507816484023351E-3</v>
      </c>
      <c r="N500" s="236">
        <v>3.9008328385534696E-3</v>
      </c>
      <c r="O500" s="236">
        <v>3.7522980273934081E-3</v>
      </c>
      <c r="P500" s="236">
        <v>3.6052563737030141E-3</v>
      </c>
      <c r="Q500" s="236">
        <v>3.4574666606204119E-3</v>
      </c>
      <c r="R500" s="236">
        <v>3.3123045941465534E-3</v>
      </c>
      <c r="S500" s="236">
        <v>3.1744842308398802E-3</v>
      </c>
      <c r="T500" s="236">
        <v>3.0427988531300798E-3</v>
      </c>
      <c r="U500" s="236">
        <v>2.9168777982704341E-3</v>
      </c>
      <c r="V500" s="236">
        <v>2.3602188121003564E-3</v>
      </c>
      <c r="W500" s="236">
        <v>1.9159791900165146E-3</v>
      </c>
      <c r="X500" s="236">
        <v>1.5824629190319683E-3</v>
      </c>
      <c r="Y500" s="236">
        <v>1.3394825527939247E-3</v>
      </c>
      <c r="Z500" s="236">
        <v>1.1524277470016386E-3</v>
      </c>
      <c r="AA500" s="236">
        <v>9.9804040382878156E-4</v>
      </c>
    </row>
    <row r="501" spans="1:27">
      <c r="A501" s="37">
        <v>35</v>
      </c>
      <c r="B501" s="17"/>
      <c r="C501" s="16"/>
      <c r="D501" s="8"/>
      <c r="E501" s="17" t="s">
        <v>14</v>
      </c>
      <c r="F501" s="42" t="s">
        <v>57</v>
      </c>
      <c r="G501" s="235">
        <v>0</v>
      </c>
      <c r="H501" s="236">
        <v>0</v>
      </c>
      <c r="I501" s="236">
        <v>0</v>
      </c>
      <c r="J501" s="236">
        <v>0</v>
      </c>
      <c r="K501" s="236">
        <v>0</v>
      </c>
      <c r="L501" s="236">
        <v>0</v>
      </c>
      <c r="M501" s="236">
        <v>0</v>
      </c>
      <c r="N501" s="236">
        <v>0</v>
      </c>
      <c r="O501" s="236">
        <v>0</v>
      </c>
      <c r="P501" s="236">
        <v>0</v>
      </c>
      <c r="Q501" s="236">
        <v>0</v>
      </c>
      <c r="R501" s="236">
        <v>0</v>
      </c>
      <c r="S501" s="236">
        <v>0</v>
      </c>
      <c r="T501" s="236">
        <v>0</v>
      </c>
      <c r="U501" s="236">
        <v>0</v>
      </c>
      <c r="V501" s="236">
        <v>0</v>
      </c>
      <c r="W501" s="236">
        <v>0</v>
      </c>
      <c r="X501" s="236">
        <v>0</v>
      </c>
      <c r="Y501" s="236">
        <v>0</v>
      </c>
      <c r="Z501" s="236">
        <v>0</v>
      </c>
      <c r="AA501" s="236">
        <v>0</v>
      </c>
    </row>
    <row r="502" spans="1:27">
      <c r="A502" s="37">
        <v>36</v>
      </c>
      <c r="B502" s="10"/>
      <c r="C502" s="16"/>
      <c r="D502" s="8"/>
      <c r="E502" s="17" t="s">
        <v>16</v>
      </c>
      <c r="F502" s="42" t="s">
        <v>58</v>
      </c>
      <c r="G502" s="235">
        <v>1.5550160242128186E-5</v>
      </c>
      <c r="H502" s="236">
        <v>7.6851310950587504E-6</v>
      </c>
      <c r="I502" s="236">
        <v>7.751392331556417E-6</v>
      </c>
      <c r="J502" s="236">
        <v>7.8020566434133798E-6</v>
      </c>
      <c r="K502" s="236">
        <v>7.8007096817600541E-6</v>
      </c>
      <c r="L502" s="236">
        <v>7.7981339927646331E-6</v>
      </c>
      <c r="M502" s="236">
        <v>7.7910935942782089E-6</v>
      </c>
      <c r="N502" s="236">
        <v>7.7587192208738998E-6</v>
      </c>
      <c r="O502" s="236">
        <v>7.6787255238741636E-6</v>
      </c>
      <c r="P502" s="236">
        <v>7.5413195190776605E-6</v>
      </c>
      <c r="Q502" s="236">
        <v>7.3436358434264548E-6</v>
      </c>
      <c r="R502" s="236">
        <v>7.0806040639581624E-6</v>
      </c>
      <c r="S502" s="236">
        <v>6.7687533373828046E-6</v>
      </c>
      <c r="T502" s="236">
        <v>6.4412515712319873E-6</v>
      </c>
      <c r="U502" s="236">
        <v>6.11488349022693E-6</v>
      </c>
      <c r="V502" s="236">
        <v>4.6354234655154869E-6</v>
      </c>
      <c r="W502" s="236">
        <v>3.7090746900503291E-6</v>
      </c>
      <c r="X502" s="236">
        <v>3.1684542136645177E-6</v>
      </c>
      <c r="Y502" s="236">
        <v>2.7606124604062643E-6</v>
      </c>
      <c r="Z502" s="236">
        <v>2.380781097599538E-6</v>
      </c>
      <c r="AA502" s="236">
        <v>2.011709284488461E-6</v>
      </c>
    </row>
    <row r="503" spans="1:27">
      <c r="A503" s="37">
        <v>37</v>
      </c>
      <c r="B503" s="10"/>
      <c r="C503" s="11"/>
      <c r="D503" s="38" t="s">
        <v>59</v>
      </c>
      <c r="E503" s="9" t="s">
        <v>60</v>
      </c>
      <c r="F503" s="44"/>
      <c r="G503" s="235">
        <v>2.618692796677351</v>
      </c>
      <c r="H503" s="236">
        <v>2.5438537858426571</v>
      </c>
      <c r="I503" s="236">
        <v>2.4873819835484028</v>
      </c>
      <c r="J503" s="236">
        <v>2.4371360503137112</v>
      </c>
      <c r="K503" s="236">
        <v>2.3887408450245857</v>
      </c>
      <c r="L503" s="236">
        <v>2.3319308832287788</v>
      </c>
      <c r="M503" s="236">
        <v>2.2769129201769829</v>
      </c>
      <c r="N503" s="236">
        <v>2.2232170552015305</v>
      </c>
      <c r="O503" s="236">
        <v>2.17133903875947</v>
      </c>
      <c r="P503" s="236">
        <v>2.1209857948124409</v>
      </c>
      <c r="Q503" s="236">
        <v>2.0644260942935944</v>
      </c>
      <c r="R503" s="236">
        <v>2.0098379254341125</v>
      </c>
      <c r="S503" s="236">
        <v>1.9587135352194309</v>
      </c>
      <c r="T503" s="236">
        <v>1.9101219847798347</v>
      </c>
      <c r="U503" s="236">
        <v>1.8636533878743649</v>
      </c>
      <c r="V503" s="236">
        <v>1.6352016590535641</v>
      </c>
      <c r="W503" s="236">
        <v>1.4431912265717983</v>
      </c>
      <c r="X503" s="236">
        <v>1.2968647480010986</v>
      </c>
      <c r="Y503" s="236">
        <v>1.1781298574060202</v>
      </c>
      <c r="Z503" s="236">
        <v>1.0809642467647791</v>
      </c>
      <c r="AA503" s="236">
        <v>1.0017428714782</v>
      </c>
    </row>
    <row r="504" spans="1:27">
      <c r="A504" s="93">
        <v>38</v>
      </c>
      <c r="B504" s="94"/>
      <c r="C504" s="95" t="s">
        <v>61</v>
      </c>
      <c r="D504" s="96" t="s">
        <v>62</v>
      </c>
      <c r="E504" s="97"/>
      <c r="F504" s="98"/>
      <c r="G504" s="237">
        <v>19.918610632419586</v>
      </c>
      <c r="H504" s="238">
        <v>19.667704686522484</v>
      </c>
      <c r="I504" s="238">
        <v>19.432480566203594</v>
      </c>
      <c r="J504" s="238">
        <v>19.251625932753086</v>
      </c>
      <c r="K504" s="238">
        <v>19.067057810723782</v>
      </c>
      <c r="L504" s="238">
        <v>18.813940092921257</v>
      </c>
      <c r="M504" s="238">
        <v>18.559078045189381</v>
      </c>
      <c r="N504" s="238">
        <v>18.304784521460533</v>
      </c>
      <c r="O504" s="238">
        <v>18.059012785553932</v>
      </c>
      <c r="P504" s="238">
        <v>17.820550054311752</v>
      </c>
      <c r="Q504" s="238">
        <v>17.527095757424831</v>
      </c>
      <c r="R504" s="238">
        <v>17.239440932869911</v>
      </c>
      <c r="S504" s="238">
        <v>16.970156520605087</v>
      </c>
      <c r="T504" s="238">
        <v>16.712614357471466</v>
      </c>
      <c r="U504" s="238">
        <v>16.464222386479378</v>
      </c>
      <c r="V504" s="238">
        <v>15.150846384465694</v>
      </c>
      <c r="W504" s="238">
        <v>13.994195133447647</v>
      </c>
      <c r="X504" s="238">
        <v>13.117880120873451</v>
      </c>
      <c r="Y504" s="238">
        <v>12.345125077292323</v>
      </c>
      <c r="Z504" s="238">
        <v>11.700794730335474</v>
      </c>
      <c r="AA504" s="238">
        <v>11.177757563069463</v>
      </c>
    </row>
    <row r="505" spans="1:27">
      <c r="A505" s="37">
        <v>39</v>
      </c>
      <c r="B505" s="17"/>
      <c r="C505" s="16"/>
      <c r="D505" s="38" t="s">
        <v>8</v>
      </c>
      <c r="E505" s="45" t="s">
        <v>63</v>
      </c>
      <c r="F505" s="40"/>
      <c r="G505" s="235">
        <v>19.886268526315689</v>
      </c>
      <c r="H505" s="236">
        <v>19.639545924961567</v>
      </c>
      <c r="I505" s="236">
        <v>19.404945448040962</v>
      </c>
      <c r="J505" s="236">
        <v>19.224578857421875</v>
      </c>
      <c r="K505" s="236">
        <v>19.040442414581776</v>
      </c>
      <c r="L505" s="236">
        <v>18.787862114608288</v>
      </c>
      <c r="M505" s="236">
        <v>18.533504702150822</v>
      </c>
      <c r="N505" s="236">
        <v>18.279685437679291</v>
      </c>
      <c r="O505" s="236">
        <v>18.034357234835625</v>
      </c>
      <c r="P505" s="236">
        <v>17.796309173107147</v>
      </c>
      <c r="Q505" s="236">
        <v>17.503357119858265</v>
      </c>
      <c r="R505" s="236">
        <v>17.216177925467491</v>
      </c>
      <c r="S505" s="236">
        <v>16.947338804602623</v>
      </c>
      <c r="T505" s="236">
        <v>16.690213989466429</v>
      </c>
      <c r="U505" s="236">
        <v>16.442214366048574</v>
      </c>
      <c r="V505" s="236">
        <v>15.130922399461269</v>
      </c>
      <c r="W505" s="236">
        <v>13.976126194000244</v>
      </c>
      <c r="X505" s="236">
        <v>13.101268228143454</v>
      </c>
      <c r="Y505" s="236">
        <v>12.329801080748439</v>
      </c>
      <c r="Z505" s="236">
        <v>11.686488239094615</v>
      </c>
      <c r="AA505" s="236">
        <v>11.164241969585419</v>
      </c>
    </row>
    <row r="506" spans="1:27">
      <c r="A506" s="37">
        <v>40</v>
      </c>
      <c r="B506" s="17"/>
      <c r="C506" s="16"/>
      <c r="D506" s="38" t="s">
        <v>10</v>
      </c>
      <c r="E506" s="45" t="s">
        <v>64</v>
      </c>
      <c r="F506" s="40"/>
      <c r="G506" s="235">
        <v>2.5650458177551627E-2</v>
      </c>
      <c r="H506" s="236">
        <v>2.2658764966763556E-2</v>
      </c>
      <c r="I506" s="236">
        <v>2.2145978698972613E-2</v>
      </c>
      <c r="J506" s="236">
        <v>2.1761682000942528E-2</v>
      </c>
      <c r="K506" s="236">
        <v>2.1432235807878897E-2</v>
      </c>
      <c r="L506" s="236">
        <v>2.0999843633035198E-2</v>
      </c>
      <c r="M506" s="236">
        <v>2.0594583183992654E-2</v>
      </c>
      <c r="N506" s="236">
        <v>2.0215406402712688E-2</v>
      </c>
      <c r="O506" s="236">
        <v>1.9867258204612881E-2</v>
      </c>
      <c r="P506" s="236">
        <v>1.9549612159607932E-2</v>
      </c>
      <c r="Q506" s="236">
        <v>1.9150712760165334E-2</v>
      </c>
      <c r="R506" s="236">
        <v>1.8777688674163073E-2</v>
      </c>
      <c r="S506" s="236">
        <v>1.8432862911140546E-2</v>
      </c>
      <c r="T506" s="236">
        <v>1.8111933954060078E-2</v>
      </c>
      <c r="U506" s="236">
        <v>1.781394230783917E-2</v>
      </c>
      <c r="V506" s="236">
        <v>1.6186439141165465E-2</v>
      </c>
      <c r="W506" s="236">
        <v>1.4716495323227718E-2</v>
      </c>
      <c r="X506" s="236">
        <v>1.3550742994993925E-2</v>
      </c>
      <c r="Y506" s="236">
        <v>1.2527208207757212E-2</v>
      </c>
      <c r="Z506" s="236">
        <v>1.1750326884794049E-2</v>
      </c>
      <c r="AA506" s="236">
        <v>1.1184862916707061E-2</v>
      </c>
    </row>
    <row r="507" spans="1:27">
      <c r="A507" s="37">
        <v>41</v>
      </c>
      <c r="B507" s="17"/>
      <c r="C507" s="16"/>
      <c r="D507" s="38" t="s">
        <v>22</v>
      </c>
      <c r="E507" s="45" t="s">
        <v>65</v>
      </c>
      <c r="F507" s="40"/>
      <c r="G507" s="235">
        <v>6.6910948371514678E-3</v>
      </c>
      <c r="H507" s="236">
        <v>5.499612569110468E-3</v>
      </c>
      <c r="I507" s="236">
        <v>5.3893236181465909E-3</v>
      </c>
      <c r="J507" s="236">
        <v>5.2862067532259971E-3</v>
      </c>
      <c r="K507" s="236">
        <v>5.1830562442773953E-3</v>
      </c>
      <c r="L507" s="236">
        <v>5.0778407166944817E-3</v>
      </c>
      <c r="M507" s="236">
        <v>4.9786114977905527E-3</v>
      </c>
      <c r="N507" s="236">
        <v>4.8830623709363863E-3</v>
      </c>
      <c r="O507" s="236">
        <v>4.7881075006444007E-3</v>
      </c>
      <c r="P507" s="236">
        <v>4.691568115958944E-3</v>
      </c>
      <c r="Q507" s="236">
        <v>4.5873800700064749E-3</v>
      </c>
      <c r="R507" s="236">
        <v>4.4847807585028931E-3</v>
      </c>
      <c r="S507" s="236">
        <v>4.3851940281456336E-3</v>
      </c>
      <c r="T507" s="236">
        <v>4.2885295406449586E-3</v>
      </c>
      <c r="U507" s="236">
        <v>4.1937743662856519E-3</v>
      </c>
      <c r="V507" s="236">
        <v>3.7373924569692463E-3</v>
      </c>
      <c r="W507" s="236">
        <v>3.3521562872920185E-3</v>
      </c>
      <c r="X507" s="236">
        <v>3.0610687826992944E-3</v>
      </c>
      <c r="Y507" s="236">
        <v>2.7971029412583448E-3</v>
      </c>
      <c r="Z507" s="236">
        <v>2.5558742781868204E-3</v>
      </c>
      <c r="AA507" s="236">
        <v>2.3310468095587566E-3</v>
      </c>
    </row>
    <row r="508" spans="1:27">
      <c r="A508" s="93">
        <v>42</v>
      </c>
      <c r="B508" s="94"/>
      <c r="C508" s="95" t="s">
        <v>66</v>
      </c>
      <c r="D508" s="96" t="s">
        <v>67</v>
      </c>
      <c r="E508" s="97"/>
      <c r="F508" s="98"/>
      <c r="G508" s="237">
        <v>0.55719565413892269</v>
      </c>
      <c r="H508" s="238">
        <v>0.54617444425821304</v>
      </c>
      <c r="I508" s="238">
        <v>0.5371959563344717</v>
      </c>
      <c r="J508" s="238">
        <v>0.5278769675642252</v>
      </c>
      <c r="K508" s="238">
        <v>0.5188353955745697</v>
      </c>
      <c r="L508" s="238">
        <v>0.50930920243263245</v>
      </c>
      <c r="M508" s="238">
        <v>0.49998327530920506</v>
      </c>
      <c r="N508" s="238">
        <v>0.48980092070996761</v>
      </c>
      <c r="O508" s="238">
        <v>0.48043036460876465</v>
      </c>
      <c r="P508" s="238">
        <v>0.47163639031350613</v>
      </c>
      <c r="Q508" s="238">
        <v>0.46325159631669521</v>
      </c>
      <c r="R508" s="238">
        <v>0.4554078783839941</v>
      </c>
      <c r="S508" s="238">
        <v>0.44801848381757736</v>
      </c>
      <c r="T508" s="238">
        <v>0.44106399826705456</v>
      </c>
      <c r="U508" s="238">
        <v>0.43449565954506397</v>
      </c>
      <c r="V508" s="238">
        <v>0.40528275072574615</v>
      </c>
      <c r="W508" s="238">
        <v>0.37586483173072338</v>
      </c>
      <c r="X508" s="238">
        <v>0.35086005553603172</v>
      </c>
      <c r="Y508" s="238">
        <v>0.33169876504689455</v>
      </c>
      <c r="Z508" s="238">
        <v>0.31739689968526363</v>
      </c>
      <c r="AA508" s="238">
        <v>0.30306675098836422</v>
      </c>
    </row>
    <row r="509" spans="1:27">
      <c r="A509" s="93">
        <v>49</v>
      </c>
      <c r="B509" s="94"/>
      <c r="C509" s="95" t="s">
        <v>68</v>
      </c>
      <c r="D509" s="96" t="s">
        <v>69</v>
      </c>
      <c r="E509" s="97"/>
      <c r="F509" s="98"/>
      <c r="G509" s="237">
        <v>10.104117330192821</v>
      </c>
      <c r="H509" s="238">
        <v>9.7324831531295786</v>
      </c>
      <c r="I509" s="238">
        <v>9.4179963998685707</v>
      </c>
      <c r="J509" s="238">
        <v>9.1473210775729967</v>
      </c>
      <c r="K509" s="238">
        <v>8.8828550554026151</v>
      </c>
      <c r="L509" s="238">
        <v>8.6299770757905208</v>
      </c>
      <c r="M509" s="238">
        <v>8.3849153153787483</v>
      </c>
      <c r="N509" s="238">
        <v>8.1386845755914692</v>
      </c>
      <c r="O509" s="238">
        <v>7.8981434104571235</v>
      </c>
      <c r="P509" s="238">
        <v>7.6605508982611354</v>
      </c>
      <c r="Q509" s="238">
        <v>7.4278829918912379</v>
      </c>
      <c r="R509" s="238">
        <v>7.1956449240424263</v>
      </c>
      <c r="S509" s="238">
        <v>6.9686493233275542</v>
      </c>
      <c r="T509" s="238">
        <v>6.7485796974578989</v>
      </c>
      <c r="U509" s="238">
        <v>6.5361438316285785</v>
      </c>
      <c r="V509" s="238">
        <v>5.5839075559488265</v>
      </c>
      <c r="W509" s="238">
        <v>4.7721573055023327</v>
      </c>
      <c r="X509" s="238">
        <v>4.0835553060642269</v>
      </c>
      <c r="Y509" s="238">
        <v>3.5138994135413668</v>
      </c>
      <c r="Z509" s="238">
        <v>3.0481908617221052</v>
      </c>
      <c r="AA509" s="238">
        <v>2.6506843098723039</v>
      </c>
    </row>
    <row r="510" spans="1:27">
      <c r="A510" s="37">
        <v>50</v>
      </c>
      <c r="B510" s="17"/>
      <c r="C510" s="16"/>
      <c r="D510" s="38" t="s">
        <v>8</v>
      </c>
      <c r="E510" s="47" t="s">
        <v>70</v>
      </c>
      <c r="F510" s="40"/>
      <c r="G510" s="235">
        <v>4.6841992327081243</v>
      </c>
      <c r="H510" s="236">
        <v>4.5086800203239363</v>
      </c>
      <c r="I510" s="236">
        <v>4.3611550396199164</v>
      </c>
      <c r="J510" s="236">
        <v>4.2313528685776873</v>
      </c>
      <c r="K510" s="236">
        <v>4.1078902783724516</v>
      </c>
      <c r="L510" s="236">
        <v>3.9946170697030539</v>
      </c>
      <c r="M510" s="236">
        <v>3.8869241317365777</v>
      </c>
      <c r="N510" s="236">
        <v>3.7807527202085112</v>
      </c>
      <c r="O510" s="236">
        <v>3.6792722912350655</v>
      </c>
      <c r="P510" s="236">
        <v>3.5813398359709936</v>
      </c>
      <c r="Q510" s="236">
        <v>3.4868533424400994</v>
      </c>
      <c r="R510" s="236">
        <v>3.3937183224052205</v>
      </c>
      <c r="S510" s="236">
        <v>3.3016412558727097</v>
      </c>
      <c r="T510" s="236">
        <v>3.2112352314902637</v>
      </c>
      <c r="U510" s="236">
        <v>3.122853424936693</v>
      </c>
      <c r="V510" s="236">
        <v>2.7126710520242341</v>
      </c>
      <c r="W510" s="236">
        <v>2.3463138839078965</v>
      </c>
      <c r="X510" s="236">
        <v>2.0261998127077732</v>
      </c>
      <c r="Y510" s="236">
        <v>1.7563710619531321</v>
      </c>
      <c r="Z510" s="236">
        <v>1.5328208249852651</v>
      </c>
      <c r="AA510" s="236">
        <v>1.3395251261595149</v>
      </c>
    </row>
    <row r="511" spans="1:27">
      <c r="A511" s="37">
        <v>51</v>
      </c>
      <c r="B511" s="10"/>
      <c r="C511" s="16"/>
      <c r="D511" s="38" t="s">
        <v>10</v>
      </c>
      <c r="E511" s="47" t="s">
        <v>71</v>
      </c>
      <c r="F511" s="40"/>
      <c r="G511" s="235">
        <v>2.739807030367956</v>
      </c>
      <c r="H511" s="236">
        <v>2.6178799057561264</v>
      </c>
      <c r="I511" s="236">
        <v>2.5154025243446085</v>
      </c>
      <c r="J511" s="236">
        <v>2.4381966697164899</v>
      </c>
      <c r="K511" s="236">
        <v>2.3653837075617048</v>
      </c>
      <c r="L511" s="236">
        <v>2.2965497492941722</v>
      </c>
      <c r="M511" s="236">
        <v>2.2328088677995765</v>
      </c>
      <c r="N511" s="236">
        <v>2.1714275752965477</v>
      </c>
      <c r="O511" s="236">
        <v>2.1136003090432496</v>
      </c>
      <c r="P511" s="236">
        <v>2.0580231339190505</v>
      </c>
      <c r="Q511" s="236">
        <v>2.0052040505397599</v>
      </c>
      <c r="R511" s="236">
        <v>1.9538729155046894</v>
      </c>
      <c r="S511" s="236">
        <v>1.9032370133800214</v>
      </c>
      <c r="T511" s="236">
        <v>1.8537507406990699</v>
      </c>
      <c r="U511" s="236">
        <v>1.8056001780596489</v>
      </c>
      <c r="V511" s="236">
        <v>1.5858784315169032</v>
      </c>
      <c r="W511" s="236">
        <v>1.3905740011732632</v>
      </c>
      <c r="X511" s="236">
        <v>1.216444933494131</v>
      </c>
      <c r="Y511" s="236">
        <v>1.065808105187898</v>
      </c>
      <c r="Z511" s="236">
        <v>0.93848122155395686</v>
      </c>
      <c r="AA511" s="236">
        <v>0.82665344950873987</v>
      </c>
    </row>
    <row r="512" spans="1:27">
      <c r="A512" s="37">
        <v>52</v>
      </c>
      <c r="B512" s="17"/>
      <c r="C512" s="11"/>
      <c r="D512" s="38" t="s">
        <v>22</v>
      </c>
      <c r="E512" s="47" t="s">
        <v>72</v>
      </c>
      <c r="F512" s="43"/>
      <c r="G512" s="235">
        <v>1.1872315406799316</v>
      </c>
      <c r="H512" s="236">
        <v>1.1659059524536133</v>
      </c>
      <c r="I512" s="236">
        <v>1.1501609086990356</v>
      </c>
      <c r="J512" s="236">
        <v>1.1321960687637329</v>
      </c>
      <c r="K512" s="236">
        <v>1.1131906509399414</v>
      </c>
      <c r="L512" s="236">
        <v>1.0937904119491577</v>
      </c>
      <c r="M512" s="236">
        <v>1.0736379623413086</v>
      </c>
      <c r="N512" s="236">
        <v>1.0517998933792114</v>
      </c>
      <c r="O512" s="236">
        <v>1.0290234088897705</v>
      </c>
      <c r="P512" s="236">
        <v>1.0050657987594604</v>
      </c>
      <c r="Q512" s="236">
        <v>0.98048907518386841</v>
      </c>
      <c r="R512" s="236">
        <v>0.95428889989852905</v>
      </c>
      <c r="S512" s="236">
        <v>0.92799931764602661</v>
      </c>
      <c r="T512" s="236">
        <v>0.90211629867553711</v>
      </c>
      <c r="U512" s="236">
        <v>0.87693464756011963</v>
      </c>
      <c r="V512" s="236">
        <v>0.76069700717926025</v>
      </c>
      <c r="W512" s="236">
        <v>0.65644186735153198</v>
      </c>
      <c r="X512" s="236">
        <v>0.56525087356567383</v>
      </c>
      <c r="Y512" s="236">
        <v>0.48844507336616516</v>
      </c>
      <c r="Z512" s="236">
        <v>0.42456397414207458</v>
      </c>
      <c r="AA512" s="236">
        <v>0.36966189742088318</v>
      </c>
    </row>
    <row r="513" spans="1:27">
      <c r="A513" s="37">
        <v>53</v>
      </c>
      <c r="B513" s="12"/>
      <c r="C513" s="12"/>
      <c r="D513" s="38" t="s">
        <v>24</v>
      </c>
      <c r="E513" s="13" t="s">
        <v>73</v>
      </c>
      <c r="F513" s="43"/>
      <c r="G513" s="235">
        <v>1.4928798841283424</v>
      </c>
      <c r="H513" s="236">
        <v>1.4400173938174703</v>
      </c>
      <c r="I513" s="236">
        <v>1.3912774505097332</v>
      </c>
      <c r="J513" s="236">
        <v>1.3455755896502524</v>
      </c>
      <c r="K513" s="236">
        <v>1.2963900608901895</v>
      </c>
      <c r="L513" s="236">
        <v>1.245019964140738</v>
      </c>
      <c r="M513" s="236">
        <v>1.1915445919039485</v>
      </c>
      <c r="N513" s="236">
        <v>1.1347046251157735</v>
      </c>
      <c r="O513" s="236">
        <v>1.076247758939644</v>
      </c>
      <c r="P513" s="236">
        <v>1.0161226064792572</v>
      </c>
      <c r="Q513" s="236">
        <v>0.95533682170753309</v>
      </c>
      <c r="R513" s="236">
        <v>0.89376472665026085</v>
      </c>
      <c r="S513" s="236">
        <v>0.83577143839283963</v>
      </c>
      <c r="T513" s="236">
        <v>0.78147766509755456</v>
      </c>
      <c r="U513" s="236">
        <v>0.73075546187919826</v>
      </c>
      <c r="V513" s="236">
        <v>0.52466130363700358</v>
      </c>
      <c r="W513" s="236">
        <v>0.37882802992135112</v>
      </c>
      <c r="X513" s="236">
        <v>0.2756592988880584</v>
      </c>
      <c r="Y513" s="236">
        <v>0.20327523264586489</v>
      </c>
      <c r="Z513" s="236">
        <v>0.1523247814275237</v>
      </c>
      <c r="AA513" s="236">
        <v>0.11484379209559847</v>
      </c>
    </row>
    <row r="514" spans="1:27">
      <c r="A514" s="93">
        <v>54</v>
      </c>
      <c r="B514" s="94"/>
      <c r="C514" s="95" t="s">
        <v>74</v>
      </c>
      <c r="D514" s="96" t="s">
        <v>75</v>
      </c>
      <c r="E514" s="97"/>
      <c r="F514" s="98"/>
      <c r="G514" s="237">
        <v>1.9735468635335565</v>
      </c>
      <c r="H514" s="238">
        <v>1.8989296173676848</v>
      </c>
      <c r="I514" s="238">
        <v>1.8440134888514876</v>
      </c>
      <c r="J514" s="238">
        <v>1.7978561446070671</v>
      </c>
      <c r="K514" s="238">
        <v>1.7542931903153658</v>
      </c>
      <c r="L514" s="238">
        <v>1.7052962277084589</v>
      </c>
      <c r="M514" s="238">
        <v>1.660766382701695</v>
      </c>
      <c r="N514" s="238">
        <v>1.6208830717951059</v>
      </c>
      <c r="O514" s="238">
        <v>1.5866545764729381</v>
      </c>
      <c r="P514" s="238">
        <v>1.5578504111617804</v>
      </c>
      <c r="Q514" s="238">
        <v>1.5252011204138398</v>
      </c>
      <c r="R514" s="238">
        <v>1.4965625908225775</v>
      </c>
      <c r="S514" s="238">
        <v>1.4703394137322903</v>
      </c>
      <c r="T514" s="238">
        <v>1.4457398056983948</v>
      </c>
      <c r="U514" s="238">
        <v>1.4227552842348814</v>
      </c>
      <c r="V514" s="238">
        <v>1.2947133756242692</v>
      </c>
      <c r="W514" s="238">
        <v>1.1844936357811093</v>
      </c>
      <c r="X514" s="238">
        <v>1.1047355127520859</v>
      </c>
      <c r="Y514" s="238">
        <v>1.0432659676298499</v>
      </c>
      <c r="Z514" s="238">
        <v>0.99608090962283313</v>
      </c>
      <c r="AA514" s="238">
        <v>0.95547171006910503</v>
      </c>
    </row>
    <row r="515" spans="1:27">
      <c r="A515" s="37">
        <v>55</v>
      </c>
      <c r="B515" s="17"/>
      <c r="C515" s="16"/>
      <c r="D515" s="38" t="s">
        <v>8</v>
      </c>
      <c r="E515" s="45" t="s">
        <v>76</v>
      </c>
      <c r="F515" s="40"/>
      <c r="G515" s="235">
        <v>1.5208503715693951</v>
      </c>
      <c r="H515" s="236">
        <v>1.4651869079098105</v>
      </c>
      <c r="I515" s="236">
        <v>1.4196655042469501</v>
      </c>
      <c r="J515" s="236">
        <v>1.3812203276902437</v>
      </c>
      <c r="K515" s="236">
        <v>1.344352469779551</v>
      </c>
      <c r="L515" s="236">
        <v>1.3037257809191942</v>
      </c>
      <c r="M515" s="236">
        <v>1.266230795532465</v>
      </c>
      <c r="N515" s="236">
        <v>1.2319517927244306</v>
      </c>
      <c r="O515" s="236">
        <v>1.2019183388911188</v>
      </c>
      <c r="P515" s="236">
        <v>1.1759736482053995</v>
      </c>
      <c r="Q515" s="236">
        <v>1.1473533133976161</v>
      </c>
      <c r="R515" s="236">
        <v>1.1216237698681653</v>
      </c>
      <c r="S515" s="236">
        <v>1.0978332082740963</v>
      </c>
      <c r="T515" s="236">
        <v>1.0753742563538253</v>
      </c>
      <c r="U515" s="236">
        <v>1.0542742814868689</v>
      </c>
      <c r="V515" s="236">
        <v>0.9412234234623611</v>
      </c>
      <c r="W515" s="236">
        <v>0.84428604110144079</v>
      </c>
      <c r="X515" s="236">
        <v>0.77171669038943946</v>
      </c>
      <c r="Y515" s="236">
        <v>0.71519145742058754</v>
      </c>
      <c r="Z515" s="236">
        <v>0.67067506129387766</v>
      </c>
      <c r="AA515" s="236">
        <v>0.63141388725489378</v>
      </c>
    </row>
    <row r="516" spans="1:27">
      <c r="A516" s="37">
        <v>56</v>
      </c>
      <c r="B516" s="17"/>
      <c r="C516" s="16"/>
      <c r="D516" s="38" t="s">
        <v>10</v>
      </c>
      <c r="E516" s="45" t="s">
        <v>77</v>
      </c>
      <c r="F516" s="40"/>
      <c r="G516" s="235">
        <v>9.1750386054627597E-3</v>
      </c>
      <c r="H516" s="236">
        <v>8.8679453328950331E-3</v>
      </c>
      <c r="I516" s="236">
        <v>8.685506800247822E-3</v>
      </c>
      <c r="J516" s="236">
        <v>8.5372762187034823E-3</v>
      </c>
      <c r="K516" s="236">
        <v>8.3761822315864265E-3</v>
      </c>
      <c r="L516" s="236">
        <v>8.2038325417670421E-3</v>
      </c>
      <c r="M516" s="236">
        <v>8.022021153010428E-3</v>
      </c>
      <c r="N516" s="236">
        <v>7.8266806740430184E-3</v>
      </c>
      <c r="O516" s="236">
        <v>7.6240151429374237E-3</v>
      </c>
      <c r="P516" s="236">
        <v>7.4135272261628415E-3</v>
      </c>
      <c r="Q516" s="236">
        <v>7.1987783958320506E-3</v>
      </c>
      <c r="R516" s="236">
        <v>6.9792948597751092E-3</v>
      </c>
      <c r="S516" s="236">
        <v>6.7679884959943593E-3</v>
      </c>
      <c r="T516" s="236">
        <v>6.5655430917104241E-3</v>
      </c>
      <c r="U516" s="236">
        <v>6.3729043504281435E-3</v>
      </c>
      <c r="V516" s="236">
        <v>5.5266746530833188E-3</v>
      </c>
      <c r="W516" s="236">
        <v>4.8330139616155066E-3</v>
      </c>
      <c r="X516" s="236">
        <v>4.2497062095208094E-3</v>
      </c>
      <c r="Y516" s="236">
        <v>3.7641181133949431E-3</v>
      </c>
      <c r="Z516" s="236">
        <v>3.3620328831602819E-3</v>
      </c>
      <c r="AA516" s="236">
        <v>3.0315687436086591E-3</v>
      </c>
    </row>
    <row r="517" spans="1:27">
      <c r="A517" s="37">
        <v>57</v>
      </c>
      <c r="B517" s="17"/>
      <c r="C517" s="16"/>
      <c r="D517" s="38" t="s">
        <v>22</v>
      </c>
      <c r="E517" s="45" t="s">
        <v>78</v>
      </c>
      <c r="F517" s="40"/>
      <c r="G517" s="235">
        <v>2.1791232484247303E-4</v>
      </c>
      <c r="H517" s="236">
        <v>1.5097400091690361E-4</v>
      </c>
      <c r="I517" s="236">
        <v>1.4758165616512997E-4</v>
      </c>
      <c r="J517" s="236">
        <v>1.4443037889577681E-4</v>
      </c>
      <c r="K517" s="236">
        <v>1.4133385820969124E-4</v>
      </c>
      <c r="L517" s="236">
        <v>1.374874082102906E-4</v>
      </c>
      <c r="M517" s="236">
        <v>1.3351363122637849E-4</v>
      </c>
      <c r="N517" s="236">
        <v>1.2977725236851256E-4</v>
      </c>
      <c r="O517" s="236">
        <v>1.2666653037740616E-4</v>
      </c>
      <c r="P517" s="236">
        <v>1.2436891529432614E-4</v>
      </c>
      <c r="Q517" s="236">
        <v>1.2234651603648672E-4</v>
      </c>
      <c r="R517" s="236">
        <v>1.2118952327000443E-4</v>
      </c>
      <c r="S517" s="236">
        <v>1.2059954497090075E-4</v>
      </c>
      <c r="T517" s="236">
        <v>1.1999646494587068E-4</v>
      </c>
      <c r="U517" s="236">
        <v>1.1900723211510922E-4</v>
      </c>
      <c r="V517" s="236">
        <v>1.1029934876205516E-4</v>
      </c>
      <c r="W517" s="236">
        <v>9.784604117157869E-5</v>
      </c>
      <c r="X517" s="236">
        <v>8.5640143652199185E-5</v>
      </c>
      <c r="Y517" s="236">
        <v>7.9131239090202143E-5</v>
      </c>
      <c r="Z517" s="236">
        <v>7.8868898754080874E-5</v>
      </c>
      <c r="AA517" s="236">
        <v>7.4414134132894105E-5</v>
      </c>
    </row>
    <row r="518" spans="1:27">
      <c r="A518" s="37">
        <v>58</v>
      </c>
      <c r="B518" s="14"/>
      <c r="C518" s="16"/>
      <c r="D518" s="38" t="s">
        <v>24</v>
      </c>
      <c r="E518" s="45" t="s">
        <v>79</v>
      </c>
      <c r="F518" s="40"/>
      <c r="G518" s="235">
        <v>0.22701811033766717</v>
      </c>
      <c r="H518" s="236">
        <v>0.21658034063875675</v>
      </c>
      <c r="I518" s="236">
        <v>0.21246628370136023</v>
      </c>
      <c r="J518" s="236">
        <v>0.20898700028192252</v>
      </c>
      <c r="K518" s="236">
        <v>0.20606260502245277</v>
      </c>
      <c r="L518" s="236">
        <v>0.20104021311271936</v>
      </c>
      <c r="M518" s="236">
        <v>0.1967066345969215</v>
      </c>
      <c r="N518" s="236">
        <v>0.19314356608083472</v>
      </c>
      <c r="O518" s="236">
        <v>0.19032340869307518</v>
      </c>
      <c r="P518" s="236">
        <v>0.18819771014386788</v>
      </c>
      <c r="Q518" s="236">
        <v>0.18445432069711387</v>
      </c>
      <c r="R518" s="236">
        <v>0.18126720649888739</v>
      </c>
      <c r="S518" s="236">
        <v>0.1785137252882123</v>
      </c>
      <c r="T518" s="236">
        <v>0.17603207897627726</v>
      </c>
      <c r="U518" s="236">
        <v>0.17378855292918161</v>
      </c>
      <c r="V518" s="236">
        <v>0.15758499124785885</v>
      </c>
      <c r="W518" s="236">
        <v>0.14310851870686747</v>
      </c>
      <c r="X518" s="236">
        <v>0.13424445208511315</v>
      </c>
      <c r="Y518" s="236">
        <v>0.12672190743614919</v>
      </c>
      <c r="Z518" s="236">
        <v>0.12098963811877184</v>
      </c>
      <c r="AA518" s="236">
        <v>0.11696242308971705</v>
      </c>
    </row>
    <row r="519" spans="1:27">
      <c r="A519" s="37">
        <v>59</v>
      </c>
      <c r="B519" s="12"/>
      <c r="C519" s="14"/>
      <c r="D519" s="38" t="s">
        <v>26</v>
      </c>
      <c r="E519" s="14" t="s">
        <v>80</v>
      </c>
      <c r="F519" s="48"/>
      <c r="G519" s="235">
        <v>0.21628540114033967</v>
      </c>
      <c r="H519" s="236">
        <v>0.20814345544204116</v>
      </c>
      <c r="I519" s="236">
        <v>0.20304866798687726</v>
      </c>
      <c r="J519" s="236">
        <v>0.198967125848867</v>
      </c>
      <c r="K519" s="236">
        <v>0.19536058255471289</v>
      </c>
      <c r="L519" s="236">
        <v>0.19218893686775118</v>
      </c>
      <c r="M519" s="236">
        <v>0.18967343599069864</v>
      </c>
      <c r="N519" s="236">
        <v>0.18783127190545201</v>
      </c>
      <c r="O519" s="236">
        <v>0.1866621725494042</v>
      </c>
      <c r="P519" s="236">
        <v>0.18614118301775306</v>
      </c>
      <c r="Q519" s="236">
        <v>0.18607232382055372</v>
      </c>
      <c r="R519" s="236">
        <v>0.18657111888751388</v>
      </c>
      <c r="S519" s="236">
        <v>0.18710390734486282</v>
      </c>
      <c r="T519" s="236">
        <v>0.1876479530474171</v>
      </c>
      <c r="U519" s="236">
        <v>0.18820048402994871</v>
      </c>
      <c r="V519" s="236">
        <v>0.1902679989580065</v>
      </c>
      <c r="W519" s="236">
        <v>0.19216818455606699</v>
      </c>
      <c r="X519" s="236">
        <v>0.19443903304636478</v>
      </c>
      <c r="Y519" s="236">
        <v>0.1975093197543174</v>
      </c>
      <c r="Z519" s="236">
        <v>0.20097533368971199</v>
      </c>
      <c r="AA519" s="236">
        <v>0.2039893907494843</v>
      </c>
    </row>
    <row r="520" spans="1:27">
      <c r="A520" s="72">
        <v>60</v>
      </c>
      <c r="B520" s="73" t="s">
        <v>81</v>
      </c>
      <c r="C520" s="77" t="s">
        <v>82</v>
      </c>
      <c r="D520" s="78"/>
      <c r="E520" s="78"/>
      <c r="F520" s="79"/>
      <c r="G520" s="231">
        <v>532.67418932914734</v>
      </c>
      <c r="H520" s="232">
        <v>525.28338724374771</v>
      </c>
      <c r="I520" s="232">
        <v>518.08689016103745</v>
      </c>
      <c r="J520" s="232">
        <v>510.7589003443718</v>
      </c>
      <c r="K520" s="232">
        <v>503.37204766273499</v>
      </c>
      <c r="L520" s="232">
        <v>496.71254324913025</v>
      </c>
      <c r="M520" s="232">
        <v>489.94497120380402</v>
      </c>
      <c r="N520" s="232">
        <v>482.95717215538025</v>
      </c>
      <c r="O520" s="232">
        <v>475.99581146240234</v>
      </c>
      <c r="P520" s="232">
        <v>469.02228367328644</v>
      </c>
      <c r="Q520" s="232">
        <v>462.7609236240387</v>
      </c>
      <c r="R520" s="232">
        <v>456.5315226316452</v>
      </c>
      <c r="S520" s="232">
        <v>450.35371828079224</v>
      </c>
      <c r="T520" s="232">
        <v>444.2757413983345</v>
      </c>
      <c r="U520" s="232">
        <v>438.31318891048431</v>
      </c>
      <c r="V520" s="232">
        <v>412.54166626930237</v>
      </c>
      <c r="W520" s="232">
        <v>390.4498148560524</v>
      </c>
      <c r="X520" s="232">
        <v>370.17248392105103</v>
      </c>
      <c r="Y520" s="232">
        <v>352.72424256801605</v>
      </c>
      <c r="Z520" s="232">
        <v>338.88637888431549</v>
      </c>
      <c r="AA520" s="232">
        <v>326.07341772317886</v>
      </c>
    </row>
    <row r="521" spans="1:27">
      <c r="A521" s="93">
        <v>61</v>
      </c>
      <c r="B521" s="94"/>
      <c r="C521" s="95" t="s">
        <v>6</v>
      </c>
      <c r="D521" s="96" t="s">
        <v>83</v>
      </c>
      <c r="E521" s="97"/>
      <c r="F521" s="98"/>
      <c r="G521" s="237">
        <v>126.55037650465965</v>
      </c>
      <c r="H521" s="238">
        <v>125.00747591257095</v>
      </c>
      <c r="I521" s="238">
        <v>123.56930661201477</v>
      </c>
      <c r="J521" s="238">
        <v>122.18631711602211</v>
      </c>
      <c r="K521" s="238">
        <v>120.89554741978645</v>
      </c>
      <c r="L521" s="238">
        <v>119.74993640184402</v>
      </c>
      <c r="M521" s="238">
        <v>118.55507019162178</v>
      </c>
      <c r="N521" s="238">
        <v>117.34209132194519</v>
      </c>
      <c r="O521" s="238">
        <v>116.12597236037254</v>
      </c>
      <c r="P521" s="238">
        <v>114.9083745777607</v>
      </c>
      <c r="Q521" s="238">
        <v>113.93196082115173</v>
      </c>
      <c r="R521" s="238">
        <v>112.99359342455864</v>
      </c>
      <c r="S521" s="238">
        <v>112.06773981451988</v>
      </c>
      <c r="T521" s="238">
        <v>111.1438804268837</v>
      </c>
      <c r="U521" s="238">
        <v>110.21006926894188</v>
      </c>
      <c r="V521" s="238">
        <v>106.24125018715858</v>
      </c>
      <c r="W521" s="238">
        <v>102.97143413126469</v>
      </c>
      <c r="X521" s="238">
        <v>100.01419049501419</v>
      </c>
      <c r="Y521" s="238">
        <v>97.341177001595497</v>
      </c>
      <c r="Z521" s="238">
        <v>94.832600891590118</v>
      </c>
      <c r="AA521" s="238">
        <v>92.820320308208466</v>
      </c>
    </row>
    <row r="522" spans="1:27">
      <c r="A522" s="37">
        <v>62</v>
      </c>
      <c r="B522" s="17"/>
      <c r="C522" s="16"/>
      <c r="D522" s="38" t="s">
        <v>8</v>
      </c>
      <c r="E522" s="49" t="s">
        <v>84</v>
      </c>
      <c r="F522" s="40"/>
      <c r="G522" s="235">
        <v>2.7027160781435668</v>
      </c>
      <c r="H522" s="236">
        <v>2.6617740876972675</v>
      </c>
      <c r="I522" s="236">
        <v>2.6355751086957753</v>
      </c>
      <c r="J522" s="236">
        <v>2.6098232008516788</v>
      </c>
      <c r="K522" s="236">
        <v>2.5851437957026064</v>
      </c>
      <c r="L522" s="236">
        <v>2.5614878162741661</v>
      </c>
      <c r="M522" s="236">
        <v>2.5369315552525222</v>
      </c>
      <c r="N522" s="236">
        <v>2.5119950035586953</v>
      </c>
      <c r="O522" s="236">
        <v>2.4869365375488997</v>
      </c>
      <c r="P522" s="236">
        <v>2.462117800489068</v>
      </c>
      <c r="Q522" s="236">
        <v>2.4391747647896409</v>
      </c>
      <c r="R522" s="236">
        <v>2.4166690278798342</v>
      </c>
      <c r="S522" s="236">
        <v>2.3948448172304779</v>
      </c>
      <c r="T522" s="236">
        <v>2.3733876368496567</v>
      </c>
      <c r="U522" s="236">
        <v>2.3518873378634453</v>
      </c>
      <c r="V522" s="236">
        <v>2.2568920778576285</v>
      </c>
      <c r="W522" s="236">
        <v>2.1793388517107815</v>
      </c>
      <c r="X522" s="236">
        <v>2.1031658938154578</v>
      </c>
      <c r="Y522" s="236">
        <v>2.0391696612350643</v>
      </c>
      <c r="Z522" s="236">
        <v>1.984322952106595</v>
      </c>
      <c r="AA522" s="236">
        <v>1.9353842005366459</v>
      </c>
    </row>
    <row r="523" spans="1:27">
      <c r="A523" s="37">
        <v>63</v>
      </c>
      <c r="B523" s="17"/>
      <c r="C523" s="16"/>
      <c r="D523" s="38" t="s">
        <v>10</v>
      </c>
      <c r="E523" s="49" t="s">
        <v>85</v>
      </c>
      <c r="F523" s="40"/>
      <c r="G523" s="235">
        <v>8.0877852317062207</v>
      </c>
      <c r="H523" s="236">
        <v>7.8832334033213556</v>
      </c>
      <c r="I523" s="236">
        <v>7.7111761013802607</v>
      </c>
      <c r="J523" s="236">
        <v>7.5653488596435636</v>
      </c>
      <c r="K523" s="236">
        <v>7.4491708239656873</v>
      </c>
      <c r="L523" s="236">
        <v>7.3567516917537432</v>
      </c>
      <c r="M523" s="236">
        <v>7.2687255340570118</v>
      </c>
      <c r="N523" s="236">
        <v>7.1870878312911373</v>
      </c>
      <c r="O523" s="236">
        <v>7.1144485346740112</v>
      </c>
      <c r="P523" s="236">
        <v>7.048621321155224</v>
      </c>
      <c r="Q523" s="236">
        <v>7.0165852578356862</v>
      </c>
      <c r="R523" s="236">
        <v>6.9917033400270157</v>
      </c>
      <c r="S523" s="236">
        <v>6.9623856605321635</v>
      </c>
      <c r="T523" s="236">
        <v>6.928581798565574</v>
      </c>
      <c r="U523" s="236">
        <v>6.8907296974794008</v>
      </c>
      <c r="V523" s="236">
        <v>6.7164922012307215</v>
      </c>
      <c r="W523" s="236">
        <v>6.5557176159345545</v>
      </c>
      <c r="X523" s="236">
        <v>6.3933085576281883</v>
      </c>
      <c r="Y523" s="236">
        <v>6.2140939043310937</v>
      </c>
      <c r="Z523" s="236">
        <v>6.0071402982139261</v>
      </c>
      <c r="AA523" s="236">
        <v>5.8097207233513473</v>
      </c>
    </row>
    <row r="524" spans="1:27">
      <c r="A524" s="37">
        <v>64</v>
      </c>
      <c r="B524" s="17"/>
      <c r="C524" s="16"/>
      <c r="D524" s="38" t="s">
        <v>22</v>
      </c>
      <c r="E524" s="49" t="s">
        <v>86</v>
      </c>
      <c r="F524" s="40"/>
      <c r="G524" s="235">
        <v>14.935817256453447</v>
      </c>
      <c r="H524" s="236">
        <v>14.533169962349348</v>
      </c>
      <c r="I524" s="236">
        <v>14.168776392238215</v>
      </c>
      <c r="J524" s="236">
        <v>13.858281207154505</v>
      </c>
      <c r="K524" s="236">
        <v>13.619709421182051</v>
      </c>
      <c r="L524" s="236">
        <v>13.432064028456807</v>
      </c>
      <c r="M524" s="236">
        <v>13.262280593859032</v>
      </c>
      <c r="N524" s="236">
        <v>13.110027202172205</v>
      </c>
      <c r="O524" s="236">
        <v>12.975641533615999</v>
      </c>
      <c r="P524" s="236">
        <v>12.85625061718747</v>
      </c>
      <c r="Q524" s="236">
        <v>12.78857180615887</v>
      </c>
      <c r="R524" s="236">
        <v>12.736113530118018</v>
      </c>
      <c r="S524" s="236">
        <v>12.676253847312182</v>
      </c>
      <c r="T524" s="236">
        <v>12.609868097584695</v>
      </c>
      <c r="U524" s="236">
        <v>12.537940172129311</v>
      </c>
      <c r="V524" s="236">
        <v>12.222990773268975</v>
      </c>
      <c r="W524" s="236">
        <v>11.958648271393031</v>
      </c>
      <c r="X524" s="236">
        <v>11.680950370850042</v>
      </c>
      <c r="Y524" s="236">
        <v>11.395030284300447</v>
      </c>
      <c r="Z524" s="236">
        <v>11.089035491575487</v>
      </c>
      <c r="AA524" s="236">
        <v>10.81385970604606</v>
      </c>
    </row>
    <row r="525" spans="1:27">
      <c r="A525" s="37">
        <v>65</v>
      </c>
      <c r="B525" s="17"/>
      <c r="C525" s="16"/>
      <c r="D525" s="38" t="s">
        <v>24</v>
      </c>
      <c r="E525" s="49" t="s">
        <v>87</v>
      </c>
      <c r="F525" s="40"/>
      <c r="G525" s="235">
        <v>10.085363396676257</v>
      </c>
      <c r="H525" s="236">
        <v>10.0314201193396</v>
      </c>
      <c r="I525" s="236">
        <v>9.9727751864120364</v>
      </c>
      <c r="J525" s="236">
        <v>9.914075352717191</v>
      </c>
      <c r="K525" s="236">
        <v>9.857372943777591</v>
      </c>
      <c r="L525" s="236">
        <v>9.8151027837302536</v>
      </c>
      <c r="M525" s="236">
        <v>9.7684791481588036</v>
      </c>
      <c r="N525" s="236">
        <v>9.7177614904940128</v>
      </c>
      <c r="O525" s="236">
        <v>9.6620434671640396</v>
      </c>
      <c r="P525" s="236">
        <v>9.6008619491476566</v>
      </c>
      <c r="Q525" s="236">
        <v>9.5521577938925475</v>
      </c>
      <c r="R525" s="236">
        <v>9.5006706251297146</v>
      </c>
      <c r="S525" s="236">
        <v>9.4465021376963705</v>
      </c>
      <c r="T525" s="236">
        <v>9.3876285424921662</v>
      </c>
      <c r="U525" s="236">
        <v>9.3224760335870087</v>
      </c>
      <c r="V525" s="236">
        <v>9.0347089259885252</v>
      </c>
      <c r="W525" s="236">
        <v>8.8324547100346535</v>
      </c>
      <c r="X525" s="236">
        <v>8.6537911018822342</v>
      </c>
      <c r="Y525" s="236">
        <v>8.4911229148274288</v>
      </c>
      <c r="Z525" s="236">
        <v>8.2967904255492613</v>
      </c>
      <c r="AA525" s="236">
        <v>8.1340931120794266</v>
      </c>
    </row>
    <row r="526" spans="1:27">
      <c r="A526" s="37">
        <v>66</v>
      </c>
      <c r="B526" s="17"/>
      <c r="C526" s="16"/>
      <c r="D526" s="38" t="s">
        <v>26</v>
      </c>
      <c r="E526" s="49" t="s">
        <v>88</v>
      </c>
      <c r="F526" s="40"/>
      <c r="G526" s="235">
        <v>16.314383682794869</v>
      </c>
      <c r="H526" s="236">
        <v>16.173300384543836</v>
      </c>
      <c r="I526" s="236">
        <v>16.045767757110298</v>
      </c>
      <c r="J526" s="236">
        <v>15.917420201934874</v>
      </c>
      <c r="K526" s="236">
        <v>15.792314214631915</v>
      </c>
      <c r="L526" s="236">
        <v>15.677017196081579</v>
      </c>
      <c r="M526" s="236">
        <v>15.550527865067124</v>
      </c>
      <c r="N526" s="236">
        <v>15.414007489569485</v>
      </c>
      <c r="O526" s="236">
        <v>15.27124379016459</v>
      </c>
      <c r="P526" s="236">
        <v>15.117487426847219</v>
      </c>
      <c r="Q526" s="236">
        <v>14.999280223622918</v>
      </c>
      <c r="R526" s="236">
        <v>14.875473131425679</v>
      </c>
      <c r="S526" s="236">
        <v>14.746011490002275</v>
      </c>
      <c r="T526" s="236">
        <v>14.612492945045233</v>
      </c>
      <c r="U526" s="236">
        <v>14.478129473514855</v>
      </c>
      <c r="V526" s="236">
        <v>13.860972192138433</v>
      </c>
      <c r="W526" s="236">
        <v>13.31410988047719</v>
      </c>
      <c r="X526" s="236">
        <v>12.776384145952761</v>
      </c>
      <c r="Y526" s="236">
        <v>12.197812911123037</v>
      </c>
      <c r="Z526" s="236">
        <v>11.642532521858811</v>
      </c>
      <c r="AA526" s="236">
        <v>11.191485697869211</v>
      </c>
    </row>
    <row r="527" spans="1:27">
      <c r="A527" s="37">
        <v>67</v>
      </c>
      <c r="B527" s="17"/>
      <c r="C527" s="16"/>
      <c r="D527" s="38" t="s">
        <v>32</v>
      </c>
      <c r="E527" s="49" t="s">
        <v>89</v>
      </c>
      <c r="F527" s="40"/>
      <c r="G527" s="235">
        <v>4.4858099120901898</v>
      </c>
      <c r="H527" s="236">
        <v>4.469689954072237</v>
      </c>
      <c r="I527" s="236">
        <v>4.4536161766154692</v>
      </c>
      <c r="J527" s="236">
        <v>4.4355418740888126</v>
      </c>
      <c r="K527" s="236">
        <v>4.4155770714278333</v>
      </c>
      <c r="L527" s="236">
        <v>4.3964926974149421</v>
      </c>
      <c r="M527" s="236">
        <v>4.3739496426424012</v>
      </c>
      <c r="N527" s="236">
        <v>4.3483987021609209</v>
      </c>
      <c r="O527" s="236">
        <v>4.3199691958725452</v>
      </c>
      <c r="P527" s="236">
        <v>4.2884975541965105</v>
      </c>
      <c r="Q527" s="236">
        <v>4.2598302057594992</v>
      </c>
      <c r="R527" s="236">
        <v>4.2297299773199484</v>
      </c>
      <c r="S527" s="236">
        <v>4.1994083472527564</v>
      </c>
      <c r="T527" s="236">
        <v>4.1677301021991298</v>
      </c>
      <c r="U527" s="236">
        <v>4.1340405544615351</v>
      </c>
      <c r="V527" s="236">
        <v>3.9785938588320278</v>
      </c>
      <c r="W527" s="236">
        <v>3.8648415052448399</v>
      </c>
      <c r="X527" s="236">
        <v>3.7661935902724508</v>
      </c>
      <c r="Y527" s="236">
        <v>3.6802688387397211</v>
      </c>
      <c r="Z527" s="236">
        <v>3.5887948783347383</v>
      </c>
      <c r="AA527" s="236">
        <v>3.5097234120185021</v>
      </c>
    </row>
    <row r="528" spans="1:27">
      <c r="A528" s="37">
        <v>68</v>
      </c>
      <c r="B528" s="17"/>
      <c r="C528" s="16"/>
      <c r="D528" s="38" t="s">
        <v>34</v>
      </c>
      <c r="E528" s="49" t="s">
        <v>90</v>
      </c>
      <c r="F528" s="40"/>
      <c r="G528" s="235">
        <v>28.383015839848667</v>
      </c>
      <c r="H528" s="236">
        <v>28.10082395048812</v>
      </c>
      <c r="I528" s="236">
        <v>27.773678161203861</v>
      </c>
      <c r="J528" s="236">
        <v>27.405148793477565</v>
      </c>
      <c r="K528" s="236">
        <v>26.997872771229595</v>
      </c>
      <c r="L528" s="236">
        <v>26.588656721869484</v>
      </c>
      <c r="M528" s="236">
        <v>26.120937480824068</v>
      </c>
      <c r="N528" s="236">
        <v>25.625579212559387</v>
      </c>
      <c r="O528" s="236">
        <v>25.112386398948729</v>
      </c>
      <c r="P528" s="236">
        <v>24.599058858584613</v>
      </c>
      <c r="Q528" s="236">
        <v>24.14740057149902</v>
      </c>
      <c r="R528" s="236">
        <v>23.709719769656658</v>
      </c>
      <c r="S528" s="236">
        <v>23.305068660294637</v>
      </c>
      <c r="T528" s="236">
        <v>22.930327915819362</v>
      </c>
      <c r="U528" s="236">
        <v>22.580647689756006</v>
      </c>
      <c r="V528" s="236">
        <v>21.19215782545507</v>
      </c>
      <c r="W528" s="236">
        <v>19.89019720768556</v>
      </c>
      <c r="X528" s="236">
        <v>18.730073366779834</v>
      </c>
      <c r="Y528" s="236">
        <v>17.726252238964662</v>
      </c>
      <c r="Z528" s="236">
        <v>16.857986275339499</v>
      </c>
      <c r="AA528" s="236">
        <v>16.231144398567267</v>
      </c>
    </row>
    <row r="529" spans="1:27">
      <c r="A529" s="37">
        <v>69</v>
      </c>
      <c r="B529" s="17"/>
      <c r="C529" s="16"/>
      <c r="D529" s="38" t="s">
        <v>36</v>
      </c>
      <c r="E529" s="49" t="s">
        <v>91</v>
      </c>
      <c r="F529" s="40"/>
      <c r="G529" s="235">
        <v>1.5059856480220333</v>
      </c>
      <c r="H529" s="236">
        <v>1.4884472317062318</v>
      </c>
      <c r="I529" s="236">
        <v>1.4790978964883834</v>
      </c>
      <c r="J529" s="236">
        <v>1.4702205734793097</v>
      </c>
      <c r="K529" s="236">
        <v>1.4619738004403189</v>
      </c>
      <c r="L529" s="236">
        <v>1.453592419391498</v>
      </c>
      <c r="M529" s="236">
        <v>1.4450402514776215</v>
      </c>
      <c r="N529" s="236">
        <v>1.4364242263836786</v>
      </c>
      <c r="O529" s="236">
        <v>1.4277631669538096</v>
      </c>
      <c r="P529" s="236">
        <v>1.4190885140560567</v>
      </c>
      <c r="Q529" s="236">
        <v>1.4107421200023964</v>
      </c>
      <c r="R529" s="236">
        <v>1.4026471328688785</v>
      </c>
      <c r="S529" s="236">
        <v>1.3948240953031927</v>
      </c>
      <c r="T529" s="236">
        <v>1.3870628098957241</v>
      </c>
      <c r="U529" s="236">
        <v>1.379179967334494</v>
      </c>
      <c r="V529" s="236">
        <v>1.3411903838859871</v>
      </c>
      <c r="W529" s="236">
        <v>1.3074313413817436</v>
      </c>
      <c r="X529" s="236">
        <v>1.279027953511104</v>
      </c>
      <c r="Y529" s="236">
        <v>1.2557576883700676</v>
      </c>
      <c r="Z529" s="236">
        <v>1.2389466991298832</v>
      </c>
      <c r="AA529" s="236">
        <v>1.2274044129881077</v>
      </c>
    </row>
    <row r="530" spans="1:27">
      <c r="A530" s="37">
        <v>70</v>
      </c>
      <c r="B530" s="17"/>
      <c r="C530" s="16"/>
      <c r="D530" s="38" t="s">
        <v>38</v>
      </c>
      <c r="E530" s="49" t="s">
        <v>92</v>
      </c>
      <c r="F530" s="40"/>
      <c r="G530" s="235">
        <v>5.4077061137068085</v>
      </c>
      <c r="H530" s="236">
        <v>5.3628043477074243</v>
      </c>
      <c r="I530" s="236">
        <v>5.3252983318525366</v>
      </c>
      <c r="J530" s="236">
        <v>5.2962942018639296</v>
      </c>
      <c r="K530" s="236">
        <v>5.2755143333342858</v>
      </c>
      <c r="L530" s="236">
        <v>5.2534171555307694</v>
      </c>
      <c r="M530" s="236">
        <v>5.2374580682371743</v>
      </c>
      <c r="N530" s="236">
        <v>5.2263718979957048</v>
      </c>
      <c r="O530" s="236">
        <v>5.2194059944886249</v>
      </c>
      <c r="P530" s="236">
        <v>5.2153001540573314</v>
      </c>
      <c r="Q530" s="236">
        <v>5.2055054676020518</v>
      </c>
      <c r="R530" s="236">
        <v>5.2010162544029299</v>
      </c>
      <c r="S530" s="236">
        <v>5.1978572919324506</v>
      </c>
      <c r="T530" s="236">
        <v>5.1963197480654344</v>
      </c>
      <c r="U530" s="236">
        <v>5.1937349746003747</v>
      </c>
      <c r="V530" s="236">
        <v>5.1805810663063312</v>
      </c>
      <c r="W530" s="236">
        <v>5.2224800427793525</v>
      </c>
      <c r="X530" s="236">
        <v>5.2870975628611632</v>
      </c>
      <c r="Y530" s="236">
        <v>5.3669842152157798</v>
      </c>
      <c r="Z530" s="236">
        <v>5.4546826144360239</v>
      </c>
      <c r="AA530" s="236">
        <v>5.5481997256720206</v>
      </c>
    </row>
    <row r="531" spans="1:27">
      <c r="A531" s="37">
        <v>71</v>
      </c>
      <c r="B531" s="17"/>
      <c r="C531" s="16"/>
      <c r="D531" s="38" t="s">
        <v>40</v>
      </c>
      <c r="E531" s="49" t="s">
        <v>93</v>
      </c>
      <c r="F531" s="40"/>
      <c r="G531" s="235">
        <v>2.6604963102145121</v>
      </c>
      <c r="H531" s="236">
        <v>2.610882763605332</v>
      </c>
      <c r="I531" s="236">
        <v>2.5656278234673664</v>
      </c>
      <c r="J531" s="236">
        <v>2.5254390202462673</v>
      </c>
      <c r="K531" s="236">
        <v>2.4906270544452127</v>
      </c>
      <c r="L531" s="236">
        <v>2.4563448533881456</v>
      </c>
      <c r="M531" s="236">
        <v>2.4264969177602325</v>
      </c>
      <c r="N531" s="236">
        <v>2.4005425428040326</v>
      </c>
      <c r="O531" s="236">
        <v>2.3783219453762285</v>
      </c>
      <c r="P531" s="236">
        <v>2.3589794656727463</v>
      </c>
      <c r="Q531" s="236">
        <v>2.3394990462693386</v>
      </c>
      <c r="R531" s="236">
        <v>2.3235330315947067</v>
      </c>
      <c r="S531" s="236">
        <v>2.3086830748943612</v>
      </c>
      <c r="T531" s="236">
        <v>2.2943166097102221</v>
      </c>
      <c r="U531" s="236">
        <v>2.279842058866052</v>
      </c>
      <c r="V531" s="236">
        <v>2.2032410874089692</v>
      </c>
      <c r="W531" s="236">
        <v>2.1400384614244103</v>
      </c>
      <c r="X531" s="236">
        <v>2.0826658445148496</v>
      </c>
      <c r="Y531" s="236">
        <v>2.0322206180280773</v>
      </c>
      <c r="Z531" s="236">
        <v>1.9839764272910543</v>
      </c>
      <c r="AA531" s="236">
        <v>1.9401658737187972</v>
      </c>
    </row>
    <row r="532" spans="1:27">
      <c r="A532" s="37">
        <v>72</v>
      </c>
      <c r="B532" s="17"/>
      <c r="C532" s="16"/>
      <c r="D532" s="38" t="s">
        <v>54</v>
      </c>
      <c r="E532" s="49" t="s">
        <v>94</v>
      </c>
      <c r="F532" s="40"/>
      <c r="G532" s="235">
        <v>1.0342394975014031</v>
      </c>
      <c r="H532" s="236">
        <v>1.0064312476606574</v>
      </c>
      <c r="I532" s="236">
        <v>0.9825022128643468</v>
      </c>
      <c r="J532" s="236">
        <v>0.96263808192452416</v>
      </c>
      <c r="K532" s="236">
        <v>0.94777069796691649</v>
      </c>
      <c r="L532" s="236">
        <v>0.9333631987683475</v>
      </c>
      <c r="M532" s="236">
        <v>0.920293481904082</v>
      </c>
      <c r="N532" s="236">
        <v>0.9084192254813388</v>
      </c>
      <c r="O532" s="236">
        <v>0.89770290578599088</v>
      </c>
      <c r="P532" s="236">
        <v>0.88807365723187104</v>
      </c>
      <c r="Q532" s="236">
        <v>0.87827570165973157</v>
      </c>
      <c r="R532" s="236">
        <v>0.86967275736969896</v>
      </c>
      <c r="S532" s="236">
        <v>0.86139819782692939</v>
      </c>
      <c r="T532" s="236">
        <v>0.85324471662170254</v>
      </c>
      <c r="U532" s="236">
        <v>0.84504336380632594</v>
      </c>
      <c r="V532" s="236">
        <v>0.8033210716675967</v>
      </c>
      <c r="W532" s="236">
        <v>0.76860478875460103</v>
      </c>
      <c r="X532" s="236">
        <v>0.7367781698849285</v>
      </c>
      <c r="Y532" s="236">
        <v>0.709300277827424</v>
      </c>
      <c r="Z532" s="236">
        <v>0.68372941478446592</v>
      </c>
      <c r="AA532" s="236">
        <v>0.65914733416866511</v>
      </c>
    </row>
    <row r="533" spans="1:27">
      <c r="A533" s="37">
        <v>73</v>
      </c>
      <c r="B533" s="17"/>
      <c r="C533" s="16"/>
      <c r="D533" s="38" t="s">
        <v>59</v>
      </c>
      <c r="E533" s="49" t="s">
        <v>95</v>
      </c>
      <c r="F533" s="40"/>
      <c r="G533" s="235">
        <v>1.5534277780679986</v>
      </c>
      <c r="H533" s="236">
        <v>1.5428453927161172</v>
      </c>
      <c r="I533" s="236">
        <v>1.5339621508028358</v>
      </c>
      <c r="J533" s="236">
        <v>1.5254457629052922</v>
      </c>
      <c r="K533" s="236">
        <v>1.5173299030866474</v>
      </c>
      <c r="L533" s="236">
        <v>1.5079033633228391</v>
      </c>
      <c r="M533" s="236">
        <v>1.4986492452444509</v>
      </c>
      <c r="N533" s="236">
        <v>1.4893950538244098</v>
      </c>
      <c r="O533" s="236">
        <v>1.4800240813056007</v>
      </c>
      <c r="P533" s="236">
        <v>1.4701837156899273</v>
      </c>
      <c r="Q533" s="236">
        <v>1.4583603533683345</v>
      </c>
      <c r="R533" s="236">
        <v>1.4467318601673469</v>
      </c>
      <c r="S533" s="236">
        <v>1.4357995491009206</v>
      </c>
      <c r="T533" s="236">
        <v>1.4251945397118106</v>
      </c>
      <c r="U533" s="236">
        <v>1.4145014408277348</v>
      </c>
      <c r="V533" s="236">
        <v>1.3620658322470263</v>
      </c>
      <c r="W533" s="236">
        <v>1.3222133684903383</v>
      </c>
      <c r="X533" s="236">
        <v>1.2869265608605929</v>
      </c>
      <c r="Y533" s="236">
        <v>1.2581868351553567</v>
      </c>
      <c r="Z533" s="236">
        <v>1.2313201013603248</v>
      </c>
      <c r="AA533" s="236">
        <v>1.2037086059572175</v>
      </c>
    </row>
    <row r="534" spans="1:27">
      <c r="A534" s="37">
        <v>74</v>
      </c>
      <c r="B534" s="17"/>
      <c r="C534" s="16"/>
      <c r="D534" s="38" t="s">
        <v>96</v>
      </c>
      <c r="E534" s="49" t="s">
        <v>97</v>
      </c>
      <c r="F534" s="40"/>
      <c r="G534" s="235">
        <v>3.8650109635054832</v>
      </c>
      <c r="H534" s="236">
        <v>3.8355829995052773</v>
      </c>
      <c r="I534" s="236">
        <v>3.8005473675148096</v>
      </c>
      <c r="J534" s="236">
        <v>3.7628279430500697</v>
      </c>
      <c r="K534" s="236">
        <v>3.7221013556481921</v>
      </c>
      <c r="L534" s="236">
        <v>3.7018632197650732</v>
      </c>
      <c r="M534" s="236">
        <v>3.6801602390041808</v>
      </c>
      <c r="N534" s="236">
        <v>3.6565041724606999</v>
      </c>
      <c r="O534" s="236">
        <v>3.6289184492197819</v>
      </c>
      <c r="P534" s="236">
        <v>3.597297581982275</v>
      </c>
      <c r="Q534" s="236">
        <v>3.585098763651331</v>
      </c>
      <c r="R534" s="236">
        <v>3.5722219962335657</v>
      </c>
      <c r="S534" s="236">
        <v>3.5559728480002377</v>
      </c>
      <c r="T534" s="236">
        <v>3.5341687658801675</v>
      </c>
      <c r="U534" s="236">
        <v>3.5052335063155624</v>
      </c>
      <c r="V534" s="236">
        <v>3.4130076701258076</v>
      </c>
      <c r="W534" s="236">
        <v>3.3820144789060578</v>
      </c>
      <c r="X534" s="236">
        <v>3.3996292369556613</v>
      </c>
      <c r="Y534" s="236">
        <v>3.4761744158895453</v>
      </c>
      <c r="Z534" s="236">
        <v>3.5765523599766311</v>
      </c>
      <c r="AA534" s="236">
        <v>3.6833859972648497</v>
      </c>
    </row>
    <row r="535" spans="1:27">
      <c r="A535" s="37">
        <v>75</v>
      </c>
      <c r="B535" s="17"/>
      <c r="C535" s="16"/>
      <c r="D535" s="38" t="s">
        <v>98</v>
      </c>
      <c r="E535" s="49" t="s">
        <v>99</v>
      </c>
      <c r="F535" s="40"/>
      <c r="G535" s="235">
        <v>2.2145739890402183</v>
      </c>
      <c r="H535" s="236">
        <v>2.1924039933946915</v>
      </c>
      <c r="I535" s="236">
        <v>2.1717634568922222</v>
      </c>
      <c r="J535" s="236">
        <v>2.150918964704033</v>
      </c>
      <c r="K535" s="236">
        <v>2.1298541983705945</v>
      </c>
      <c r="L535" s="236">
        <v>2.1193656595423818</v>
      </c>
      <c r="M535" s="236">
        <v>2.1075007021427155</v>
      </c>
      <c r="N535" s="236">
        <v>2.0943492778460495</v>
      </c>
      <c r="O535" s="236">
        <v>2.0798653051024303</v>
      </c>
      <c r="P535" s="236">
        <v>2.0639528352185152</v>
      </c>
      <c r="Q535" s="236">
        <v>2.0573780423146673</v>
      </c>
      <c r="R535" s="236">
        <v>2.0503584568505175</v>
      </c>
      <c r="S535" s="236">
        <v>2.0419049777556211</v>
      </c>
      <c r="T535" s="236">
        <v>2.031546737649478</v>
      </c>
      <c r="U535" s="236">
        <v>2.0187677069334313</v>
      </c>
      <c r="V535" s="236">
        <v>1.9823529511340894</v>
      </c>
      <c r="W535" s="236">
        <v>1.9677228720393032</v>
      </c>
      <c r="X535" s="236">
        <v>1.9612215983797796</v>
      </c>
      <c r="Y535" s="236">
        <v>1.9678280043881387</v>
      </c>
      <c r="Z535" s="236">
        <v>1.9719644438009709</v>
      </c>
      <c r="AA535" s="236">
        <v>1.973600840952713</v>
      </c>
    </row>
    <row r="536" spans="1:27">
      <c r="A536" s="37">
        <v>76</v>
      </c>
      <c r="B536" s="17"/>
      <c r="C536" s="16"/>
      <c r="D536" s="38" t="s">
        <v>100</v>
      </c>
      <c r="E536" s="49" t="s">
        <v>101</v>
      </c>
      <c r="F536" s="40"/>
      <c r="G536" s="235">
        <v>3.4231388941407204</v>
      </c>
      <c r="H536" s="236">
        <v>3.4095934331417084</v>
      </c>
      <c r="I536" s="236">
        <v>3.4067341331392527</v>
      </c>
      <c r="J536" s="236">
        <v>3.4024138376116753</v>
      </c>
      <c r="K536" s="236">
        <v>3.3966378755867481</v>
      </c>
      <c r="L536" s="236">
        <v>3.3886196836829185</v>
      </c>
      <c r="M536" s="236">
        <v>3.3783249724656343</v>
      </c>
      <c r="N536" s="236">
        <v>3.3658805564045906</v>
      </c>
      <c r="O536" s="236">
        <v>3.3515896331518888</v>
      </c>
      <c r="P536" s="236">
        <v>3.3349504582583904</v>
      </c>
      <c r="Q536" s="236">
        <v>3.3184605445712805</v>
      </c>
      <c r="R536" s="236">
        <v>3.3013762347400188</v>
      </c>
      <c r="S536" s="236">
        <v>3.2850749921053648</v>
      </c>
      <c r="T536" s="236">
        <v>3.2691064421087503</v>
      </c>
      <c r="U536" s="236">
        <v>3.2528703827410936</v>
      </c>
      <c r="V536" s="236">
        <v>3.1827034596353769</v>
      </c>
      <c r="W536" s="236">
        <v>3.1343909818679094</v>
      </c>
      <c r="X536" s="236">
        <v>3.0942788645625114</v>
      </c>
      <c r="Y536" s="236">
        <v>3.0662606880068779</v>
      </c>
      <c r="Z536" s="236">
        <v>3.050117265433073</v>
      </c>
      <c r="AA536" s="236">
        <v>3.0313137359917164</v>
      </c>
    </row>
    <row r="537" spans="1:27">
      <c r="A537" s="37">
        <v>77</v>
      </c>
      <c r="B537" s="10"/>
      <c r="C537" s="16"/>
      <c r="D537" s="38" t="s">
        <v>102</v>
      </c>
      <c r="E537" s="49" t="s">
        <v>103</v>
      </c>
      <c r="F537" s="40"/>
      <c r="G537" s="235">
        <v>3.8868409246206284</v>
      </c>
      <c r="H537" s="236">
        <v>3.8392286598682404</v>
      </c>
      <c r="I537" s="236">
        <v>3.7912972569465637</v>
      </c>
      <c r="J537" s="236">
        <v>3.745580792427063</v>
      </c>
      <c r="K537" s="236">
        <v>3.7046228796243668</v>
      </c>
      <c r="L537" s="236">
        <v>3.666865661740303</v>
      </c>
      <c r="M537" s="236">
        <v>3.6306453049182892</v>
      </c>
      <c r="N537" s="236">
        <v>3.5949820876121521</v>
      </c>
      <c r="O537" s="236">
        <v>3.5604520589113235</v>
      </c>
      <c r="P537" s="236">
        <v>3.526368260383606</v>
      </c>
      <c r="Q537" s="236">
        <v>3.4958988353610039</v>
      </c>
      <c r="R537" s="236">
        <v>3.4667481556534767</v>
      </c>
      <c r="S537" s="236">
        <v>3.4377351403236389</v>
      </c>
      <c r="T537" s="236">
        <v>3.4086733385920525</v>
      </c>
      <c r="U537" s="236">
        <v>3.3793590441346169</v>
      </c>
      <c r="V537" s="236">
        <v>3.246904231607914</v>
      </c>
      <c r="W537" s="236">
        <v>3.1384891495108604</v>
      </c>
      <c r="X537" s="236">
        <v>3.0385452657938004</v>
      </c>
      <c r="Y537" s="236">
        <v>2.9503844231367111</v>
      </c>
      <c r="Z537" s="236">
        <v>2.8802099376916885</v>
      </c>
      <c r="AA537" s="236">
        <v>2.8183149918913841</v>
      </c>
    </row>
    <row r="538" spans="1:27">
      <c r="A538" s="37">
        <v>78</v>
      </c>
      <c r="B538" s="12"/>
      <c r="C538" s="11"/>
      <c r="D538" s="50"/>
      <c r="E538" s="9" t="s">
        <v>104</v>
      </c>
      <c r="F538" s="46"/>
      <c r="G538" s="235">
        <v>16.004063591361046</v>
      </c>
      <c r="H538" s="236">
        <v>15.86584384739399</v>
      </c>
      <c r="I538" s="236">
        <v>15.751110762357712</v>
      </c>
      <c r="J538" s="236">
        <v>15.638899028301239</v>
      </c>
      <c r="K538" s="236">
        <v>15.531954079866409</v>
      </c>
      <c r="L538" s="236">
        <v>15.441029742360115</v>
      </c>
      <c r="M538" s="236">
        <v>15.348668366670609</v>
      </c>
      <c r="N538" s="236">
        <v>15.254365116357803</v>
      </c>
      <c r="O538" s="236">
        <v>15.159255608916283</v>
      </c>
      <c r="P538" s="236">
        <v>15.061282575130463</v>
      </c>
      <c r="Q538" s="236">
        <v>14.979742601513863</v>
      </c>
      <c r="R538" s="236">
        <v>14.899206832051277</v>
      </c>
      <c r="S538" s="236">
        <v>14.818014226853848</v>
      </c>
      <c r="T538" s="236">
        <v>14.734230890870094</v>
      </c>
      <c r="U538" s="236">
        <v>14.645682819187641</v>
      </c>
      <c r="V538" s="236">
        <v>14.263073980808258</v>
      </c>
      <c r="W538" s="236">
        <v>13.992741033434868</v>
      </c>
      <c r="X538" s="236">
        <v>13.744153246283531</v>
      </c>
      <c r="Y538" s="236">
        <v>13.514331541955471</v>
      </c>
      <c r="Z538" s="236">
        <v>13.294499933719635</v>
      </c>
      <c r="AA538" s="236">
        <v>13.109668701887131</v>
      </c>
    </row>
    <row r="539" spans="1:27">
      <c r="A539" s="93">
        <v>79</v>
      </c>
      <c r="B539" s="94"/>
      <c r="C539" s="95" t="s">
        <v>61</v>
      </c>
      <c r="D539" s="96" t="s">
        <v>105</v>
      </c>
      <c r="E539" s="97"/>
      <c r="F539" s="98"/>
      <c r="G539" s="237">
        <v>2.4832750596106052</v>
      </c>
      <c r="H539" s="238">
        <v>2.4667211212217808</v>
      </c>
      <c r="I539" s="238">
        <v>2.4587998911738396</v>
      </c>
      <c r="J539" s="238">
        <v>2.4547412637621164</v>
      </c>
      <c r="K539" s="238">
        <v>2.4527219049632549</v>
      </c>
      <c r="L539" s="238">
        <v>2.4466616939753294</v>
      </c>
      <c r="M539" s="238">
        <v>2.4403159338980913</v>
      </c>
      <c r="N539" s="238">
        <v>2.4338022265583277</v>
      </c>
      <c r="O539" s="238">
        <v>2.4267941936850548</v>
      </c>
      <c r="P539" s="238">
        <v>2.4189236499369144</v>
      </c>
      <c r="Q539" s="238">
        <v>2.4109804891049862</v>
      </c>
      <c r="R539" s="238">
        <v>2.4035981222987175</v>
      </c>
      <c r="S539" s="238">
        <v>2.396672111004591</v>
      </c>
      <c r="T539" s="238">
        <v>2.3897050619125366</v>
      </c>
      <c r="U539" s="238">
        <v>2.3826147150248289</v>
      </c>
      <c r="V539" s="238">
        <v>2.3381736455485225</v>
      </c>
      <c r="W539" s="238">
        <v>2.2914558984339237</v>
      </c>
      <c r="X539" s="238">
        <v>2.2656258121132851</v>
      </c>
      <c r="Y539" s="238">
        <v>2.2575563471764326</v>
      </c>
      <c r="Z539" s="238">
        <v>2.2471368508413434</v>
      </c>
      <c r="AA539" s="238">
        <v>2.2329286672174931</v>
      </c>
    </row>
    <row r="540" spans="1:27">
      <c r="A540" s="93">
        <v>80</v>
      </c>
      <c r="B540" s="94"/>
      <c r="C540" s="95" t="s">
        <v>66</v>
      </c>
      <c r="D540" s="96" t="s">
        <v>106</v>
      </c>
      <c r="E540" s="97"/>
      <c r="F540" s="98"/>
      <c r="G540" s="237">
        <v>17.892221567686647</v>
      </c>
      <c r="H540" s="238">
        <v>17.798451257869601</v>
      </c>
      <c r="I540" s="238">
        <v>17.741218586917967</v>
      </c>
      <c r="J540" s="238">
        <v>17.689941491000354</v>
      </c>
      <c r="K540" s="238">
        <v>17.646306708920747</v>
      </c>
      <c r="L540" s="238">
        <v>17.588241629302502</v>
      </c>
      <c r="M540" s="238">
        <v>17.555060604121536</v>
      </c>
      <c r="N540" s="238">
        <v>17.544789377134293</v>
      </c>
      <c r="O540" s="238">
        <v>17.560039059724659</v>
      </c>
      <c r="P540" s="238">
        <v>17.5958968908526</v>
      </c>
      <c r="Q540" s="238">
        <v>17.620794207323343</v>
      </c>
      <c r="R540" s="238">
        <v>17.670757526531816</v>
      </c>
      <c r="S540" s="238">
        <v>17.72450852021575</v>
      </c>
      <c r="T540" s="238">
        <v>17.775150367058814</v>
      </c>
      <c r="U540" s="238">
        <v>17.825083854608238</v>
      </c>
      <c r="V540" s="238">
        <v>18.012619444634765</v>
      </c>
      <c r="W540" s="238">
        <v>18.272773847915232</v>
      </c>
      <c r="X540" s="238">
        <v>18.639415917452425</v>
      </c>
      <c r="Y540" s="238">
        <v>19.033010161947459</v>
      </c>
      <c r="Z540" s="238">
        <v>19.433678660076112</v>
      </c>
      <c r="AA540" s="238">
        <v>19.712639543693513</v>
      </c>
    </row>
    <row r="541" spans="1:27">
      <c r="A541" s="93">
        <v>81</v>
      </c>
      <c r="B541" s="94"/>
      <c r="C541" s="95" t="s">
        <v>68</v>
      </c>
      <c r="D541" s="96" t="s">
        <v>107</v>
      </c>
      <c r="E541" s="97"/>
      <c r="F541" s="98"/>
      <c r="G541" s="237">
        <v>2.9119569063186646</v>
      </c>
      <c r="H541" s="238">
        <v>2.8889314047992229</v>
      </c>
      <c r="I541" s="238">
        <v>2.8852328024804592</v>
      </c>
      <c r="J541" s="238">
        <v>2.880484513938427</v>
      </c>
      <c r="K541" s="238">
        <v>2.8756219893693924</v>
      </c>
      <c r="L541" s="238">
        <v>2.8630227074027061</v>
      </c>
      <c r="M541" s="238">
        <v>2.851738203316927</v>
      </c>
      <c r="N541" s="238">
        <v>2.8417548201978207</v>
      </c>
      <c r="O541" s="238">
        <v>2.8338172174990177</v>
      </c>
      <c r="P541" s="238">
        <v>2.8272836320102215</v>
      </c>
      <c r="Q541" s="238">
        <v>2.8147950917482376</v>
      </c>
      <c r="R541" s="238">
        <v>2.8035826161503792</v>
      </c>
      <c r="S541" s="238">
        <v>2.7939553670585155</v>
      </c>
      <c r="T541" s="238">
        <v>2.7853680513799191</v>
      </c>
      <c r="U541" s="238">
        <v>2.7776485607028008</v>
      </c>
      <c r="V541" s="238">
        <v>2.7221554145216942</v>
      </c>
      <c r="W541" s="238">
        <v>2.6719712875783443</v>
      </c>
      <c r="X541" s="238">
        <v>2.6389917694032192</v>
      </c>
      <c r="Y541" s="238">
        <v>2.6128122881054878</v>
      </c>
      <c r="Z541" s="238">
        <v>2.5944755226373672</v>
      </c>
      <c r="AA541" s="238">
        <v>2.5775764882564545</v>
      </c>
    </row>
    <row r="542" spans="1:27">
      <c r="A542" s="93">
        <v>82</v>
      </c>
      <c r="B542" s="94"/>
      <c r="C542" s="95" t="s">
        <v>74</v>
      </c>
      <c r="D542" s="96" t="s">
        <v>108</v>
      </c>
      <c r="E542" s="97"/>
      <c r="F542" s="98"/>
      <c r="G542" s="237">
        <v>4.3926398950570729</v>
      </c>
      <c r="H542" s="238">
        <v>4.3241544679622166</v>
      </c>
      <c r="I542" s="238">
        <v>4.2814550732728094</v>
      </c>
      <c r="J542" s="238">
        <v>4.2458002610073891</v>
      </c>
      <c r="K542" s="238">
        <v>4.2143598486727569</v>
      </c>
      <c r="L542" s="238">
        <v>4.179924704687437</v>
      </c>
      <c r="M542" s="238">
        <v>4.1403739218367264</v>
      </c>
      <c r="N542" s="238">
        <v>4.0977370402251836</v>
      </c>
      <c r="O542" s="238">
        <v>4.0534961873490829</v>
      </c>
      <c r="P542" s="238">
        <v>4.0086326908494812</v>
      </c>
      <c r="Q542" s="238">
        <v>3.9626391372294165</v>
      </c>
      <c r="R542" s="238">
        <v>3.9167176297924016</v>
      </c>
      <c r="S542" s="238">
        <v>3.873125101235928</v>
      </c>
      <c r="T542" s="238">
        <v>3.8321247404965106</v>
      </c>
      <c r="U542" s="238">
        <v>3.7934848178119864</v>
      </c>
      <c r="V542" s="238">
        <v>3.6365559151745401</v>
      </c>
      <c r="W542" s="238">
        <v>3.5157246999151539</v>
      </c>
      <c r="X542" s="238">
        <v>3.4090034791151993</v>
      </c>
      <c r="Y542" s="238">
        <v>3.3024813976371661</v>
      </c>
      <c r="Z542" s="238">
        <v>3.2008761287725065</v>
      </c>
      <c r="AA542" s="238">
        <v>3.0992209746327717</v>
      </c>
    </row>
    <row r="543" spans="1:27">
      <c r="A543" s="37">
        <v>83</v>
      </c>
      <c r="B543" s="17"/>
      <c r="C543" s="16"/>
      <c r="D543" s="38" t="s">
        <v>8</v>
      </c>
      <c r="E543" s="49" t="s">
        <v>109</v>
      </c>
      <c r="F543" s="40"/>
      <c r="G543" s="235">
        <v>0</v>
      </c>
      <c r="H543" s="236">
        <v>0</v>
      </c>
      <c r="I543" s="236">
        <v>0</v>
      </c>
      <c r="J543" s="236">
        <v>0</v>
      </c>
      <c r="K543" s="236">
        <v>0</v>
      </c>
      <c r="L543" s="236">
        <v>0</v>
      </c>
      <c r="M543" s="236">
        <v>0</v>
      </c>
      <c r="N543" s="236">
        <v>0</v>
      </c>
      <c r="O543" s="236">
        <v>0</v>
      </c>
      <c r="P543" s="236">
        <v>0</v>
      </c>
      <c r="Q543" s="236">
        <v>0</v>
      </c>
      <c r="R543" s="236">
        <v>0</v>
      </c>
      <c r="S543" s="236">
        <v>0</v>
      </c>
      <c r="T543" s="236">
        <v>0</v>
      </c>
      <c r="U543" s="236">
        <v>0</v>
      </c>
      <c r="V543" s="236">
        <v>0</v>
      </c>
      <c r="W543" s="236">
        <v>0</v>
      </c>
      <c r="X543" s="236">
        <v>0</v>
      </c>
      <c r="Y543" s="236">
        <v>0</v>
      </c>
      <c r="Z543" s="236">
        <v>0</v>
      </c>
      <c r="AA543" s="236">
        <v>0</v>
      </c>
    </row>
    <row r="544" spans="1:27">
      <c r="A544" s="37">
        <v>84</v>
      </c>
      <c r="B544" s="17"/>
      <c r="C544" s="16"/>
      <c r="D544" s="38" t="s">
        <v>10</v>
      </c>
      <c r="E544" s="49" t="s">
        <v>110</v>
      </c>
      <c r="F544" s="40"/>
      <c r="G544" s="235">
        <v>2.6741368374132435E-3</v>
      </c>
      <c r="H544" s="236">
        <v>1.9374140010768315E-3</v>
      </c>
      <c r="I544" s="236">
        <v>1.8940931458928389E-3</v>
      </c>
      <c r="J544" s="236">
        <v>1.8571533346403157E-3</v>
      </c>
      <c r="K544" s="236">
        <v>1.8253021971759154E-3</v>
      </c>
      <c r="L544" s="236">
        <v>1.7934281268026098E-3</v>
      </c>
      <c r="M544" s="236">
        <v>1.7652403275860706E-3</v>
      </c>
      <c r="N544" s="236">
        <v>1.7425373398509691E-3</v>
      </c>
      <c r="O544" s="236">
        <v>1.7258366160604055E-3</v>
      </c>
      <c r="P544" s="236">
        <v>1.714644620733452E-3</v>
      </c>
      <c r="Q544" s="236">
        <v>1.7068135903173243E-3</v>
      </c>
      <c r="R544" s="236">
        <v>1.704375899862498E-3</v>
      </c>
      <c r="S544" s="236">
        <v>1.7038480764313135E-3</v>
      </c>
      <c r="T544" s="236">
        <v>1.7038246605807217E-3</v>
      </c>
      <c r="U544" s="236">
        <v>1.7027345229507773E-3</v>
      </c>
      <c r="V544" s="236">
        <v>1.6929769299167674E-3</v>
      </c>
      <c r="W544" s="236">
        <v>1.6852433209351148E-3</v>
      </c>
      <c r="X544" s="236">
        <v>1.6395419233958819E-3</v>
      </c>
      <c r="Y544" s="236">
        <v>1.6165796951099765E-3</v>
      </c>
      <c r="Z544" s="236">
        <v>1.6045889242377598E-3</v>
      </c>
      <c r="AA544" s="236">
        <v>1.5853109625822981E-3</v>
      </c>
    </row>
    <row r="545" spans="1:27">
      <c r="A545" s="37">
        <v>85</v>
      </c>
      <c r="B545" s="17"/>
      <c r="C545" s="16"/>
      <c r="D545" s="38" t="s">
        <v>22</v>
      </c>
      <c r="E545" s="49" t="s">
        <v>111</v>
      </c>
      <c r="F545" s="40"/>
      <c r="G545" s="235">
        <v>3.6255769453418907E-2</v>
      </c>
      <c r="H545" s="236">
        <v>3.2990632304063183E-2</v>
      </c>
      <c r="I545" s="236">
        <v>3.3963433648750652E-2</v>
      </c>
      <c r="J545" s="236">
        <v>3.4919939724204596E-2</v>
      </c>
      <c r="K545" s="236">
        <v>3.58297514521837E-2</v>
      </c>
      <c r="L545" s="236">
        <v>3.6474830625593313E-2</v>
      </c>
      <c r="M545" s="236">
        <v>3.6933697594577097E-2</v>
      </c>
      <c r="N545" s="236">
        <v>3.724755703296978E-2</v>
      </c>
      <c r="O545" s="236">
        <v>3.7425895608976134E-2</v>
      </c>
      <c r="P545" s="236">
        <v>3.7474554210348288E-2</v>
      </c>
      <c r="Q545" s="236">
        <v>3.7374433151853736E-2</v>
      </c>
      <c r="R545" s="236">
        <v>3.7203229010629002E-2</v>
      </c>
      <c r="S545" s="236">
        <v>3.7066825208967202E-2</v>
      </c>
      <c r="T545" s="236">
        <v>3.6947671382222325E-2</v>
      </c>
      <c r="U545" s="236">
        <v>3.6814431034144945E-2</v>
      </c>
      <c r="V545" s="236">
        <v>3.6117562453000573E-2</v>
      </c>
      <c r="W545" s="236">
        <v>3.5372011587242014E-2</v>
      </c>
      <c r="X545" s="236">
        <v>3.462857504018757E-2</v>
      </c>
      <c r="Y545" s="236">
        <v>3.4136470036173705E-2</v>
      </c>
      <c r="Z545" s="236">
        <v>3.378512132439937E-2</v>
      </c>
      <c r="AA545" s="236">
        <v>3.3117648627012386E-2</v>
      </c>
    </row>
    <row r="546" spans="1:27">
      <c r="A546" s="37">
        <v>86</v>
      </c>
      <c r="B546" s="17"/>
      <c r="C546" s="16"/>
      <c r="D546" s="38" t="s">
        <v>24</v>
      </c>
      <c r="E546" s="49" t="s">
        <v>112</v>
      </c>
      <c r="F546" s="40"/>
      <c r="G546" s="235">
        <v>2.1326384507119656</v>
      </c>
      <c r="H546" s="236">
        <v>2.0863796044141054</v>
      </c>
      <c r="I546" s="236">
        <v>2.0528198843821883</v>
      </c>
      <c r="J546" s="236">
        <v>2.0261795613914728</v>
      </c>
      <c r="K546" s="236">
        <v>2.004307703115046</v>
      </c>
      <c r="L546" s="236">
        <v>1.981885202229023</v>
      </c>
      <c r="M546" s="236">
        <v>1.9584289845079184</v>
      </c>
      <c r="N546" s="236">
        <v>1.935324682854116</v>
      </c>
      <c r="O546" s="236">
        <v>1.9128176178783178</v>
      </c>
      <c r="P546" s="236">
        <v>1.8911216966807842</v>
      </c>
      <c r="Q546" s="236">
        <v>1.8689133040606976</v>
      </c>
      <c r="R546" s="236">
        <v>1.8476977376267314</v>
      </c>
      <c r="S546" s="236">
        <v>1.8279084451496601</v>
      </c>
      <c r="T546" s="236">
        <v>1.8094104072079062</v>
      </c>
      <c r="U546" s="236">
        <v>1.7917029764503241</v>
      </c>
      <c r="V546" s="236">
        <v>1.7150967214256525</v>
      </c>
      <c r="W546" s="236">
        <v>1.6560196308419108</v>
      </c>
      <c r="X546" s="236">
        <v>1.6088547250255942</v>
      </c>
      <c r="Y546" s="236">
        <v>1.5662375763058662</v>
      </c>
      <c r="Z546" s="236">
        <v>1.5247106943279505</v>
      </c>
      <c r="AA546" s="236">
        <v>1.4812788525596261</v>
      </c>
    </row>
    <row r="547" spans="1:27">
      <c r="A547" s="37">
        <v>87</v>
      </c>
      <c r="B547" s="17"/>
      <c r="C547" s="16"/>
      <c r="D547" s="38" t="s">
        <v>26</v>
      </c>
      <c r="E547" s="49" t="s">
        <v>113</v>
      </c>
      <c r="F547" s="40"/>
      <c r="G547" s="235">
        <v>2.1962913046299946</v>
      </c>
      <c r="H547" s="236">
        <v>2.1811421258025803</v>
      </c>
      <c r="I547" s="236">
        <v>2.1713328658370301</v>
      </c>
      <c r="J547" s="236">
        <v>2.161683408630779</v>
      </c>
      <c r="K547" s="236">
        <v>2.1515152763167862</v>
      </c>
      <c r="L547" s="236">
        <v>2.1391477836004924</v>
      </c>
      <c r="M547" s="236">
        <v>2.1228420529514551</v>
      </c>
      <c r="N547" s="236">
        <v>2.1032012902142014</v>
      </c>
      <c r="O547" s="236">
        <v>2.0814567809284199</v>
      </c>
      <c r="P547" s="236">
        <v>2.0583800909516867</v>
      </c>
      <c r="Q547" s="236">
        <v>2.0348190767108463</v>
      </c>
      <c r="R547" s="236">
        <v>2.0103791998990346</v>
      </c>
      <c r="S547" s="236">
        <v>1.9868071932869498</v>
      </c>
      <c r="T547" s="236">
        <v>1.9645133175945375</v>
      </c>
      <c r="U547" s="236">
        <v>1.9438014708866831</v>
      </c>
      <c r="V547" s="236">
        <v>1.8645811647293158</v>
      </c>
      <c r="W547" s="236">
        <v>1.8038499464455526</v>
      </c>
      <c r="X547" s="236">
        <v>1.7455333428806625</v>
      </c>
      <c r="Y547" s="236">
        <v>1.6827119295485318</v>
      </c>
      <c r="Z547" s="236">
        <v>1.6235349340422545</v>
      </c>
      <c r="AA547" s="236">
        <v>1.5664612899126951</v>
      </c>
    </row>
    <row r="548" spans="1:27">
      <c r="A548" s="37">
        <v>88</v>
      </c>
      <c r="B548" s="17"/>
      <c r="C548" s="16"/>
      <c r="D548" s="38" t="s">
        <v>32</v>
      </c>
      <c r="E548" s="49" t="s">
        <v>114</v>
      </c>
      <c r="F548" s="40"/>
      <c r="G548" s="235">
        <v>0</v>
      </c>
      <c r="H548" s="236">
        <v>0</v>
      </c>
      <c r="I548" s="236">
        <v>0</v>
      </c>
      <c r="J548" s="236">
        <v>0</v>
      </c>
      <c r="K548" s="236">
        <v>0</v>
      </c>
      <c r="L548" s="236">
        <v>0</v>
      </c>
      <c r="M548" s="236">
        <v>0</v>
      </c>
      <c r="N548" s="236">
        <v>0</v>
      </c>
      <c r="O548" s="236">
        <v>0</v>
      </c>
      <c r="P548" s="236">
        <v>0</v>
      </c>
      <c r="Q548" s="236">
        <v>0</v>
      </c>
      <c r="R548" s="236">
        <v>0</v>
      </c>
      <c r="S548" s="236">
        <v>0</v>
      </c>
      <c r="T548" s="236">
        <v>0</v>
      </c>
      <c r="U548" s="236">
        <v>0</v>
      </c>
      <c r="V548" s="236">
        <v>0</v>
      </c>
      <c r="W548" s="236">
        <v>0</v>
      </c>
      <c r="X548" s="236">
        <v>0</v>
      </c>
      <c r="Y548" s="236">
        <v>0</v>
      </c>
      <c r="Z548" s="236">
        <v>0</v>
      </c>
      <c r="AA548" s="236">
        <v>0</v>
      </c>
    </row>
    <row r="549" spans="1:27">
      <c r="A549" s="37">
        <v>89</v>
      </c>
      <c r="B549" s="17"/>
      <c r="C549" s="16"/>
      <c r="D549" s="38" t="s">
        <v>34</v>
      </c>
      <c r="E549" s="49" t="s">
        <v>115</v>
      </c>
      <c r="F549" s="40"/>
      <c r="G549" s="235">
        <v>1.6448076581582427E-2</v>
      </c>
      <c r="H549" s="236">
        <v>1.5132098516914994E-2</v>
      </c>
      <c r="I549" s="236">
        <v>1.5011411334853619E-2</v>
      </c>
      <c r="J549" s="236">
        <v>1.4867146499454975E-2</v>
      </c>
      <c r="K549" s="236">
        <v>1.4722361287567765E-2</v>
      </c>
      <c r="L549" s="236">
        <v>1.4586903329472989E-2</v>
      </c>
      <c r="M549" s="236">
        <v>1.446717360522598E-2</v>
      </c>
      <c r="N549" s="236">
        <v>1.4361371577251703E-2</v>
      </c>
      <c r="O549" s="236">
        <v>1.4268662198446691E-2</v>
      </c>
      <c r="P549" s="236">
        <v>1.418320438824594E-2</v>
      </c>
      <c r="Q549" s="236">
        <v>1.4104930916801095E-2</v>
      </c>
      <c r="R549" s="236">
        <v>1.4035708096344024E-2</v>
      </c>
      <c r="S549" s="236">
        <v>1.3961884193122387E-2</v>
      </c>
      <c r="T549" s="236">
        <v>1.3890389993321151E-2</v>
      </c>
      <c r="U549" s="236">
        <v>1.3822011882439256E-2</v>
      </c>
      <c r="V549" s="236">
        <v>1.3555131095927209E-2</v>
      </c>
      <c r="W549" s="236">
        <v>1.3432509265840054E-2</v>
      </c>
      <c r="X549" s="236">
        <v>1.3129167025908828E-2</v>
      </c>
      <c r="Y549" s="236">
        <v>1.2667157861869782E-2</v>
      </c>
      <c r="Z549" s="236">
        <v>1.2247565609868616E-2</v>
      </c>
      <c r="AA549" s="236">
        <v>1.1919874290470034E-2</v>
      </c>
    </row>
    <row r="550" spans="1:27">
      <c r="A550" s="37">
        <v>90</v>
      </c>
      <c r="B550" s="17"/>
      <c r="C550" s="16"/>
      <c r="D550" s="38" t="s">
        <v>36</v>
      </c>
      <c r="E550" s="49" t="s">
        <v>116</v>
      </c>
      <c r="F550" s="40"/>
      <c r="G550" s="235">
        <v>0</v>
      </c>
      <c r="H550" s="236">
        <v>0</v>
      </c>
      <c r="I550" s="236">
        <v>0</v>
      </c>
      <c r="J550" s="236">
        <v>0</v>
      </c>
      <c r="K550" s="236">
        <v>0</v>
      </c>
      <c r="L550" s="236">
        <v>0</v>
      </c>
      <c r="M550" s="236">
        <v>0</v>
      </c>
      <c r="N550" s="236">
        <v>0</v>
      </c>
      <c r="O550" s="236">
        <v>0</v>
      </c>
      <c r="P550" s="236">
        <v>0</v>
      </c>
      <c r="Q550" s="236">
        <v>0</v>
      </c>
      <c r="R550" s="236">
        <v>0</v>
      </c>
      <c r="S550" s="236">
        <v>0</v>
      </c>
      <c r="T550" s="236">
        <v>0</v>
      </c>
      <c r="U550" s="236">
        <v>0</v>
      </c>
      <c r="V550" s="236">
        <v>0</v>
      </c>
      <c r="W550" s="236">
        <v>0</v>
      </c>
      <c r="X550" s="236">
        <v>0</v>
      </c>
      <c r="Y550" s="236">
        <v>0</v>
      </c>
      <c r="Z550" s="236">
        <v>0</v>
      </c>
      <c r="AA550" s="236">
        <v>0</v>
      </c>
    </row>
    <row r="551" spans="1:27">
      <c r="A551" s="37">
        <v>91</v>
      </c>
      <c r="B551" s="17"/>
      <c r="C551" s="16"/>
      <c r="D551" s="38" t="s">
        <v>38</v>
      </c>
      <c r="E551" s="49" t="s">
        <v>117</v>
      </c>
      <c r="F551" s="40"/>
      <c r="G551" s="235">
        <v>0</v>
      </c>
      <c r="H551" s="236">
        <v>0</v>
      </c>
      <c r="I551" s="236">
        <v>0</v>
      </c>
      <c r="J551" s="236">
        <v>0</v>
      </c>
      <c r="K551" s="236">
        <v>0</v>
      </c>
      <c r="L551" s="236">
        <v>0</v>
      </c>
      <c r="M551" s="236">
        <v>0</v>
      </c>
      <c r="N551" s="236">
        <v>0</v>
      </c>
      <c r="O551" s="236">
        <v>0</v>
      </c>
      <c r="P551" s="236">
        <v>0</v>
      </c>
      <c r="Q551" s="236">
        <v>0</v>
      </c>
      <c r="R551" s="236">
        <v>0</v>
      </c>
      <c r="S551" s="236">
        <v>0</v>
      </c>
      <c r="T551" s="236">
        <v>0</v>
      </c>
      <c r="U551" s="236">
        <v>0</v>
      </c>
      <c r="V551" s="236">
        <v>0</v>
      </c>
      <c r="W551" s="236">
        <v>0</v>
      </c>
      <c r="X551" s="236">
        <v>0</v>
      </c>
      <c r="Y551" s="236">
        <v>0</v>
      </c>
      <c r="Z551" s="236">
        <v>0</v>
      </c>
      <c r="AA551" s="236">
        <v>0</v>
      </c>
    </row>
    <row r="552" spans="1:27">
      <c r="A552" s="37">
        <v>92</v>
      </c>
      <c r="B552" s="17"/>
      <c r="C552" s="16"/>
      <c r="D552" s="38" t="s">
        <v>40</v>
      </c>
      <c r="E552" s="49" t="s">
        <v>118</v>
      </c>
      <c r="F552" s="40"/>
      <c r="G552" s="235">
        <v>8.33218423940707E-3</v>
      </c>
      <c r="H552" s="236">
        <v>6.5725492313504219E-3</v>
      </c>
      <c r="I552" s="236">
        <v>6.4333240006817505E-3</v>
      </c>
      <c r="J552" s="236">
        <v>6.2930181156843901E-3</v>
      </c>
      <c r="K552" s="236">
        <v>6.1595850711455569E-3</v>
      </c>
      <c r="L552" s="236">
        <v>6.0365767276380211E-3</v>
      </c>
      <c r="M552" s="236">
        <v>5.9368163929320872E-3</v>
      </c>
      <c r="N552" s="236">
        <v>5.8597525057848543E-3</v>
      </c>
      <c r="O552" s="236">
        <v>5.8013642701553181E-3</v>
      </c>
      <c r="P552" s="236">
        <v>5.7585223403293639E-3</v>
      </c>
      <c r="Q552" s="236">
        <v>5.720612607547082E-3</v>
      </c>
      <c r="R552" s="236">
        <v>5.6974579056259245E-3</v>
      </c>
      <c r="S552" s="236">
        <v>5.6768961803754792E-3</v>
      </c>
      <c r="T552" s="236">
        <v>5.6591902539366856E-3</v>
      </c>
      <c r="U552" s="236">
        <v>5.6411840341752395E-3</v>
      </c>
      <c r="V552" s="236">
        <v>5.5123114289017394E-3</v>
      </c>
      <c r="W552" s="236">
        <v>5.3653314244002104E-3</v>
      </c>
      <c r="X552" s="236">
        <v>5.2180749335093424E-3</v>
      </c>
      <c r="Y552" s="236">
        <v>5.1117218390572816E-3</v>
      </c>
      <c r="Z552" s="236">
        <v>4.9932067340705544E-3</v>
      </c>
      <c r="AA552" s="236">
        <v>4.8580352740827948E-3</v>
      </c>
    </row>
    <row r="553" spans="1:27">
      <c r="A553" s="37">
        <v>93</v>
      </c>
      <c r="B553" s="17"/>
      <c r="C553" s="16"/>
      <c r="D553" s="38" t="s">
        <v>54</v>
      </c>
      <c r="E553" s="49" t="s">
        <v>119</v>
      </c>
      <c r="F553" s="40"/>
      <c r="G553" s="235">
        <v>0</v>
      </c>
      <c r="H553" s="236">
        <v>0</v>
      </c>
      <c r="I553" s="236">
        <v>0</v>
      </c>
      <c r="J553" s="236">
        <v>0</v>
      </c>
      <c r="K553" s="236">
        <v>0</v>
      </c>
      <c r="L553" s="236">
        <v>0</v>
      </c>
      <c r="M553" s="236">
        <v>0</v>
      </c>
      <c r="N553" s="236">
        <v>0</v>
      </c>
      <c r="O553" s="236">
        <v>0</v>
      </c>
      <c r="P553" s="236">
        <v>0</v>
      </c>
      <c r="Q553" s="236">
        <v>0</v>
      </c>
      <c r="R553" s="236">
        <v>0</v>
      </c>
      <c r="S553" s="236">
        <v>0</v>
      </c>
      <c r="T553" s="236">
        <v>0</v>
      </c>
      <c r="U553" s="236">
        <v>0</v>
      </c>
      <c r="V553" s="236">
        <v>0</v>
      </c>
      <c r="W553" s="236">
        <v>0</v>
      </c>
      <c r="X553" s="236">
        <v>0</v>
      </c>
      <c r="Y553" s="236">
        <v>0</v>
      </c>
      <c r="Z553" s="236">
        <v>0</v>
      </c>
      <c r="AA553" s="236">
        <v>0</v>
      </c>
    </row>
    <row r="554" spans="1:27">
      <c r="A554" s="93">
        <v>94</v>
      </c>
      <c r="B554" s="102"/>
      <c r="C554" s="95" t="s">
        <v>120</v>
      </c>
      <c r="D554" s="96" t="s">
        <v>121</v>
      </c>
      <c r="E554" s="97"/>
      <c r="F554" s="98"/>
      <c r="G554" s="237">
        <v>32.789463825523853</v>
      </c>
      <c r="H554" s="238">
        <v>33.131935060024261</v>
      </c>
      <c r="I554" s="238">
        <v>33.383452296257019</v>
      </c>
      <c r="J554" s="238">
        <v>33.498521164059639</v>
      </c>
      <c r="K554" s="238">
        <v>33.461032368242741</v>
      </c>
      <c r="L554" s="238">
        <v>33.433248296380043</v>
      </c>
      <c r="M554" s="238">
        <v>33.367750033736229</v>
      </c>
      <c r="N554" s="238">
        <v>33.265670299530029</v>
      </c>
      <c r="O554" s="238">
        <v>33.142762340605259</v>
      </c>
      <c r="P554" s="238">
        <v>32.999123632907867</v>
      </c>
      <c r="Q554" s="238">
        <v>32.872833132743835</v>
      </c>
      <c r="R554" s="238">
        <v>32.724980361759663</v>
      </c>
      <c r="S554" s="238">
        <v>32.571857959032059</v>
      </c>
      <c r="T554" s="238">
        <v>32.415741555392742</v>
      </c>
      <c r="U554" s="238">
        <v>32.262165606021881</v>
      </c>
      <c r="V554" s="238">
        <v>31.586498714983463</v>
      </c>
      <c r="W554" s="238">
        <v>30.935053706169128</v>
      </c>
      <c r="X554" s="238">
        <v>30.191191300749779</v>
      </c>
      <c r="Y554" s="238">
        <v>29.479928351938725</v>
      </c>
      <c r="Z554" s="238">
        <v>28.758895769715309</v>
      </c>
      <c r="AA554" s="238">
        <v>27.949276931583881</v>
      </c>
    </row>
    <row r="555" spans="1:27">
      <c r="A555" s="37">
        <v>95</v>
      </c>
      <c r="B555" s="10"/>
      <c r="C555" s="11"/>
      <c r="D555" s="38" t="s">
        <v>8</v>
      </c>
      <c r="E555" s="49" t="s">
        <v>122</v>
      </c>
      <c r="F555" s="51"/>
      <c r="G555" s="235">
        <v>27.50167154261726</v>
      </c>
      <c r="H555" s="236">
        <v>27.833743664930807</v>
      </c>
      <c r="I555" s="236">
        <v>28.073326701094629</v>
      </c>
      <c r="J555" s="236">
        <v>28.187441929068882</v>
      </c>
      <c r="K555" s="236">
        <v>28.160402703972068</v>
      </c>
      <c r="L555" s="236">
        <v>28.145069518010132</v>
      </c>
      <c r="M555" s="236">
        <v>28.098338554991642</v>
      </c>
      <c r="N555" s="236">
        <v>28.021374251373345</v>
      </c>
      <c r="O555" s="236">
        <v>27.927193951065419</v>
      </c>
      <c r="P555" s="236">
        <v>27.8157323540363</v>
      </c>
      <c r="Q555" s="236">
        <v>27.720420145080425</v>
      </c>
      <c r="R555" s="236">
        <v>27.606192465173081</v>
      </c>
      <c r="S555" s="236">
        <v>27.486565049068304</v>
      </c>
      <c r="T555" s="236">
        <v>27.363899505115114</v>
      </c>
      <c r="U555" s="236">
        <v>27.243626052513719</v>
      </c>
      <c r="V555" s="236">
        <v>26.715455885743722</v>
      </c>
      <c r="W555" s="236">
        <v>26.196436961996369</v>
      </c>
      <c r="X555" s="236">
        <v>25.5763239103253</v>
      </c>
      <c r="Y555" s="236">
        <v>24.98018549074186</v>
      </c>
      <c r="Z555" s="236">
        <v>24.356882914071321</v>
      </c>
      <c r="AA555" s="236">
        <v>23.635834478467586</v>
      </c>
    </row>
    <row r="556" spans="1:27">
      <c r="A556" s="37">
        <v>96</v>
      </c>
      <c r="B556" s="10"/>
      <c r="C556" s="11"/>
      <c r="D556" s="38" t="s">
        <v>10</v>
      </c>
      <c r="E556" s="49" t="s">
        <v>123</v>
      </c>
      <c r="F556" s="51"/>
      <c r="G556" s="235">
        <v>2.617598227239796</v>
      </c>
      <c r="H556" s="236">
        <v>2.6381036793691237</v>
      </c>
      <c r="I556" s="236">
        <v>2.6533174830028656</v>
      </c>
      <c r="J556" s="236">
        <v>2.6587912865134058</v>
      </c>
      <c r="K556" s="236">
        <v>2.6538168665574631</v>
      </c>
      <c r="L556" s="236">
        <v>2.6512007891069516</v>
      </c>
      <c r="M556" s="236">
        <v>2.6437165990682843</v>
      </c>
      <c r="N556" s="236">
        <v>2.6313532820386172</v>
      </c>
      <c r="O556" s="236">
        <v>2.6157242327726635</v>
      </c>
      <c r="P556" s="236">
        <v>2.5971949426411811</v>
      </c>
      <c r="Q556" s="236">
        <v>2.581898273429033</v>
      </c>
      <c r="R556" s="236">
        <v>2.563808425521529</v>
      </c>
      <c r="S556" s="236">
        <v>2.5449935699762136</v>
      </c>
      <c r="T556" s="236">
        <v>2.5255876116352738</v>
      </c>
      <c r="U556" s="236">
        <v>2.5059456872240844</v>
      </c>
      <c r="V556" s="236">
        <v>2.4254581637487718</v>
      </c>
      <c r="W556" s="236">
        <v>2.3519653102275697</v>
      </c>
      <c r="X556" s="236">
        <v>2.2758717868355234</v>
      </c>
      <c r="Y556" s="236">
        <v>2.2011651170223558</v>
      </c>
      <c r="Z556" s="236">
        <v>2.1433761069674802</v>
      </c>
      <c r="AA556" s="236">
        <v>2.0987327289631139</v>
      </c>
    </row>
    <row r="557" spans="1:27">
      <c r="A557" s="37">
        <v>97</v>
      </c>
      <c r="B557" s="10"/>
      <c r="C557" s="11"/>
      <c r="D557" s="38" t="s">
        <v>22</v>
      </c>
      <c r="E557" s="49" t="s">
        <v>124</v>
      </c>
      <c r="F557" s="51"/>
      <c r="G557" s="235">
        <v>1.1574468575417995</v>
      </c>
      <c r="H557" s="236">
        <v>1.1409038975834846</v>
      </c>
      <c r="I557" s="236">
        <v>1.1295040119439363</v>
      </c>
      <c r="J557" s="236">
        <v>1.1196779441088438</v>
      </c>
      <c r="K557" s="236">
        <v>1.1114951241761446</v>
      </c>
      <c r="L557" s="236">
        <v>1.1036669667810202</v>
      </c>
      <c r="M557" s="236">
        <v>1.0961687378585339</v>
      </c>
      <c r="N557" s="236">
        <v>1.0886586289852858</v>
      </c>
      <c r="O557" s="236">
        <v>1.0817072335630655</v>
      </c>
      <c r="P557" s="236">
        <v>1.0750960614532232</v>
      </c>
      <c r="Q557" s="236">
        <v>1.0689195673912764</v>
      </c>
      <c r="R557" s="236">
        <v>1.0632564034312963</v>
      </c>
      <c r="S557" s="236">
        <v>1.0577169228345156</v>
      </c>
      <c r="T557" s="236">
        <v>1.0522420145571232</v>
      </c>
      <c r="U557" s="236">
        <v>1.0468350760638714</v>
      </c>
      <c r="V557" s="236">
        <v>1.0214937888085842</v>
      </c>
      <c r="W557" s="236">
        <v>1.0001175962388515</v>
      </c>
      <c r="X557" s="236">
        <v>0.98265847936272621</v>
      </c>
      <c r="Y557" s="236">
        <v>0.96826201491057873</v>
      </c>
      <c r="Z557" s="236">
        <v>0.95419144444167614</v>
      </c>
      <c r="AA557" s="236">
        <v>0.93807784840464592</v>
      </c>
    </row>
    <row r="558" spans="1:27">
      <c r="A558" s="37">
        <v>98</v>
      </c>
      <c r="B558" s="17"/>
      <c r="C558" s="11"/>
      <c r="D558" s="38" t="s">
        <v>24</v>
      </c>
      <c r="E558" s="49" t="s">
        <v>125</v>
      </c>
      <c r="F558" s="51"/>
      <c r="G558" s="235">
        <v>0.13802013462372997</v>
      </c>
      <c r="H558" s="236">
        <v>0.13143343450337852</v>
      </c>
      <c r="I558" s="236">
        <v>0.13013269369275804</v>
      </c>
      <c r="J558" s="236">
        <v>0.12905266708276031</v>
      </c>
      <c r="K558" s="236">
        <v>0.12810750314383768</v>
      </c>
      <c r="L558" s="236">
        <v>0.12711084400780237</v>
      </c>
      <c r="M558" s="236">
        <v>0.12605579789033072</v>
      </c>
      <c r="N558" s="236">
        <v>0.12495919513094123</v>
      </c>
      <c r="O558" s="236">
        <v>0.12386321891153784</v>
      </c>
      <c r="P558" s="236">
        <v>0.12276491337343032</v>
      </c>
      <c r="Q558" s="236">
        <v>0.12167749147647555</v>
      </c>
      <c r="R558" s="236">
        <v>0.12062963120661152</v>
      </c>
      <c r="S558" s="236">
        <v>0.11964000780972128</v>
      </c>
      <c r="T558" s="236">
        <v>0.11868643805883039</v>
      </c>
      <c r="U558" s="236">
        <v>0.11774367286852794</v>
      </c>
      <c r="V558" s="236">
        <v>0.11348056012593588</v>
      </c>
      <c r="W558" s="236">
        <v>0.10980228922835522</v>
      </c>
      <c r="X558" s="236">
        <v>0.10650090516537603</v>
      </c>
      <c r="Y558" s="236">
        <v>0.10365164742779598</v>
      </c>
      <c r="Z558" s="236">
        <v>0.10108038731414126</v>
      </c>
      <c r="AA558" s="236">
        <v>9.8276209593677777E-2</v>
      </c>
    </row>
    <row r="559" spans="1:27">
      <c r="A559" s="37">
        <v>99</v>
      </c>
      <c r="B559" s="12"/>
      <c r="C559" s="12"/>
      <c r="D559" s="38" t="s">
        <v>26</v>
      </c>
      <c r="E559" s="49" t="s">
        <v>126</v>
      </c>
      <c r="F559" s="43"/>
      <c r="G559" s="235">
        <v>1.5000239454820985E-4</v>
      </c>
      <c r="H559" s="236">
        <v>1.0989110478476505E-4</v>
      </c>
      <c r="I559" s="236">
        <v>1.0840019467650563E-4</v>
      </c>
      <c r="J559" s="236">
        <v>1.0716948418121319E-4</v>
      </c>
      <c r="K559" s="236">
        <v>1.0627824485709425E-4</v>
      </c>
      <c r="L559" s="236">
        <v>1.0532352462178096E-4</v>
      </c>
      <c r="M559" s="236">
        <v>1.0483350206413888E-4</v>
      </c>
      <c r="N559" s="236">
        <v>1.0449908040754963E-4</v>
      </c>
      <c r="O559" s="236">
        <v>1.0406701085230452E-4</v>
      </c>
      <c r="P559" s="236">
        <v>1.0341282313675038E-4</v>
      </c>
      <c r="Q559" s="236">
        <v>1.0228376913801185E-4</v>
      </c>
      <c r="R559" s="236">
        <v>1.0121063360202243E-4</v>
      </c>
      <c r="S559" s="236">
        <v>1.0019593446486397E-4</v>
      </c>
      <c r="T559" s="236">
        <v>9.9467608833947452E-5</v>
      </c>
      <c r="U559" s="236">
        <v>9.9153604423918296E-5</v>
      </c>
      <c r="V559" s="236">
        <v>1.0214383837592322E-4</v>
      </c>
      <c r="W559" s="236">
        <v>1.0752715252237977E-4</v>
      </c>
      <c r="X559" s="236">
        <v>1.0928726965175883E-4</v>
      </c>
      <c r="Y559" s="236">
        <v>1.1044006669180817E-4</v>
      </c>
      <c r="Z559" s="236">
        <v>1.1170451853104169E-4</v>
      </c>
      <c r="AA559" s="236">
        <v>1.1165845307914424E-4</v>
      </c>
    </row>
    <row r="560" spans="1:27">
      <c r="A560" s="37">
        <v>100</v>
      </c>
      <c r="B560" s="12"/>
      <c r="C560" s="12"/>
      <c r="D560" s="38" t="s">
        <v>32</v>
      </c>
      <c r="E560" s="15" t="s">
        <v>127</v>
      </c>
      <c r="F560" s="43"/>
      <c r="G560" s="235">
        <v>0</v>
      </c>
      <c r="H560" s="236">
        <v>0</v>
      </c>
      <c r="I560" s="236">
        <v>0</v>
      </c>
      <c r="J560" s="236">
        <v>0</v>
      </c>
      <c r="K560" s="236">
        <v>0</v>
      </c>
      <c r="L560" s="236">
        <v>0</v>
      </c>
      <c r="M560" s="236">
        <v>0</v>
      </c>
      <c r="N560" s="236">
        <v>0</v>
      </c>
      <c r="O560" s="236">
        <v>0</v>
      </c>
      <c r="P560" s="236">
        <v>0</v>
      </c>
      <c r="Q560" s="236">
        <v>0</v>
      </c>
      <c r="R560" s="236">
        <v>0</v>
      </c>
      <c r="S560" s="236">
        <v>0</v>
      </c>
      <c r="T560" s="236">
        <v>0</v>
      </c>
      <c r="U560" s="236">
        <v>0</v>
      </c>
      <c r="V560" s="236">
        <v>0</v>
      </c>
      <c r="W560" s="236">
        <v>0</v>
      </c>
      <c r="X560" s="236">
        <v>0</v>
      </c>
      <c r="Y560" s="236">
        <v>0</v>
      </c>
      <c r="Z560" s="236">
        <v>0</v>
      </c>
      <c r="AA560" s="236">
        <v>0</v>
      </c>
    </row>
    <row r="561" spans="1:27">
      <c r="A561" s="37">
        <v>101</v>
      </c>
      <c r="B561" s="12"/>
      <c r="C561" s="12"/>
      <c r="D561" s="38" t="s">
        <v>34</v>
      </c>
      <c r="E561" s="15" t="s">
        <v>128</v>
      </c>
      <c r="F561" s="43"/>
      <c r="G561" s="235">
        <v>1.3745757155120373</v>
      </c>
      <c r="H561" s="236">
        <v>1.3876409195363522</v>
      </c>
      <c r="I561" s="236">
        <v>1.3970623277127743</v>
      </c>
      <c r="J561" s="236">
        <v>1.4034502133727074</v>
      </c>
      <c r="K561" s="236">
        <v>1.4071023426949978</v>
      </c>
      <c r="L561" s="236">
        <v>1.4060946144163609</v>
      </c>
      <c r="M561" s="236">
        <v>1.4033653289079666</v>
      </c>
      <c r="N561" s="236">
        <v>1.3992208912968636</v>
      </c>
      <c r="O561" s="236">
        <v>1.3941702619194984</v>
      </c>
      <c r="P561" s="236">
        <v>1.388231486082077</v>
      </c>
      <c r="Q561" s="236">
        <v>1.3798144124448299</v>
      </c>
      <c r="R561" s="236">
        <v>1.3709930032491684</v>
      </c>
      <c r="S561" s="236">
        <v>1.3628422692418098</v>
      </c>
      <c r="T561" s="236">
        <v>1.3552272878587246</v>
      </c>
      <c r="U561" s="236">
        <v>1.3479152359068394</v>
      </c>
      <c r="V561" s="236">
        <v>1.3105086721479893</v>
      </c>
      <c r="W561" s="236">
        <v>1.2766235657036304</v>
      </c>
      <c r="X561" s="236">
        <v>1.2497268505394459</v>
      </c>
      <c r="Y561" s="236">
        <v>1.2265539355576038</v>
      </c>
      <c r="Z561" s="236">
        <v>1.2032532803714275</v>
      </c>
      <c r="AA561" s="236">
        <v>1.1782446131110191</v>
      </c>
    </row>
    <row r="562" spans="1:27">
      <c r="A562" s="93">
        <v>102</v>
      </c>
      <c r="B562" s="94"/>
      <c r="C562" s="95" t="s">
        <v>129</v>
      </c>
      <c r="D562" s="96" t="s">
        <v>130</v>
      </c>
      <c r="E562" s="97"/>
      <c r="F562" s="98"/>
      <c r="G562" s="237">
        <v>5.531619939574739E-3</v>
      </c>
      <c r="H562" s="238">
        <v>4.0285989507538034E-3</v>
      </c>
      <c r="I562" s="238">
        <v>3.9503157222497975E-3</v>
      </c>
      <c r="J562" s="238">
        <v>3.8945327087276382E-3</v>
      </c>
      <c r="K562" s="238">
        <v>3.8605749341513729E-3</v>
      </c>
      <c r="L562" s="238">
        <v>3.789586002312717E-3</v>
      </c>
      <c r="M562" s="238">
        <v>3.7375108404376078E-3</v>
      </c>
      <c r="N562" s="238">
        <v>3.706225506903138E-3</v>
      </c>
      <c r="O562" s="238">
        <v>3.6960841298423475E-3</v>
      </c>
      <c r="P562" s="238">
        <v>3.7072611867188243E-3</v>
      </c>
      <c r="Q562" s="238">
        <v>3.684520605020225E-3</v>
      </c>
      <c r="R562" s="238">
        <v>3.6769063990504947E-3</v>
      </c>
      <c r="S562" s="238">
        <v>3.6780897698918125E-3</v>
      </c>
      <c r="T562" s="238">
        <v>3.6871765059913741E-3</v>
      </c>
      <c r="U562" s="238">
        <v>3.7032304753665812E-3</v>
      </c>
      <c r="V562" s="238">
        <v>3.6311391831986839E-3</v>
      </c>
      <c r="W562" s="238">
        <v>3.4950904282595729E-3</v>
      </c>
      <c r="X562" s="238">
        <v>3.4612442286743317E-3</v>
      </c>
      <c r="Y562" s="238">
        <v>3.4584105796966469E-3</v>
      </c>
      <c r="Z562" s="238">
        <v>3.4175137752754381E-3</v>
      </c>
      <c r="AA562" s="238">
        <v>3.3774245966924354E-3</v>
      </c>
    </row>
    <row r="563" spans="1:27">
      <c r="A563" s="93">
        <v>110</v>
      </c>
      <c r="B563" s="94"/>
      <c r="C563" s="95" t="s">
        <v>131</v>
      </c>
      <c r="D563" s="96" t="s">
        <v>132</v>
      </c>
      <c r="E563" s="97"/>
      <c r="F563" s="98"/>
      <c r="G563" s="237">
        <v>254.12845901399851</v>
      </c>
      <c r="H563" s="238">
        <v>250.43304133415222</v>
      </c>
      <c r="I563" s="238">
        <v>246.46396187692881</v>
      </c>
      <c r="J563" s="238">
        <v>242.22700431197882</v>
      </c>
      <c r="K563" s="238">
        <v>237.74763625115156</v>
      </c>
      <c r="L563" s="238">
        <v>233.74352111667395</v>
      </c>
      <c r="M563" s="238">
        <v>229.59174264222383</v>
      </c>
      <c r="N563" s="238">
        <v>225.15049509704113</v>
      </c>
      <c r="O563" s="238">
        <v>220.6059307679534</v>
      </c>
      <c r="P563" s="238">
        <v>215.94164523482323</v>
      </c>
      <c r="Q563" s="238">
        <v>211.60131958127022</v>
      </c>
      <c r="R563" s="238">
        <v>207.14495855569839</v>
      </c>
      <c r="S563" s="238">
        <v>202.70476265996695</v>
      </c>
      <c r="T563" s="238">
        <v>198.34802751988173</v>
      </c>
      <c r="U563" s="238">
        <v>194.09238874912262</v>
      </c>
      <c r="V563" s="238">
        <v>175.89726622402668</v>
      </c>
      <c r="W563" s="238">
        <v>160.31588008254766</v>
      </c>
      <c r="X563" s="238">
        <v>145.82326225191355</v>
      </c>
      <c r="Y563" s="238">
        <v>133.47282300889492</v>
      </c>
      <c r="Z563" s="238">
        <v>124.28070525079966</v>
      </c>
      <c r="AA563" s="238">
        <v>115.81355563551188</v>
      </c>
    </row>
    <row r="564" spans="1:27">
      <c r="A564" s="37">
        <v>111</v>
      </c>
      <c r="B564" s="10"/>
      <c r="C564" s="16"/>
      <c r="D564" s="38" t="s">
        <v>8</v>
      </c>
      <c r="E564" s="49" t="s">
        <v>133</v>
      </c>
      <c r="F564" s="40"/>
      <c r="G564" s="235">
        <v>3.3112926669418812</v>
      </c>
      <c r="H564" s="236">
        <v>3.2059725886210799</v>
      </c>
      <c r="I564" s="236">
        <v>3.113523084204644</v>
      </c>
      <c r="J564" s="236">
        <v>3.0337222632952034</v>
      </c>
      <c r="K564" s="236">
        <v>2.9646475482732058</v>
      </c>
      <c r="L564" s="236">
        <v>2.9014404276385903</v>
      </c>
      <c r="M564" s="236">
        <v>2.8396446225233376</v>
      </c>
      <c r="N564" s="236">
        <v>2.7756855823099613</v>
      </c>
      <c r="O564" s="236">
        <v>2.7131071370095015</v>
      </c>
      <c r="P564" s="236">
        <v>2.6507162945345044</v>
      </c>
      <c r="Q564" s="236">
        <v>2.5923474482260644</v>
      </c>
      <c r="R564" s="236">
        <v>2.5331794358789921</v>
      </c>
      <c r="S564" s="236">
        <v>2.4740310767665505</v>
      </c>
      <c r="T564" s="236">
        <v>2.4160307543352246</v>
      </c>
      <c r="U564" s="236">
        <v>2.360228312201798</v>
      </c>
      <c r="V564" s="236">
        <v>2.1142893685027957</v>
      </c>
      <c r="W564" s="236">
        <v>1.9002455375157297</v>
      </c>
      <c r="X564" s="236">
        <v>1.6995018692687154</v>
      </c>
      <c r="Y564" s="236">
        <v>1.5280424044467509</v>
      </c>
      <c r="Z564" s="236">
        <v>1.3925643120892346</v>
      </c>
      <c r="AA564" s="236">
        <v>1.2622535424306989</v>
      </c>
    </row>
    <row r="565" spans="1:27">
      <c r="A565" s="37">
        <v>112</v>
      </c>
      <c r="B565" s="17"/>
      <c r="C565" s="11"/>
      <c r="D565" s="52" t="s">
        <v>10</v>
      </c>
      <c r="E565" s="49" t="s">
        <v>134</v>
      </c>
      <c r="F565" s="51"/>
      <c r="G565" s="235">
        <v>14.030024357605726</v>
      </c>
      <c r="H565" s="236">
        <v>14.012304628966376</v>
      </c>
      <c r="I565" s="236">
        <v>13.95308762753848</v>
      </c>
      <c r="J565" s="236">
        <v>13.843476391979493</v>
      </c>
      <c r="K565" s="236">
        <v>13.682013438199647</v>
      </c>
      <c r="L565" s="236">
        <v>13.532145716482773</v>
      </c>
      <c r="M565" s="236">
        <v>13.367035526316613</v>
      </c>
      <c r="N565" s="236">
        <v>13.177785313455388</v>
      </c>
      <c r="O565" s="236">
        <v>12.977929977118038</v>
      </c>
      <c r="P565" s="236">
        <v>12.762768917600624</v>
      </c>
      <c r="Q565" s="236">
        <v>12.559181118267588</v>
      </c>
      <c r="R565" s="236">
        <v>12.338061523856595</v>
      </c>
      <c r="S565" s="236">
        <v>12.114880060893483</v>
      </c>
      <c r="T565" s="236">
        <v>11.89398266968783</v>
      </c>
      <c r="U565" s="236">
        <v>11.678291244665161</v>
      </c>
      <c r="V565" s="236">
        <v>10.724770589964464</v>
      </c>
      <c r="W565" s="236">
        <v>9.883905382710509</v>
      </c>
      <c r="X565" s="236">
        <v>9.1038615629076958</v>
      </c>
      <c r="Y565" s="236">
        <v>8.4561876254156232</v>
      </c>
      <c r="Z565" s="236">
        <v>7.9704667042242363</v>
      </c>
      <c r="AA565" s="236">
        <v>7.4822853540536016</v>
      </c>
    </row>
    <row r="566" spans="1:27">
      <c r="A566" s="37">
        <v>113</v>
      </c>
      <c r="B566" s="17"/>
      <c r="C566" s="16"/>
      <c r="D566" s="38" t="s">
        <v>22</v>
      </c>
      <c r="E566" s="49" t="s">
        <v>135</v>
      </c>
      <c r="F566" s="40"/>
      <c r="G566" s="235">
        <v>123.92491461103782</v>
      </c>
      <c r="H566" s="236">
        <v>122.71767673827708</v>
      </c>
      <c r="I566" s="236">
        <v>121.25755561189726</v>
      </c>
      <c r="J566" s="236">
        <v>119.4894482945092</v>
      </c>
      <c r="K566" s="236">
        <v>117.42342123296112</v>
      </c>
      <c r="L566" s="236">
        <v>115.56406364124268</v>
      </c>
      <c r="M566" s="236">
        <v>113.55675085214898</v>
      </c>
      <c r="N566" s="236">
        <v>111.3398337806575</v>
      </c>
      <c r="O566" s="236">
        <v>109.00721106119454</v>
      </c>
      <c r="P566" s="236">
        <v>106.56006701337174</v>
      </c>
      <c r="Q566" s="236">
        <v>104.24343147827312</v>
      </c>
      <c r="R566" s="236">
        <v>101.83503597648814</v>
      </c>
      <c r="S566" s="236">
        <v>99.450793079566211</v>
      </c>
      <c r="T566" s="236">
        <v>97.119351380970329</v>
      </c>
      <c r="U566" s="236">
        <v>94.839921896345913</v>
      </c>
      <c r="V566" s="236">
        <v>85.25456206034869</v>
      </c>
      <c r="W566" s="236">
        <v>77.182296449784189</v>
      </c>
      <c r="X566" s="236">
        <v>69.75396790727973</v>
      </c>
      <c r="Y566" s="236">
        <v>63.597863547503948</v>
      </c>
      <c r="Z566" s="236">
        <v>59.17247904650867</v>
      </c>
      <c r="AA566" s="236">
        <v>55.078992339316756</v>
      </c>
    </row>
    <row r="567" spans="1:27">
      <c r="A567" s="37">
        <v>114</v>
      </c>
      <c r="B567" s="17"/>
      <c r="C567" s="16"/>
      <c r="D567" s="38" t="s">
        <v>24</v>
      </c>
      <c r="E567" s="49" t="s">
        <v>136</v>
      </c>
      <c r="F567" s="40"/>
      <c r="G567" s="235">
        <v>95.709561336785555</v>
      </c>
      <c r="H567" s="236">
        <v>93.572963904589415</v>
      </c>
      <c r="I567" s="236">
        <v>91.438279883936048</v>
      </c>
      <c r="J567" s="236">
        <v>89.393873762339354</v>
      </c>
      <c r="K567" s="236">
        <v>87.466261407360435</v>
      </c>
      <c r="L567" s="236">
        <v>85.779866283759475</v>
      </c>
      <c r="M567" s="236">
        <v>84.115104148164392</v>
      </c>
      <c r="N567" s="236">
        <v>82.404141902923584</v>
      </c>
      <c r="O567" s="236">
        <v>80.718493636697531</v>
      </c>
      <c r="P567" s="236">
        <v>79.044792601838708</v>
      </c>
      <c r="Q567" s="236">
        <v>77.546343510970473</v>
      </c>
      <c r="R567" s="236">
        <v>76.042466815561056</v>
      </c>
      <c r="S567" s="236">
        <v>74.52698340639472</v>
      </c>
      <c r="T567" s="236">
        <v>73.032183866947889</v>
      </c>
      <c r="U567" s="236">
        <v>71.575761219486594</v>
      </c>
      <c r="V567" s="236">
        <v>65.2674959320575</v>
      </c>
      <c r="W567" s="236">
        <v>59.747810997068882</v>
      </c>
      <c r="X567" s="236">
        <v>54.472526395693421</v>
      </c>
      <c r="Y567" s="236">
        <v>49.768492251634598</v>
      </c>
      <c r="Z567" s="236">
        <v>46.123317837715149</v>
      </c>
      <c r="AA567" s="236">
        <v>42.82070928812027</v>
      </c>
    </row>
    <row r="568" spans="1:27">
      <c r="A568" s="37">
        <v>115</v>
      </c>
      <c r="B568" s="14"/>
      <c r="C568" s="16"/>
      <c r="D568" s="38" t="s">
        <v>26</v>
      </c>
      <c r="E568" s="49" t="s">
        <v>137</v>
      </c>
      <c r="F568" s="40"/>
      <c r="G568" s="235">
        <v>5.8373410236090422</v>
      </c>
      <c r="H568" s="236">
        <v>5.7176322266459465</v>
      </c>
      <c r="I568" s="236">
        <v>5.6113088298588991</v>
      </c>
      <c r="J568" s="236">
        <v>5.5083149615675211</v>
      </c>
      <c r="K568" s="236">
        <v>5.4054709319025278</v>
      </c>
      <c r="L568" s="236">
        <v>5.3113834485411644</v>
      </c>
      <c r="M568" s="236">
        <v>5.2115230243653059</v>
      </c>
      <c r="N568" s="236">
        <v>5.1100501120090485</v>
      </c>
      <c r="O568" s="236">
        <v>5.0055648107081652</v>
      </c>
      <c r="P568" s="236">
        <v>4.9006802663207054</v>
      </c>
      <c r="Q568" s="236">
        <v>4.8008777126669884</v>
      </c>
      <c r="R568" s="236">
        <v>4.7013395521789789</v>
      </c>
      <c r="S568" s="236">
        <v>4.6039862986654043</v>
      </c>
      <c r="T568" s="236">
        <v>4.509602265432477</v>
      </c>
      <c r="U568" s="236">
        <v>4.4165135622024536</v>
      </c>
      <c r="V568" s="236">
        <v>4.0241591669619083</v>
      </c>
      <c r="W568" s="236">
        <v>3.6938205119222403</v>
      </c>
      <c r="X568" s="236">
        <v>3.4051355011761189</v>
      </c>
      <c r="Y568" s="236">
        <v>3.1669800523668528</v>
      </c>
      <c r="Z568" s="236">
        <v>2.9901796672493219</v>
      </c>
      <c r="AA568" s="236">
        <v>2.833877194672823</v>
      </c>
    </row>
    <row r="569" spans="1:27">
      <c r="A569" s="37">
        <v>116</v>
      </c>
      <c r="B569" s="17"/>
      <c r="C569" s="12"/>
      <c r="D569" s="38" t="s">
        <v>32</v>
      </c>
      <c r="E569" s="14" t="s">
        <v>138</v>
      </c>
      <c r="F569" s="43"/>
      <c r="G569" s="235">
        <v>11.315329225733876</v>
      </c>
      <c r="H569" s="236">
        <v>11.206492068246007</v>
      </c>
      <c r="I569" s="236">
        <v>11.090205511078238</v>
      </c>
      <c r="J569" s="236">
        <v>10.958175392821431</v>
      </c>
      <c r="K569" s="236">
        <v>10.805819930508733</v>
      </c>
      <c r="L569" s="236">
        <v>10.654628235846758</v>
      </c>
      <c r="M569" s="236">
        <v>10.50168214738369</v>
      </c>
      <c r="N569" s="236">
        <v>10.343001279979944</v>
      </c>
      <c r="O569" s="236">
        <v>10.183627625927329</v>
      </c>
      <c r="P569" s="236">
        <v>10.022616911679506</v>
      </c>
      <c r="Q569" s="236">
        <v>9.859139047563076</v>
      </c>
      <c r="R569" s="236">
        <v>9.6948714815080166</v>
      </c>
      <c r="S569" s="236">
        <v>9.5340889934450388</v>
      </c>
      <c r="T569" s="236">
        <v>9.3768749386072159</v>
      </c>
      <c r="U569" s="236">
        <v>9.2216756120324135</v>
      </c>
      <c r="V569" s="236">
        <v>8.5119901522994041</v>
      </c>
      <c r="W569" s="236">
        <v>7.9078036211431026</v>
      </c>
      <c r="X569" s="236">
        <v>7.3882667077705264</v>
      </c>
      <c r="Y569" s="236">
        <v>6.9552583610638976</v>
      </c>
      <c r="Z569" s="236">
        <v>6.6316973585635424</v>
      </c>
      <c r="AA569" s="236">
        <v>6.3354358607903123</v>
      </c>
    </row>
    <row r="570" spans="1:27">
      <c r="A570" s="93">
        <v>117</v>
      </c>
      <c r="B570" s="94"/>
      <c r="C570" s="95" t="s">
        <v>4</v>
      </c>
      <c r="D570" s="96" t="s">
        <v>139</v>
      </c>
      <c r="E570" s="97"/>
      <c r="F570" s="98"/>
      <c r="G570" s="237">
        <v>44.330807074904442</v>
      </c>
      <c r="H570" s="238">
        <v>42.535237528383732</v>
      </c>
      <c r="I570" s="238">
        <v>40.955695165321231</v>
      </c>
      <c r="J570" s="238">
        <v>39.591189870610833</v>
      </c>
      <c r="K570" s="238">
        <v>38.444600688293576</v>
      </c>
      <c r="L570" s="238">
        <v>37.466403821483254</v>
      </c>
      <c r="M570" s="238">
        <v>36.587686093524098</v>
      </c>
      <c r="N570" s="238">
        <v>35.807153841480613</v>
      </c>
      <c r="O570" s="238">
        <v>35.132411871105433</v>
      </c>
      <c r="P570" s="238">
        <v>34.548659175634384</v>
      </c>
      <c r="Q570" s="238">
        <v>34.140745460987091</v>
      </c>
      <c r="R570" s="238">
        <v>33.817625856027007</v>
      </c>
      <c r="S570" s="238">
        <v>33.497288962826133</v>
      </c>
      <c r="T570" s="238">
        <v>33.18388345465064</v>
      </c>
      <c r="U570" s="238">
        <v>32.881209602579474</v>
      </c>
      <c r="V570" s="238">
        <v>31.605179384350777</v>
      </c>
      <c r="W570" s="238">
        <v>30.393790507689118</v>
      </c>
      <c r="X570" s="238">
        <v>29.273944979533553</v>
      </c>
      <c r="Y570" s="238">
        <v>28.29658043384552</v>
      </c>
      <c r="Z570" s="238">
        <v>27.412042582407594</v>
      </c>
      <c r="AA570" s="238">
        <v>26.481852428987622</v>
      </c>
    </row>
    <row r="571" spans="1:27">
      <c r="A571" s="37">
        <v>118</v>
      </c>
      <c r="B571" s="17"/>
      <c r="C571" s="16"/>
      <c r="D571" s="38" t="s">
        <v>8</v>
      </c>
      <c r="E571" s="49" t="s">
        <v>140</v>
      </c>
      <c r="F571" s="40"/>
      <c r="G571" s="235">
        <v>39.609322080388665</v>
      </c>
      <c r="H571" s="236">
        <v>37.912287541199476</v>
      </c>
      <c r="I571" s="236">
        <v>36.418406292796135</v>
      </c>
      <c r="J571" s="236">
        <v>35.126858353149146</v>
      </c>
      <c r="K571" s="236">
        <v>34.042823893018067</v>
      </c>
      <c r="L571" s="236">
        <v>33.131685415282845</v>
      </c>
      <c r="M571" s="236">
        <v>32.311343550682068</v>
      </c>
      <c r="N571" s="236">
        <v>31.580525579396635</v>
      </c>
      <c r="O571" s="236">
        <v>30.946045510005206</v>
      </c>
      <c r="P571" s="236">
        <v>30.393873490393162</v>
      </c>
      <c r="Q571" s="236">
        <v>30.021081475075334</v>
      </c>
      <c r="R571" s="236">
        <v>29.725486497394741</v>
      </c>
      <c r="S571" s="236">
        <v>29.429732236079872</v>
      </c>
      <c r="T571" s="236">
        <v>29.139249394182116</v>
      </c>
      <c r="U571" s="236">
        <v>28.858307644259185</v>
      </c>
      <c r="V571" s="236">
        <v>27.713892457075417</v>
      </c>
      <c r="W571" s="236">
        <v>26.61984157608822</v>
      </c>
      <c r="X571" s="236">
        <v>25.563778700772673</v>
      </c>
      <c r="Y571" s="236">
        <v>24.629807351157069</v>
      </c>
      <c r="Z571" s="236">
        <v>23.766384651884437</v>
      </c>
      <c r="AA571" s="236">
        <v>22.840932590421289</v>
      </c>
    </row>
    <row r="572" spans="1:27">
      <c r="A572" s="37">
        <v>119</v>
      </c>
      <c r="B572" s="10"/>
      <c r="C572" s="16"/>
      <c r="D572" s="38" t="s">
        <v>10</v>
      </c>
      <c r="E572" s="49" t="s">
        <v>141</v>
      </c>
      <c r="F572" s="40"/>
      <c r="G572" s="235">
        <v>1.7974213231354952</v>
      </c>
      <c r="H572" s="236">
        <v>1.732673732098192</v>
      </c>
      <c r="I572" s="236">
        <v>1.6792156980372965</v>
      </c>
      <c r="J572" s="236">
        <v>1.6353514147922397</v>
      </c>
      <c r="K572" s="236">
        <v>1.5999085321091115</v>
      </c>
      <c r="L572" s="236">
        <v>1.5707731395959854</v>
      </c>
      <c r="M572" s="236">
        <v>1.5450353375636041</v>
      </c>
      <c r="N572" s="236">
        <v>1.5224030334502459</v>
      </c>
      <c r="O572" s="236">
        <v>1.5034645381383598</v>
      </c>
      <c r="P572" s="236">
        <v>1.4874914814718068</v>
      </c>
      <c r="Q572" s="236">
        <v>1.4768467671237886</v>
      </c>
      <c r="R572" s="236">
        <v>1.4689687476493418</v>
      </c>
      <c r="S572" s="236">
        <v>1.4611235619522631</v>
      </c>
      <c r="T572" s="236">
        <v>1.4532334441319108</v>
      </c>
      <c r="U572" s="236">
        <v>1.4452871102839708</v>
      </c>
      <c r="V572" s="236">
        <v>1.4122891034930944</v>
      </c>
      <c r="W572" s="236">
        <v>1.3837952353060246</v>
      </c>
      <c r="X572" s="236">
        <v>1.3625068054534495</v>
      </c>
      <c r="Y572" s="236">
        <v>1.3488089367747307</v>
      </c>
      <c r="Z572" s="236">
        <v>1.3412299659103155</v>
      </c>
      <c r="AA572" s="236">
        <v>1.3311479869298637</v>
      </c>
    </row>
    <row r="573" spans="1:27">
      <c r="A573" s="37">
        <v>120</v>
      </c>
      <c r="B573" s="17"/>
      <c r="C573" s="11"/>
      <c r="D573" s="38" t="s">
        <v>22</v>
      </c>
      <c r="E573" s="9" t="s">
        <v>142</v>
      </c>
      <c r="F573" s="46"/>
      <c r="G573" s="235">
        <v>2.9240620955824852</v>
      </c>
      <c r="H573" s="236">
        <v>2.8902761889621615</v>
      </c>
      <c r="I573" s="236">
        <v>2.8580731740221381</v>
      </c>
      <c r="J573" s="236">
        <v>2.8289792742580175</v>
      </c>
      <c r="K573" s="236">
        <v>2.801867893896997</v>
      </c>
      <c r="L573" s="236">
        <v>2.7639455460011959</v>
      </c>
      <c r="M573" s="236">
        <v>2.7313064765185118</v>
      </c>
      <c r="N573" s="236">
        <v>2.7042248174548149</v>
      </c>
      <c r="O573" s="236">
        <v>2.6829019226133823</v>
      </c>
      <c r="P573" s="236">
        <v>2.667294355109334</v>
      </c>
      <c r="Q573" s="236">
        <v>2.6428159149363637</v>
      </c>
      <c r="R573" s="236">
        <v>2.6231702025979757</v>
      </c>
      <c r="S573" s="236">
        <v>2.6064329743385315</v>
      </c>
      <c r="T573" s="236">
        <v>2.5914001232013106</v>
      </c>
      <c r="U573" s="236">
        <v>2.5776146659627557</v>
      </c>
      <c r="V573" s="236">
        <v>2.4789982857182622</v>
      </c>
      <c r="W573" s="236">
        <v>2.3901540348306298</v>
      </c>
      <c r="X573" s="236">
        <v>2.3476591380313039</v>
      </c>
      <c r="Y573" s="236">
        <v>2.3179639605805278</v>
      </c>
      <c r="Z573" s="236">
        <v>2.304427775554359</v>
      </c>
      <c r="AA573" s="236">
        <v>2.3097719307988882</v>
      </c>
    </row>
    <row r="574" spans="1:27">
      <c r="A574" s="93">
        <v>121</v>
      </c>
      <c r="B574" s="94"/>
      <c r="C574" s="95" t="s">
        <v>143</v>
      </c>
      <c r="D574" s="96" t="s">
        <v>144</v>
      </c>
      <c r="E574" s="97"/>
      <c r="F574" s="98"/>
      <c r="G574" s="237">
        <v>22.834374114871025</v>
      </c>
      <c r="H574" s="238">
        <v>22.436868771910667</v>
      </c>
      <c r="I574" s="238">
        <v>22.121563538908958</v>
      </c>
      <c r="J574" s="238">
        <v>21.83103821799159</v>
      </c>
      <c r="K574" s="238">
        <v>21.567477438598871</v>
      </c>
      <c r="L574" s="238">
        <v>21.299117650836706</v>
      </c>
      <c r="M574" s="238">
        <v>21.035857688635588</v>
      </c>
      <c r="N574" s="238">
        <v>20.778604999184608</v>
      </c>
      <c r="O574" s="238">
        <v>20.533865965902805</v>
      </c>
      <c r="P574" s="238">
        <v>20.299372859299183</v>
      </c>
      <c r="Q574" s="238">
        <v>20.066081203520298</v>
      </c>
      <c r="R574" s="238">
        <v>19.845068156719208</v>
      </c>
      <c r="S574" s="238">
        <v>19.634094621986151</v>
      </c>
      <c r="T574" s="238">
        <v>19.4290203563869</v>
      </c>
      <c r="U574" s="238">
        <v>19.228234615176916</v>
      </c>
      <c r="V574" s="238">
        <v>18.282385915517807</v>
      </c>
      <c r="W574" s="238">
        <v>17.454878084361553</v>
      </c>
      <c r="X574" s="238">
        <v>16.743877284228802</v>
      </c>
      <c r="Y574" s="238">
        <v>16.147109055891633</v>
      </c>
      <c r="Z574" s="238">
        <v>15.630214380100369</v>
      </c>
      <c r="AA574" s="238">
        <v>15.118649002164602</v>
      </c>
    </row>
    <row r="575" spans="1:27">
      <c r="A575" s="37">
        <v>122</v>
      </c>
      <c r="B575" s="17"/>
      <c r="C575" s="16"/>
      <c r="D575" s="38" t="s">
        <v>8</v>
      </c>
      <c r="E575" s="49" t="s">
        <v>145</v>
      </c>
      <c r="F575" s="40"/>
      <c r="G575" s="235">
        <v>2.2397809834219515</v>
      </c>
      <c r="H575" s="236">
        <v>2.1633357952814549</v>
      </c>
      <c r="I575" s="236">
        <v>2.0986879862612113</v>
      </c>
      <c r="J575" s="236">
        <v>2.043634872068651</v>
      </c>
      <c r="K575" s="236">
        <v>1.9993747760308906</v>
      </c>
      <c r="L575" s="236">
        <v>1.9612499533686787</v>
      </c>
      <c r="M575" s="236">
        <v>1.9264395525678992</v>
      </c>
      <c r="N575" s="236">
        <v>1.8945894656935707</v>
      </c>
      <c r="O575" s="236">
        <v>1.8662177560618147</v>
      </c>
      <c r="P575" s="236">
        <v>1.8410691923927516</v>
      </c>
      <c r="Q575" s="236">
        <v>1.8213318171910942</v>
      </c>
      <c r="R575" s="236">
        <v>1.8042869071941823</v>
      </c>
      <c r="S575" s="236">
        <v>1.7870704692322761</v>
      </c>
      <c r="T575" s="236">
        <v>1.7698089628247544</v>
      </c>
      <c r="U575" s="236">
        <v>1.7527238395996392</v>
      </c>
      <c r="V575" s="236">
        <v>1.676381851779297</v>
      </c>
      <c r="W575" s="236">
        <v>1.6055200003320351</v>
      </c>
      <c r="X575" s="236">
        <v>1.538043612614274</v>
      </c>
      <c r="Y575" s="236">
        <v>1.4776109057711437</v>
      </c>
      <c r="Z575" s="236">
        <v>1.4267397976946086</v>
      </c>
      <c r="AA575" s="236">
        <v>1.3808145459624939</v>
      </c>
    </row>
    <row r="576" spans="1:27">
      <c r="A576" s="37">
        <v>123</v>
      </c>
      <c r="B576" s="17"/>
      <c r="C576" s="16"/>
      <c r="D576" s="38" t="s">
        <v>10</v>
      </c>
      <c r="E576" s="49" t="s">
        <v>146</v>
      </c>
      <c r="F576" s="40"/>
      <c r="G576" s="235">
        <v>11.176427849568427</v>
      </c>
      <c r="H576" s="236">
        <v>10.957917431369424</v>
      </c>
      <c r="I576" s="236">
        <v>10.772965651005507</v>
      </c>
      <c r="J576" s="236">
        <v>10.603799964301288</v>
      </c>
      <c r="K576" s="236">
        <v>10.451496029272676</v>
      </c>
      <c r="L576" s="236">
        <v>10.306159777566791</v>
      </c>
      <c r="M576" s="236">
        <v>10.161733909510076</v>
      </c>
      <c r="N576" s="236">
        <v>10.018328674137592</v>
      </c>
      <c r="O576" s="236">
        <v>9.8802054608240724</v>
      </c>
      <c r="P576" s="236">
        <v>9.7463906370103359</v>
      </c>
      <c r="Q576" s="236">
        <v>9.6205129139125347</v>
      </c>
      <c r="R576" s="236">
        <v>9.4998235162347555</v>
      </c>
      <c r="S576" s="236">
        <v>9.3833148209378123</v>
      </c>
      <c r="T576" s="236">
        <v>9.2698950916528702</v>
      </c>
      <c r="U576" s="236">
        <v>9.159190384671092</v>
      </c>
      <c r="V576" s="236">
        <v>8.6654806546866894</v>
      </c>
      <c r="W576" s="236">
        <v>8.2410936169326305</v>
      </c>
      <c r="X576" s="236">
        <v>7.8636302761733532</v>
      </c>
      <c r="Y576" s="236">
        <v>7.5395159991458058</v>
      </c>
      <c r="Z576" s="236">
        <v>7.2489968012087047</v>
      </c>
      <c r="AA576" s="236">
        <v>6.9565855953842402</v>
      </c>
    </row>
    <row r="577" spans="1:27">
      <c r="A577" s="37">
        <v>124</v>
      </c>
      <c r="B577" s="10"/>
      <c r="C577" s="16"/>
      <c r="D577" s="38" t="s">
        <v>22</v>
      </c>
      <c r="E577" s="49" t="s">
        <v>147</v>
      </c>
      <c r="F577" s="40"/>
      <c r="G577" s="235">
        <v>0.24917769758030772</v>
      </c>
      <c r="H577" s="236">
        <v>0.24071366433054209</v>
      </c>
      <c r="I577" s="236">
        <v>0.23749955417588353</v>
      </c>
      <c r="J577" s="236">
        <v>0.2347853141836822</v>
      </c>
      <c r="K577" s="236">
        <v>0.23247496038675308</v>
      </c>
      <c r="L577" s="236">
        <v>0.23014915781095624</v>
      </c>
      <c r="M577" s="236">
        <v>0.22795270010828972</v>
      </c>
      <c r="N577" s="236">
        <v>0.22586887236684561</v>
      </c>
      <c r="O577" s="236">
        <v>0.22394825797528028</v>
      </c>
      <c r="P577" s="236">
        <v>0.22213116893544793</v>
      </c>
      <c r="Q577" s="236">
        <v>0.22029664693400264</v>
      </c>
      <c r="R577" s="236">
        <v>0.21859543537721038</v>
      </c>
      <c r="S577" s="236">
        <v>0.21696743089705706</v>
      </c>
      <c r="T577" s="236">
        <v>0.21539102075621486</v>
      </c>
      <c r="U577" s="236">
        <v>0.21383999893441796</v>
      </c>
      <c r="V577" s="236">
        <v>0.20625890186056495</v>
      </c>
      <c r="W577" s="236">
        <v>0.19953745184466243</v>
      </c>
      <c r="X577" s="236">
        <v>0.19394916202872992</v>
      </c>
      <c r="Y577" s="236">
        <v>0.18910207506269217</v>
      </c>
      <c r="Z577" s="236">
        <v>0.18448612280189991</v>
      </c>
      <c r="AA577" s="236">
        <v>0.17949088662862778</v>
      </c>
    </row>
    <row r="578" spans="1:27">
      <c r="A578" s="37">
        <v>125</v>
      </c>
      <c r="B578" s="17"/>
      <c r="C578" s="11"/>
      <c r="D578" s="50"/>
      <c r="E578" s="9" t="s">
        <v>148</v>
      </c>
      <c r="F578" s="46"/>
      <c r="G578" s="235">
        <v>9.168987188488245</v>
      </c>
      <c r="H578" s="236">
        <v>9.0749023519456387</v>
      </c>
      <c r="I578" s="236">
        <v>9.0124100092798471</v>
      </c>
      <c r="J578" s="236">
        <v>8.9488174859434366</v>
      </c>
      <c r="K578" s="236">
        <v>8.8841315042227507</v>
      </c>
      <c r="L578" s="236">
        <v>8.8015584219247103</v>
      </c>
      <c r="M578" s="236">
        <v>8.7197315357625484</v>
      </c>
      <c r="N578" s="236">
        <v>8.6398177724331617</v>
      </c>
      <c r="O578" s="236">
        <v>8.5634941570460796</v>
      </c>
      <c r="P578" s="236">
        <v>8.4897819720208645</v>
      </c>
      <c r="Q578" s="236">
        <v>8.4039392825216055</v>
      </c>
      <c r="R578" s="236">
        <v>8.3223621677607298</v>
      </c>
      <c r="S578" s="236">
        <v>8.2467419877648354</v>
      </c>
      <c r="T578" s="236">
        <v>8.173925718292594</v>
      </c>
      <c r="U578" s="236">
        <v>8.1024803910404444</v>
      </c>
      <c r="V578" s="236">
        <v>7.734264450147748</v>
      </c>
      <c r="W578" s="236">
        <v>7.4087269976735115</v>
      </c>
      <c r="X578" s="236">
        <v>7.148254195228219</v>
      </c>
      <c r="Y578" s="236">
        <v>6.940880049020052</v>
      </c>
      <c r="Z578" s="236">
        <v>6.7699914732947946</v>
      </c>
      <c r="AA578" s="236">
        <v>6.6017577424645424</v>
      </c>
    </row>
    <row r="579" spans="1:27">
      <c r="A579" s="93">
        <v>126</v>
      </c>
      <c r="B579" s="94"/>
      <c r="C579" s="95" t="s">
        <v>149</v>
      </c>
      <c r="D579" s="96" t="s">
        <v>150</v>
      </c>
      <c r="E579" s="97"/>
      <c r="F579" s="98"/>
      <c r="G579" s="237">
        <v>15.882656048983335</v>
      </c>
      <c r="H579" s="238">
        <v>15.904157772660255</v>
      </c>
      <c r="I579" s="238">
        <v>15.92304527759552</v>
      </c>
      <c r="J579" s="238">
        <v>15.922426568344235</v>
      </c>
      <c r="K579" s="238">
        <v>15.89871409162879</v>
      </c>
      <c r="L579" s="238">
        <v>15.837952766567469</v>
      </c>
      <c r="M579" s="238">
        <v>15.770137868821621</v>
      </c>
      <c r="N579" s="238">
        <v>15.696547266095877</v>
      </c>
      <c r="O579" s="238">
        <v>15.623857822269201</v>
      </c>
      <c r="P579" s="238">
        <v>15.551622362807393</v>
      </c>
      <c r="Q579" s="238">
        <v>15.451835390180349</v>
      </c>
      <c r="R579" s="238">
        <v>15.353450687602162</v>
      </c>
      <c r="S579" s="238">
        <v>15.262098511680961</v>
      </c>
      <c r="T579" s="238">
        <v>15.174133904278278</v>
      </c>
      <c r="U579" s="238">
        <v>15.089425440877676</v>
      </c>
      <c r="V579" s="238">
        <v>14.608551718294621</v>
      </c>
      <c r="W579" s="238">
        <v>14.171141656115651</v>
      </c>
      <c r="X579" s="238">
        <v>13.847530646249652</v>
      </c>
      <c r="Y579" s="238">
        <v>13.558012221008539</v>
      </c>
      <c r="Z579" s="238">
        <v>13.342253668233752</v>
      </c>
      <c r="AA579" s="238">
        <v>13.180258663371205</v>
      </c>
    </row>
    <row r="580" spans="1:27">
      <c r="A580" s="37">
        <v>127</v>
      </c>
      <c r="B580" s="12"/>
      <c r="C580" s="12"/>
      <c r="D580" s="38" t="s">
        <v>8</v>
      </c>
      <c r="E580" s="49" t="s">
        <v>151</v>
      </c>
      <c r="F580" s="40"/>
      <c r="G580" s="235">
        <v>13.117440300062299</v>
      </c>
      <c r="H580" s="236">
        <v>13.097407791763544</v>
      </c>
      <c r="I580" s="236">
        <v>13.062813905999064</v>
      </c>
      <c r="J580" s="236">
        <v>13.009243261069059</v>
      </c>
      <c r="K580" s="236">
        <v>12.934212073683739</v>
      </c>
      <c r="L580" s="236">
        <v>12.849397035315633</v>
      </c>
      <c r="M580" s="236">
        <v>12.763852763921022</v>
      </c>
      <c r="N580" s="236">
        <v>12.676811780780554</v>
      </c>
      <c r="O580" s="236">
        <v>12.593131810426712</v>
      </c>
      <c r="P580" s="236">
        <v>12.511156650260091</v>
      </c>
      <c r="Q580" s="236">
        <v>12.425112554803491</v>
      </c>
      <c r="R580" s="236">
        <v>12.341123754158616</v>
      </c>
      <c r="S580" s="236">
        <v>12.259966706857085</v>
      </c>
      <c r="T580" s="236">
        <v>12.179687714204192</v>
      </c>
      <c r="U580" s="236">
        <v>12.100810591131449</v>
      </c>
      <c r="V580" s="236">
        <v>11.707713985815644</v>
      </c>
      <c r="W580" s="236">
        <v>11.359540035948157</v>
      </c>
      <c r="X580" s="236">
        <v>11.071447858586907</v>
      </c>
      <c r="Y580" s="236">
        <v>10.820253936573863</v>
      </c>
      <c r="Z580" s="236">
        <v>10.62729649245739</v>
      </c>
      <c r="AA580" s="236">
        <v>10.460606537759304</v>
      </c>
    </row>
    <row r="581" spans="1:27">
      <c r="A581" s="37">
        <v>128</v>
      </c>
      <c r="B581" s="17"/>
      <c r="C581" s="16"/>
      <c r="D581" s="52" t="s">
        <v>10</v>
      </c>
      <c r="E581" s="49" t="s">
        <v>152</v>
      </c>
      <c r="F581" s="40"/>
      <c r="G581" s="235">
        <v>9.2226820535870502E-2</v>
      </c>
      <c r="H581" s="236">
        <v>9.0158770362904761E-2</v>
      </c>
      <c r="I581" s="236">
        <v>8.9540493203458027E-2</v>
      </c>
      <c r="J581" s="236">
        <v>8.91565309411817E-2</v>
      </c>
      <c r="K581" s="236">
        <v>8.8986735311664233E-2</v>
      </c>
      <c r="L581" s="236">
        <v>8.8163344613349182E-2</v>
      </c>
      <c r="M581" s="236">
        <v>8.7600680244577234E-2</v>
      </c>
      <c r="N581" s="236">
        <v>8.7325107389006007E-2</v>
      </c>
      <c r="O581" s="236">
        <v>8.7334189009197871E-2</v>
      </c>
      <c r="P581" s="236">
        <v>8.7606494445935823E-2</v>
      </c>
      <c r="Q581" s="236">
        <v>8.7355697140992561E-2</v>
      </c>
      <c r="R581" s="236">
        <v>8.7328092044117511E-2</v>
      </c>
      <c r="S581" s="236">
        <v>8.7405451083213848E-2</v>
      </c>
      <c r="T581" s="236">
        <v>8.7495876114189741E-2</v>
      </c>
      <c r="U581" s="236">
        <v>8.7568941308745707E-2</v>
      </c>
      <c r="V581" s="236">
        <v>8.5370492616220872E-2</v>
      </c>
      <c r="W581" s="236">
        <v>8.3215533930797392E-2</v>
      </c>
      <c r="X581" s="236">
        <v>8.3781369378812087E-2</v>
      </c>
      <c r="Y581" s="236">
        <v>8.4805483736545284E-2</v>
      </c>
      <c r="Z581" s="236">
        <v>8.7059187696922891E-2</v>
      </c>
      <c r="AA581" s="236">
        <v>9.0714891933203035E-2</v>
      </c>
    </row>
    <row r="582" spans="1:27">
      <c r="A582" s="37">
        <v>129</v>
      </c>
      <c r="B582" s="10"/>
      <c r="C582" s="16"/>
      <c r="D582" s="38" t="s">
        <v>22</v>
      </c>
      <c r="E582" s="15" t="s">
        <v>153</v>
      </c>
      <c r="F582" s="43"/>
      <c r="G582" s="235">
        <v>0.23222812305903062</v>
      </c>
      <c r="H582" s="236">
        <v>0.22921144560677931</v>
      </c>
      <c r="I582" s="236">
        <v>0.22853707021567971</v>
      </c>
      <c r="J582" s="236">
        <v>0.22777035069884732</v>
      </c>
      <c r="K582" s="236">
        <v>0.22705753264017403</v>
      </c>
      <c r="L582" s="236">
        <v>0.22605223918799311</v>
      </c>
      <c r="M582" s="236">
        <v>0.22473753697704524</v>
      </c>
      <c r="N582" s="236">
        <v>0.22316589942784049</v>
      </c>
      <c r="O582" s="236">
        <v>0.22148999993805774</v>
      </c>
      <c r="P582" s="236">
        <v>0.21976827882463112</v>
      </c>
      <c r="Q582" s="236">
        <v>0.21795606997329742</v>
      </c>
      <c r="R582" s="236">
        <v>0.21614359712111764</v>
      </c>
      <c r="S582" s="236">
        <v>0.21443253729376011</v>
      </c>
      <c r="T582" s="236">
        <v>0.21279622180736624</v>
      </c>
      <c r="U582" s="236">
        <v>0.21122902870411053</v>
      </c>
      <c r="V582" s="236">
        <v>0.20395744376583025</v>
      </c>
      <c r="W582" s="236">
        <v>0.19663600187050179</v>
      </c>
      <c r="X582" s="236">
        <v>0.18976100636064075</v>
      </c>
      <c r="Y582" s="236">
        <v>0.18353035012842156</v>
      </c>
      <c r="Z582" s="236">
        <v>0.17818968431674875</v>
      </c>
      <c r="AA582" s="236">
        <v>0.17261788144242018</v>
      </c>
    </row>
    <row r="583" spans="1:27">
      <c r="A583" s="37">
        <v>130</v>
      </c>
      <c r="B583" s="17"/>
      <c r="C583" s="11"/>
      <c r="D583" s="38" t="s">
        <v>24</v>
      </c>
      <c r="E583" s="9" t="s">
        <v>408</v>
      </c>
      <c r="F583" s="46"/>
      <c r="G583" s="235">
        <v>2.3731005834415555</v>
      </c>
      <c r="H583" s="236">
        <v>2.42074617696926</v>
      </c>
      <c r="I583" s="236">
        <v>2.475588841130957</v>
      </c>
      <c r="J583" s="236">
        <v>2.529892593389377</v>
      </c>
      <c r="K583" s="236">
        <v>2.5823838841170073</v>
      </c>
      <c r="L583" s="236">
        <v>2.6087137246504426</v>
      </c>
      <c r="M583" s="236">
        <v>2.6287804176099598</v>
      </c>
      <c r="N583" s="236">
        <v>2.6445740507915616</v>
      </c>
      <c r="O583" s="236">
        <v>2.6577351805754006</v>
      </c>
      <c r="P583" s="236">
        <v>2.6694373518694192</v>
      </c>
      <c r="Q583" s="236">
        <v>2.6583822921384126</v>
      </c>
      <c r="R583" s="236">
        <v>2.6464569291565567</v>
      </c>
      <c r="S583" s="236">
        <v>2.6385126151144505</v>
      </c>
      <c r="T583" s="236">
        <v>2.6329698236659169</v>
      </c>
      <c r="U583" s="236">
        <v>2.6291937895584852</v>
      </c>
      <c r="V583" s="236">
        <v>2.5538236671127379</v>
      </c>
      <c r="W583" s="236">
        <v>2.4768983458634466</v>
      </c>
      <c r="X583" s="236">
        <v>2.4503240436315536</v>
      </c>
      <c r="Y583" s="236">
        <v>2.4196913363412023</v>
      </c>
      <c r="Z583" s="236">
        <v>2.402305344119668</v>
      </c>
      <c r="AA583" s="236">
        <v>2.4110769447870553</v>
      </c>
    </row>
    <row r="584" spans="1:27">
      <c r="A584" s="37">
        <v>131</v>
      </c>
      <c r="B584" s="12"/>
      <c r="C584" s="12"/>
      <c r="D584" s="38" t="s">
        <v>26</v>
      </c>
      <c r="E584" s="15" t="s">
        <v>154</v>
      </c>
      <c r="F584" s="43"/>
      <c r="G584" s="235">
        <v>0</v>
      </c>
      <c r="H584" s="236">
        <v>0</v>
      </c>
      <c r="I584" s="236">
        <v>0</v>
      </c>
      <c r="J584" s="236">
        <v>0</v>
      </c>
      <c r="K584" s="236">
        <v>0</v>
      </c>
      <c r="L584" s="236">
        <v>0</v>
      </c>
      <c r="M584" s="236">
        <v>0</v>
      </c>
      <c r="N584" s="236">
        <v>0</v>
      </c>
      <c r="O584" s="236">
        <v>0</v>
      </c>
      <c r="P584" s="236">
        <v>0</v>
      </c>
      <c r="Q584" s="236">
        <v>0</v>
      </c>
      <c r="R584" s="236">
        <v>0</v>
      </c>
      <c r="S584" s="236">
        <v>0</v>
      </c>
      <c r="T584" s="236">
        <v>0</v>
      </c>
      <c r="U584" s="236">
        <v>0</v>
      </c>
      <c r="V584" s="236">
        <v>0</v>
      </c>
      <c r="W584" s="236">
        <v>0</v>
      </c>
      <c r="X584" s="236">
        <v>0</v>
      </c>
      <c r="Y584" s="236">
        <v>0</v>
      </c>
      <c r="Z584" s="236">
        <v>0</v>
      </c>
      <c r="AA584" s="236">
        <v>0</v>
      </c>
    </row>
    <row r="585" spans="1:27">
      <c r="A585" s="37">
        <v>132</v>
      </c>
      <c r="B585" s="12"/>
      <c r="C585" s="12"/>
      <c r="D585" s="38" t="s">
        <v>32</v>
      </c>
      <c r="E585" s="15" t="s">
        <v>155</v>
      </c>
      <c r="F585" s="43"/>
      <c r="G585" s="235">
        <v>6.765993038425222E-2</v>
      </c>
      <c r="H585" s="236">
        <v>6.6633820766583085E-2</v>
      </c>
      <c r="I585" s="236">
        <v>6.6564744396600872E-2</v>
      </c>
      <c r="J585" s="236">
        <v>6.6363679768983275E-2</v>
      </c>
      <c r="K585" s="236">
        <v>6.6073775291442871E-2</v>
      </c>
      <c r="L585" s="236">
        <v>6.5626710944343358E-2</v>
      </c>
      <c r="M585" s="236">
        <v>6.5166432061232626E-2</v>
      </c>
      <c r="N585" s="236">
        <v>6.467044388409704E-2</v>
      </c>
      <c r="O585" s="236">
        <v>6.4166408963501453E-2</v>
      </c>
      <c r="P585" s="236">
        <v>6.3653531833551824E-2</v>
      </c>
      <c r="Q585" s="236">
        <v>6.3028237957041711E-2</v>
      </c>
      <c r="R585" s="236">
        <v>6.2398621579632163E-2</v>
      </c>
      <c r="S585" s="236">
        <v>6.1781296331901103E-2</v>
      </c>
      <c r="T585" s="236">
        <v>6.118403619620949E-2</v>
      </c>
      <c r="U585" s="236">
        <v>6.0622923891060054E-2</v>
      </c>
      <c r="V585" s="236">
        <v>5.7686441054102033E-2</v>
      </c>
      <c r="W585" s="236">
        <v>5.4851607652381063E-2</v>
      </c>
      <c r="X585" s="236">
        <v>5.2216406038496643E-2</v>
      </c>
      <c r="Y585" s="236">
        <v>4.9730993167031556E-2</v>
      </c>
      <c r="Z585" s="236">
        <v>4.740317608229816E-2</v>
      </c>
      <c r="AA585" s="236">
        <v>4.5242739317473024E-2</v>
      </c>
    </row>
    <row r="586" spans="1:27">
      <c r="A586" s="93">
        <v>133</v>
      </c>
      <c r="B586" s="94"/>
      <c r="C586" s="95" t="s">
        <v>156</v>
      </c>
      <c r="D586" s="96" t="s">
        <v>157</v>
      </c>
      <c r="E586" s="97"/>
      <c r="F586" s="98"/>
      <c r="G586" s="237">
        <v>1.0512512596324086</v>
      </c>
      <c r="H586" s="238">
        <v>1.0544344566296786</v>
      </c>
      <c r="I586" s="238">
        <v>1.0659648631699383</v>
      </c>
      <c r="J586" s="238">
        <v>1.0765515193343163</v>
      </c>
      <c r="K586" s="238">
        <v>1.0854553394019604</v>
      </c>
      <c r="L586" s="238">
        <v>1.0876143742352724</v>
      </c>
      <c r="M586" s="238">
        <v>1.0887134734075516</v>
      </c>
      <c r="N586" s="238">
        <v>1.0893563190475106</v>
      </c>
      <c r="O586" s="238">
        <v>1.0898850122466683</v>
      </c>
      <c r="P586" s="238">
        <v>1.0903338454663754</v>
      </c>
      <c r="Q586" s="238">
        <v>1.0857110316865146</v>
      </c>
      <c r="R586" s="238">
        <v>1.0812605719547719</v>
      </c>
      <c r="S586" s="238">
        <v>1.0778885884210467</v>
      </c>
      <c r="T586" s="238">
        <v>1.0749492689501494</v>
      </c>
      <c r="U586" s="238">
        <v>1.0722183038014919</v>
      </c>
      <c r="V586" s="238">
        <v>1.045429605524987</v>
      </c>
      <c r="W586" s="238">
        <v>1.0223901935387403</v>
      </c>
      <c r="X586" s="238">
        <v>1.0109738842584193</v>
      </c>
      <c r="Y586" s="238">
        <v>1.0029989285394549</v>
      </c>
      <c r="Z586" s="238">
        <v>0.99989577848464251</v>
      </c>
      <c r="AA586" s="238">
        <v>1.0003924837801605</v>
      </c>
    </row>
    <row r="587" spans="1:27">
      <c r="A587" s="93">
        <v>134</v>
      </c>
      <c r="B587" s="94"/>
      <c r="C587" s="95" t="s">
        <v>158</v>
      </c>
      <c r="D587" s="96" t="s">
        <v>159</v>
      </c>
      <c r="E587" s="97"/>
      <c r="F587" s="98"/>
      <c r="G587" s="237">
        <v>1.5837024198845029</v>
      </c>
      <c r="H587" s="238">
        <v>1.5754855908453465</v>
      </c>
      <c r="I587" s="238">
        <v>1.5781731875613332</v>
      </c>
      <c r="J587" s="238">
        <v>1.5793886622413993</v>
      </c>
      <c r="K587" s="238">
        <v>1.5796994091942906</v>
      </c>
      <c r="L587" s="238">
        <v>1.5734458714723587</v>
      </c>
      <c r="M587" s="238">
        <v>1.5664881262928247</v>
      </c>
      <c r="N587" s="238">
        <v>1.5588690508157015</v>
      </c>
      <c r="O587" s="238">
        <v>1.5513043645769358</v>
      </c>
      <c r="P587" s="238">
        <v>1.5436357976868749</v>
      </c>
      <c r="Q587" s="238">
        <v>1.5312098702415824</v>
      </c>
      <c r="R587" s="238">
        <v>1.5187148656696081</v>
      </c>
      <c r="S587" s="238">
        <v>1.5072221290320158</v>
      </c>
      <c r="T587" s="238">
        <v>1.4965000255033374</v>
      </c>
      <c r="U587" s="238">
        <v>1.486652129329741</v>
      </c>
      <c r="V587" s="238">
        <v>1.4282329538837075</v>
      </c>
      <c r="W587" s="238">
        <v>1.3754722289741039</v>
      </c>
      <c r="X587" s="238">
        <v>1.3322433140128851</v>
      </c>
      <c r="Y587" s="238">
        <v>1.292167061008513</v>
      </c>
      <c r="Z587" s="238">
        <v>1.2577060060575604</v>
      </c>
      <c r="AA587" s="238">
        <v>1.2279510106891394</v>
      </c>
    </row>
    <row r="588" spans="1:27">
      <c r="A588" s="37">
        <v>135</v>
      </c>
      <c r="B588" s="17"/>
      <c r="C588" s="16"/>
      <c r="D588" s="38" t="s">
        <v>8</v>
      </c>
      <c r="E588" s="49" t="s">
        <v>160</v>
      </c>
      <c r="F588" s="40"/>
      <c r="G588" s="235">
        <v>0.52988380356691778</v>
      </c>
      <c r="H588" s="236">
        <v>0.51990905427373946</v>
      </c>
      <c r="I588" s="236">
        <v>0.51342182233929634</v>
      </c>
      <c r="J588" s="236">
        <v>0.50684869824908674</v>
      </c>
      <c r="K588" s="236">
        <v>0.50081816862802953</v>
      </c>
      <c r="L588" s="236">
        <v>0.4946787062799558</v>
      </c>
      <c r="M588" s="236">
        <v>0.48890889878384769</v>
      </c>
      <c r="N588" s="236">
        <v>0.48339090892113745</v>
      </c>
      <c r="O588" s="236">
        <v>0.47830289171542972</v>
      </c>
      <c r="P588" s="236">
        <v>0.47355156543198973</v>
      </c>
      <c r="Q588" s="236">
        <v>0.46899609756655991</v>
      </c>
      <c r="R588" s="236">
        <v>0.46471271058544517</v>
      </c>
      <c r="S588" s="236">
        <v>0.46051334321964532</v>
      </c>
      <c r="T588" s="236">
        <v>0.45642846263945103</v>
      </c>
      <c r="U588" s="236">
        <v>0.45257035444956273</v>
      </c>
      <c r="V588" s="236">
        <v>0.43371762684546411</v>
      </c>
      <c r="W588" s="236">
        <v>0.41575259692035615</v>
      </c>
      <c r="X588" s="236">
        <v>0.39834408089518547</v>
      </c>
      <c r="Y588" s="236">
        <v>0.38260454148985445</v>
      </c>
      <c r="Z588" s="236">
        <v>0.36767575750127435</v>
      </c>
      <c r="AA588" s="236">
        <v>0.35319379705470055</v>
      </c>
    </row>
    <row r="589" spans="1:27">
      <c r="A589" s="37">
        <v>136</v>
      </c>
      <c r="B589" s="10"/>
      <c r="C589" s="16"/>
      <c r="D589" s="38" t="s">
        <v>10</v>
      </c>
      <c r="E589" s="49" t="s">
        <v>161</v>
      </c>
      <c r="F589" s="40"/>
      <c r="G589" s="235">
        <v>4.187237531550636E-2</v>
      </c>
      <c r="H589" s="236">
        <v>4.0303647074324545E-2</v>
      </c>
      <c r="I589" s="236">
        <v>4.0815431858391094E-2</v>
      </c>
      <c r="J589" s="236">
        <v>4.1524256545926619E-2</v>
      </c>
      <c r="K589" s="236">
        <v>4.242131239061564E-2</v>
      </c>
      <c r="L589" s="236">
        <v>4.2286597761631128E-2</v>
      </c>
      <c r="M589" s="236">
        <v>4.223234702976697E-2</v>
      </c>
      <c r="N589" s="236">
        <v>4.2342833846305439E-2</v>
      </c>
      <c r="O589" s="236">
        <v>4.2670709027788689E-2</v>
      </c>
      <c r="P589" s="236">
        <v>4.3238958586698573E-2</v>
      </c>
      <c r="Q589" s="236">
        <v>4.2953203996603406E-2</v>
      </c>
      <c r="R589" s="236">
        <v>4.2818266799258708E-2</v>
      </c>
      <c r="S589" s="236">
        <v>4.2832825142795627E-2</v>
      </c>
      <c r="T589" s="236">
        <v>4.2930088921821152E-2</v>
      </c>
      <c r="U589" s="236">
        <v>4.3107657132168242E-2</v>
      </c>
      <c r="V589" s="236">
        <v>4.0911643044637458E-2</v>
      </c>
      <c r="W589" s="236">
        <v>3.9073509069112333E-2</v>
      </c>
      <c r="X589" s="236">
        <v>3.8992765947568842E-2</v>
      </c>
      <c r="Y589" s="236">
        <v>3.8849404291340761E-2</v>
      </c>
      <c r="Z589" s="236">
        <v>3.8491241728479508E-2</v>
      </c>
      <c r="AA589" s="236">
        <v>3.890212700707707E-2</v>
      </c>
    </row>
    <row r="590" spans="1:27">
      <c r="A590" s="37">
        <v>137</v>
      </c>
      <c r="B590" s="10"/>
      <c r="C590" s="11"/>
      <c r="D590" s="52" t="s">
        <v>22</v>
      </c>
      <c r="E590" s="49" t="s">
        <v>162</v>
      </c>
      <c r="F590" s="51"/>
      <c r="G590" s="235">
        <v>5.1586599674919853E-3</v>
      </c>
      <c r="H590" s="236">
        <v>4.1175400474458002E-3</v>
      </c>
      <c r="I590" s="236">
        <v>4.049531005875906E-3</v>
      </c>
      <c r="J590" s="236">
        <v>3.9942304010764929E-3</v>
      </c>
      <c r="K590" s="236">
        <v>3.9504003907495644E-3</v>
      </c>
      <c r="L590" s="236">
        <v>3.905681016476592E-3</v>
      </c>
      <c r="M590" s="236">
        <v>3.8721307100786362E-3</v>
      </c>
      <c r="N590" s="236">
        <v>3.8505519532918697E-3</v>
      </c>
      <c r="O590" s="236">
        <v>3.8386825872294139E-3</v>
      </c>
      <c r="P590" s="236">
        <v>3.8342949937941739E-3</v>
      </c>
      <c r="Q590" s="236">
        <v>3.8292963781714207E-3</v>
      </c>
      <c r="R590" s="236">
        <v>3.8324405231833225E-3</v>
      </c>
      <c r="S590" s="236">
        <v>3.8389512283174554E-3</v>
      </c>
      <c r="T590" s="236">
        <v>3.8474517896247562E-3</v>
      </c>
      <c r="U590" s="236">
        <v>3.8564346068596933E-3</v>
      </c>
      <c r="V590" s="236">
        <v>3.8981204670562875E-3</v>
      </c>
      <c r="W590" s="236">
        <v>3.9571847519255243E-3</v>
      </c>
      <c r="X590" s="236">
        <v>4.0242383001896087E-3</v>
      </c>
      <c r="Y590" s="236">
        <v>4.0838179738784675E-3</v>
      </c>
      <c r="Z590" s="236">
        <v>4.1454155471001286E-3</v>
      </c>
      <c r="AA590" s="236">
        <v>4.2131976879318245E-3</v>
      </c>
    </row>
    <row r="591" spans="1:27">
      <c r="A591" s="37">
        <v>138</v>
      </c>
      <c r="B591" s="10"/>
      <c r="C591" s="11"/>
      <c r="D591" s="52" t="s">
        <v>24</v>
      </c>
      <c r="E591" s="49" t="s">
        <v>163</v>
      </c>
      <c r="F591" s="51"/>
      <c r="G591" s="235">
        <v>1.4209897308319341E-2</v>
      </c>
      <c r="H591" s="236">
        <v>1.2815980197956378E-2</v>
      </c>
      <c r="I591" s="236">
        <v>1.32115300566511E-2</v>
      </c>
      <c r="J591" s="236">
        <v>1.3624274915855494E-2</v>
      </c>
      <c r="K591" s="236">
        <v>1.4043055870388343E-2</v>
      </c>
      <c r="L591" s="236">
        <v>1.4317761245365546E-2</v>
      </c>
      <c r="M591" s="236">
        <v>1.4528019832141581E-2</v>
      </c>
      <c r="N591" s="236">
        <v>1.4691538298393425E-2</v>
      </c>
      <c r="O591" s="236">
        <v>1.4801918398006819E-2</v>
      </c>
      <c r="P591" s="236">
        <v>1.4853458454126667E-2</v>
      </c>
      <c r="Q591" s="236">
        <v>1.4803506443058723E-2</v>
      </c>
      <c r="R591" s="236">
        <v>1.4733443494151288E-2</v>
      </c>
      <c r="S591" s="236">
        <v>1.4675525498205388E-2</v>
      </c>
      <c r="T591" s="236">
        <v>1.4614445391089248E-2</v>
      </c>
      <c r="U591" s="236">
        <v>1.4543057252922154E-2</v>
      </c>
      <c r="V591" s="236">
        <v>1.4246782354348397E-2</v>
      </c>
      <c r="W591" s="236">
        <v>1.4342033258799347E-2</v>
      </c>
      <c r="X591" s="236">
        <v>1.4294205081569089E-2</v>
      </c>
      <c r="Y591" s="236">
        <v>1.4310775472949899E-2</v>
      </c>
      <c r="Z591" s="236">
        <v>1.4499892766252742E-2</v>
      </c>
      <c r="AA591" s="236">
        <v>1.488005353439803E-2</v>
      </c>
    </row>
    <row r="592" spans="1:27">
      <c r="A592" s="37">
        <v>139</v>
      </c>
      <c r="B592" s="17"/>
      <c r="C592" s="11"/>
      <c r="D592" s="50"/>
      <c r="E592" s="9" t="s">
        <v>164</v>
      </c>
      <c r="F592" s="46"/>
      <c r="G592" s="235">
        <v>0.99257769156247377</v>
      </c>
      <c r="H592" s="236">
        <v>0.99833938200026751</v>
      </c>
      <c r="I592" s="236">
        <v>1.0066748475655913</v>
      </c>
      <c r="J592" s="236">
        <v>1.0133971786126494</v>
      </c>
      <c r="K592" s="236">
        <v>1.0184665024280548</v>
      </c>
      <c r="L592" s="236">
        <v>1.018257119692862</v>
      </c>
      <c r="M592" s="236">
        <v>1.0169467199593782</v>
      </c>
      <c r="N592" s="236">
        <v>1.0145932454615831</v>
      </c>
      <c r="O592" s="236">
        <v>1.011690148152411</v>
      </c>
      <c r="P592" s="236">
        <v>1.0081575382500887</v>
      </c>
      <c r="Q592" s="236">
        <v>1.0006277784705162</v>
      </c>
      <c r="R592" s="236">
        <v>0.99261801689863205</v>
      </c>
      <c r="S592" s="236">
        <v>0.98536149505525827</v>
      </c>
      <c r="T592" s="236">
        <v>0.97867961227893829</v>
      </c>
      <c r="U592" s="236">
        <v>0.97257466986775398</v>
      </c>
      <c r="V592" s="236">
        <v>0.93545876769348979</v>
      </c>
      <c r="W592" s="236">
        <v>0.90234690997749567</v>
      </c>
      <c r="X592" s="236">
        <v>0.87658804003149271</v>
      </c>
      <c r="Y592" s="236">
        <v>0.85231853881850839</v>
      </c>
      <c r="Z592" s="236">
        <v>0.83289370033890009</v>
      </c>
      <c r="AA592" s="236">
        <v>0.81676183734089136</v>
      </c>
    </row>
    <row r="593" spans="1:27">
      <c r="A593" s="93">
        <v>140</v>
      </c>
      <c r="B593" s="94"/>
      <c r="C593" s="95" t="s">
        <v>165</v>
      </c>
      <c r="D593" s="96" t="s">
        <v>166</v>
      </c>
      <c r="E593" s="97"/>
      <c r="F593" s="98"/>
      <c r="G593" s="237">
        <v>5.8365174224600196</v>
      </c>
      <c r="H593" s="238">
        <v>5.7217625030316412</v>
      </c>
      <c r="I593" s="238">
        <v>5.6543854521587491</v>
      </c>
      <c r="J593" s="238">
        <v>5.5709354267455637</v>
      </c>
      <c r="K593" s="238">
        <v>5.4983613435178995</v>
      </c>
      <c r="L593" s="238">
        <v>5.4390033110976219</v>
      </c>
      <c r="M593" s="238">
        <v>5.389665081165731</v>
      </c>
      <c r="N593" s="238">
        <v>5.3459507320076227</v>
      </c>
      <c r="O593" s="238">
        <v>5.3113441122695804</v>
      </c>
      <c r="P593" s="238">
        <v>5.2844353998079896</v>
      </c>
      <c r="Q593" s="238">
        <v>5.2656900035217404</v>
      </c>
      <c r="R593" s="238">
        <v>5.2529071611352265</v>
      </c>
      <c r="S593" s="238">
        <v>5.2381913899444044</v>
      </c>
      <c r="T593" s="238">
        <v>5.2229276872240007</v>
      </c>
      <c r="U593" s="238">
        <v>5.2076462530530989</v>
      </c>
      <c r="V593" s="238">
        <v>5.133077691309154</v>
      </c>
      <c r="W593" s="238">
        <v>5.0536613860167563</v>
      </c>
      <c r="X593" s="238">
        <v>4.97807074803859</v>
      </c>
      <c r="Y593" s="238">
        <v>4.9234189526177943</v>
      </c>
      <c r="Z593" s="238">
        <v>4.891771549358964</v>
      </c>
      <c r="AA593" s="238">
        <v>4.854701392352581</v>
      </c>
    </row>
    <row r="594" spans="1:27">
      <c r="A594" s="37">
        <v>141</v>
      </c>
      <c r="B594" s="17"/>
      <c r="C594" s="16"/>
      <c r="D594" s="38" t="s">
        <v>8</v>
      </c>
      <c r="E594" s="45" t="s">
        <v>167</v>
      </c>
      <c r="F594" s="53"/>
      <c r="G594" s="235">
        <v>0.18752883276101784</v>
      </c>
      <c r="H594" s="236">
        <v>0.17851021670503542</v>
      </c>
      <c r="I594" s="236">
        <v>0.17280287977973785</v>
      </c>
      <c r="J594" s="236">
        <v>0.16840663216044049</v>
      </c>
      <c r="K594" s="236">
        <v>0.16510014514551585</v>
      </c>
      <c r="L594" s="236">
        <v>0.16278048224194208</v>
      </c>
      <c r="M594" s="236">
        <v>0.16088632252194657</v>
      </c>
      <c r="N594" s="236">
        <v>0.15930106932319177</v>
      </c>
      <c r="O594" s="236">
        <v>0.15817400799460302</v>
      </c>
      <c r="P594" s="236">
        <v>0.15751366100448649</v>
      </c>
      <c r="Q594" s="236">
        <v>0.15725688021575479</v>
      </c>
      <c r="R594" s="236">
        <v>0.15736025514888752</v>
      </c>
      <c r="S594" s="236">
        <v>0.15737261386311729</v>
      </c>
      <c r="T594" s="236">
        <v>0.15730990511110576</v>
      </c>
      <c r="U594" s="236">
        <v>0.15716878425882896</v>
      </c>
      <c r="V594" s="236">
        <v>0.15534454446060408</v>
      </c>
      <c r="W594" s="236">
        <v>0.15193889989041054</v>
      </c>
      <c r="X594" s="236">
        <v>0.14844843985883927</v>
      </c>
      <c r="Y594" s="236">
        <v>0.14634316306910478</v>
      </c>
      <c r="Z594" s="236">
        <v>0.14551648492943059</v>
      </c>
      <c r="AA594" s="236">
        <v>0.14479482186561654</v>
      </c>
    </row>
    <row r="595" spans="1:27">
      <c r="A595" s="37">
        <v>142</v>
      </c>
      <c r="B595" s="17"/>
      <c r="C595" s="16"/>
      <c r="D595" s="38" t="s">
        <v>10</v>
      </c>
      <c r="E595" s="45" t="s">
        <v>168</v>
      </c>
      <c r="F595" s="53"/>
      <c r="G595" s="235">
        <v>2.847111218579812E-2</v>
      </c>
      <c r="H595" s="236">
        <v>2.7359057899047912E-2</v>
      </c>
      <c r="I595" s="236">
        <v>2.6517006627727824E-2</v>
      </c>
      <c r="J595" s="236">
        <v>2.5528163870149001E-2</v>
      </c>
      <c r="K595" s="236">
        <v>2.4682003763700777E-2</v>
      </c>
      <c r="L595" s="236">
        <v>2.3974905681825476E-2</v>
      </c>
      <c r="M595" s="236">
        <v>2.3382311112982279E-2</v>
      </c>
      <c r="N595" s="236">
        <v>2.2878490830862575E-2</v>
      </c>
      <c r="O595" s="236">
        <v>2.2474538902770291E-2</v>
      </c>
      <c r="P595" s="236">
        <v>2.2159987408940651E-2</v>
      </c>
      <c r="Q595" s="236">
        <v>2.1924726315319276E-2</v>
      </c>
      <c r="R595" s="236">
        <v>2.177922880900951E-2</v>
      </c>
      <c r="S595" s="236">
        <v>2.164125855142629E-2</v>
      </c>
      <c r="T595" s="236">
        <v>2.1507790163468599E-2</v>
      </c>
      <c r="U595" s="236">
        <v>2.1379131043431698E-2</v>
      </c>
      <c r="V595" s="236">
        <v>2.0827767229548044E-2</v>
      </c>
      <c r="W595" s="236">
        <v>2.0370144635762699E-2</v>
      </c>
      <c r="X595" s="236">
        <v>1.9922568508263794E-2</v>
      </c>
      <c r="Y595" s="236">
        <v>1.9496980135500053E-2</v>
      </c>
      <c r="Z595" s="236">
        <v>1.9153327322328551E-2</v>
      </c>
      <c r="AA595" s="236">
        <v>1.8795255206441652E-2</v>
      </c>
    </row>
    <row r="596" spans="1:27">
      <c r="A596" s="37">
        <v>143</v>
      </c>
      <c r="B596" s="17"/>
      <c r="C596" s="16"/>
      <c r="D596" s="38" t="s">
        <v>22</v>
      </c>
      <c r="E596" s="45" t="s">
        <v>169</v>
      </c>
      <c r="F596" s="53"/>
      <c r="G596" s="235">
        <v>0.18736759305465966</v>
      </c>
      <c r="H596" s="236">
        <v>0.18474690323455434</v>
      </c>
      <c r="I596" s="236">
        <v>0.1854883434043586</v>
      </c>
      <c r="J596" s="236">
        <v>0.18579602364843595</v>
      </c>
      <c r="K596" s="236">
        <v>0.18587811678480648</v>
      </c>
      <c r="L596" s="236">
        <v>0.18593685497398837</v>
      </c>
      <c r="M596" s="236">
        <v>0.18595463574820315</v>
      </c>
      <c r="N596" s="236">
        <v>0.18583915326598799</v>
      </c>
      <c r="O596" s="236">
        <v>0.18567401252767013</v>
      </c>
      <c r="P596" s="236">
        <v>0.18541877256393491</v>
      </c>
      <c r="Q596" s="236">
        <v>0.18518569928164652</v>
      </c>
      <c r="R596" s="236">
        <v>0.18481489034638798</v>
      </c>
      <c r="S596" s="236">
        <v>0.18430035862002114</v>
      </c>
      <c r="T596" s="236">
        <v>0.18372129790805047</v>
      </c>
      <c r="U596" s="236">
        <v>0.18312863130995538</v>
      </c>
      <c r="V596" s="236">
        <v>0.17977346811130701</v>
      </c>
      <c r="W596" s="236">
        <v>0.17625121167475299</v>
      </c>
      <c r="X596" s="236">
        <v>0.17302214819756045</v>
      </c>
      <c r="Y596" s="236">
        <v>0.17051213929516962</v>
      </c>
      <c r="Z596" s="236">
        <v>0.16821690453434712</v>
      </c>
      <c r="AA596" s="236">
        <v>0.16494056554620329</v>
      </c>
    </row>
    <row r="597" spans="1:27">
      <c r="A597" s="37">
        <v>144</v>
      </c>
      <c r="B597" s="17"/>
      <c r="C597" s="16"/>
      <c r="D597" s="38" t="s">
        <v>24</v>
      </c>
      <c r="E597" s="45" t="s">
        <v>170</v>
      </c>
      <c r="F597" s="53"/>
      <c r="G597" s="235">
        <v>3.1703423878643662</v>
      </c>
      <c r="H597" s="236">
        <v>3.101227525388822</v>
      </c>
      <c r="I597" s="236">
        <v>3.0530622561927885</v>
      </c>
      <c r="J597" s="236">
        <v>2.9959352299338207</v>
      </c>
      <c r="K597" s="236">
        <v>2.9460494427476078</v>
      </c>
      <c r="L597" s="236">
        <v>2.9041802455903962</v>
      </c>
      <c r="M597" s="236">
        <v>2.8686358910053968</v>
      </c>
      <c r="N597" s="236">
        <v>2.8370268398430198</v>
      </c>
      <c r="O597" s="236">
        <v>2.8113303377758712</v>
      </c>
      <c r="P597" s="236">
        <v>2.7907621415797621</v>
      </c>
      <c r="Q597" s="236">
        <v>2.7753575169481337</v>
      </c>
      <c r="R597" s="236">
        <v>2.7645773019175977</v>
      </c>
      <c r="S597" s="236">
        <v>2.7533803028054535</v>
      </c>
      <c r="T597" s="236">
        <v>2.7421625886345282</v>
      </c>
      <c r="U597" s="236">
        <v>2.7310222202213481</v>
      </c>
      <c r="V597" s="236">
        <v>2.6797777429455891</v>
      </c>
      <c r="W597" s="236">
        <v>2.6298204549821094</v>
      </c>
      <c r="X597" s="236">
        <v>2.5826947047607973</v>
      </c>
      <c r="Y597" s="236">
        <v>2.5464962072437629</v>
      </c>
      <c r="Z597" s="236">
        <v>2.5236568524269387</v>
      </c>
      <c r="AA597" s="236">
        <v>2.4988750268239528</v>
      </c>
    </row>
    <row r="598" spans="1:27">
      <c r="A598" s="37">
        <v>145</v>
      </c>
      <c r="B598" s="17"/>
      <c r="C598" s="16"/>
      <c r="D598" s="38" t="s">
        <v>26</v>
      </c>
      <c r="E598" s="45" t="s">
        <v>171</v>
      </c>
      <c r="F598" s="53"/>
      <c r="G598" s="235">
        <v>0.2128672186518088</v>
      </c>
      <c r="H598" s="236">
        <v>0.21014500787714496</v>
      </c>
      <c r="I598" s="236">
        <v>0.21157204027986154</v>
      </c>
      <c r="J598" s="236">
        <v>0.2121739108406473</v>
      </c>
      <c r="K598" s="236">
        <v>0.21231321082450449</v>
      </c>
      <c r="L598" s="236">
        <v>0.2124072682345286</v>
      </c>
      <c r="M598" s="236">
        <v>0.21256929959054105</v>
      </c>
      <c r="N598" s="236">
        <v>0.2126883169694338</v>
      </c>
      <c r="O598" s="236">
        <v>0.21282202113070525</v>
      </c>
      <c r="P598" s="236">
        <v>0.21292824443662539</v>
      </c>
      <c r="Q598" s="236">
        <v>0.21297310394584201</v>
      </c>
      <c r="R598" s="236">
        <v>0.21287569866399281</v>
      </c>
      <c r="S598" s="236">
        <v>0.21261267494992353</v>
      </c>
      <c r="T598" s="236">
        <v>0.21229329102789052</v>
      </c>
      <c r="U598" s="236">
        <v>0.21196813284768723</v>
      </c>
      <c r="V598" s="236">
        <v>0.20940774834889453</v>
      </c>
      <c r="W598" s="236">
        <v>0.20617870535352267</v>
      </c>
      <c r="X598" s="236">
        <v>0.20367729579447769</v>
      </c>
      <c r="Y598" s="236">
        <v>0.20245474713738076</v>
      </c>
      <c r="Z598" s="236">
        <v>0.20180219641770236</v>
      </c>
      <c r="AA598" s="236">
        <v>0.20045719653717242</v>
      </c>
    </row>
    <row r="599" spans="1:27">
      <c r="A599" s="37">
        <v>146</v>
      </c>
      <c r="B599" s="17"/>
      <c r="C599" s="16"/>
      <c r="D599" s="38" t="s">
        <v>32</v>
      </c>
      <c r="E599" s="54" t="s">
        <v>172</v>
      </c>
      <c r="F599" s="53"/>
      <c r="G599" s="235">
        <v>2.0499406144954264</v>
      </c>
      <c r="H599" s="236">
        <v>2.0197739654686302</v>
      </c>
      <c r="I599" s="236">
        <v>2.0049429344944656</v>
      </c>
      <c r="J599" s="236">
        <v>1.9830954289063811</v>
      </c>
      <c r="K599" s="236">
        <v>1.9643382783979177</v>
      </c>
      <c r="L599" s="236">
        <v>1.9497236688621342</v>
      </c>
      <c r="M599" s="236">
        <v>1.9382363064214587</v>
      </c>
      <c r="N599" s="236">
        <v>1.9282169241923839</v>
      </c>
      <c r="O599" s="236">
        <v>1.9208693117834628</v>
      </c>
      <c r="P599" s="236">
        <v>1.9156525826547295</v>
      </c>
      <c r="Q599" s="236">
        <v>1.9129922110587358</v>
      </c>
      <c r="R599" s="236">
        <v>1.9114999193698168</v>
      </c>
      <c r="S599" s="236">
        <v>1.9088842594064772</v>
      </c>
      <c r="T599" s="236">
        <v>1.9059328290168196</v>
      </c>
      <c r="U599" s="236">
        <v>1.9029795879032463</v>
      </c>
      <c r="V599" s="236">
        <v>1.8879464271012694</v>
      </c>
      <c r="W599" s="236">
        <v>1.8691017907112837</v>
      </c>
      <c r="X599" s="236">
        <v>1.850305485771969</v>
      </c>
      <c r="Y599" s="236">
        <v>1.8381158143747598</v>
      </c>
      <c r="Z599" s="236">
        <v>1.8334258699323982</v>
      </c>
      <c r="AA599" s="236">
        <v>1.8268388623837382</v>
      </c>
    </row>
    <row r="600" spans="1:27">
      <c r="A600" s="93">
        <v>147</v>
      </c>
      <c r="B600" s="94"/>
      <c r="C600" s="103" t="s">
        <v>173</v>
      </c>
      <c r="D600" s="96" t="s">
        <v>174</v>
      </c>
      <c r="E600" s="97"/>
      <c r="F600" s="98"/>
      <c r="G600" s="237">
        <v>9.6316076451330446E-4</v>
      </c>
      <c r="H600" s="238">
        <v>7.028817999525927E-4</v>
      </c>
      <c r="I600" s="238">
        <v>6.8718775219167583E-4</v>
      </c>
      <c r="J600" s="238">
        <v>6.735158858646173E-4</v>
      </c>
      <c r="K600" s="238">
        <v>6.6284424610785209E-4</v>
      </c>
      <c r="L600" s="238">
        <v>6.5239504692726769E-4</v>
      </c>
      <c r="M600" s="238">
        <v>6.4523417677264661E-4</v>
      </c>
      <c r="N600" s="238">
        <v>6.410701280401554E-4</v>
      </c>
      <c r="O600" s="238">
        <v>6.3902654437697493E-4</v>
      </c>
      <c r="P600" s="238">
        <v>6.3845297336229123E-4</v>
      </c>
      <c r="Q600" s="238">
        <v>6.3715166106703691E-4</v>
      </c>
      <c r="R600" s="238">
        <v>6.3774187583476305E-4</v>
      </c>
      <c r="S600" s="238">
        <v>6.3903476984705776E-4</v>
      </c>
      <c r="T600" s="238">
        <v>6.4097494396264665E-4</v>
      </c>
      <c r="U600" s="238">
        <v>6.4355338327004574E-4</v>
      </c>
      <c r="V600" s="238">
        <v>6.570635196112562E-4</v>
      </c>
      <c r="W600" s="238">
        <v>6.8796599225606769E-4</v>
      </c>
      <c r="X600" s="238">
        <v>7.0464480450027622E-4</v>
      </c>
      <c r="Y600" s="238">
        <v>7.0431761560030282E-4</v>
      </c>
      <c r="Z600" s="238">
        <v>7.0692008375772275E-4</v>
      </c>
      <c r="AA600" s="238">
        <v>7.1485208536614664E-4</v>
      </c>
    </row>
    <row r="601" spans="1:27">
      <c r="A601" s="72">
        <v>151</v>
      </c>
      <c r="B601" s="80" t="s">
        <v>175</v>
      </c>
      <c r="C601" s="81" t="s">
        <v>176</v>
      </c>
      <c r="D601" s="82"/>
      <c r="E601" s="82"/>
      <c r="F601" s="83"/>
      <c r="G601" s="231">
        <v>56.188291192054749</v>
      </c>
      <c r="H601" s="232">
        <v>55.681843996047974</v>
      </c>
      <c r="I601" s="232">
        <v>54.702389359474182</v>
      </c>
      <c r="J601" s="232">
        <v>54.656597256660461</v>
      </c>
      <c r="K601" s="232">
        <v>54.300685882568359</v>
      </c>
      <c r="L601" s="232">
        <v>54.188717126846313</v>
      </c>
      <c r="M601" s="232">
        <v>52.668059468269348</v>
      </c>
      <c r="N601" s="232">
        <v>53.597850203514099</v>
      </c>
      <c r="O601" s="232">
        <v>50.529340505599976</v>
      </c>
      <c r="P601" s="232">
        <v>49.92960000038147</v>
      </c>
      <c r="Q601" s="232">
        <v>49.210975527763367</v>
      </c>
      <c r="R601" s="232">
        <v>48.101710200309753</v>
      </c>
      <c r="S601" s="232">
        <v>47.985689759254456</v>
      </c>
      <c r="T601" s="232">
        <v>47.41599452495575</v>
      </c>
      <c r="U601" s="232">
        <v>46.224022507667542</v>
      </c>
      <c r="V601" s="232">
        <v>44.29713773727417</v>
      </c>
      <c r="W601" s="232">
        <v>43.846758961677551</v>
      </c>
      <c r="X601" s="232">
        <v>39.39816552400589</v>
      </c>
      <c r="Y601" s="232">
        <v>40.090642213821411</v>
      </c>
      <c r="Z601" s="232">
        <v>37.787189662456512</v>
      </c>
      <c r="AA601" s="232">
        <v>37.263735592365265</v>
      </c>
    </row>
    <row r="602" spans="1:27">
      <c r="A602" s="93">
        <v>152</v>
      </c>
      <c r="B602" s="95"/>
      <c r="C602" s="95" t="s">
        <v>6</v>
      </c>
      <c r="D602" s="96" t="s">
        <v>177</v>
      </c>
      <c r="E602" s="104"/>
      <c r="F602" s="105"/>
      <c r="G602" s="237">
        <v>37.526335179805756</v>
      </c>
      <c r="H602" s="238">
        <v>37.033094704151154</v>
      </c>
      <c r="I602" s="238">
        <v>36.906908094882965</v>
      </c>
      <c r="J602" s="238">
        <v>37.111232459545135</v>
      </c>
      <c r="K602" s="238">
        <v>37.171817243099213</v>
      </c>
      <c r="L602" s="238">
        <v>36.886394500732422</v>
      </c>
      <c r="M602" s="238">
        <v>35.767173111438751</v>
      </c>
      <c r="N602" s="238">
        <v>35.271285653114319</v>
      </c>
      <c r="O602" s="238">
        <v>33.447165668010712</v>
      </c>
      <c r="P602" s="238">
        <v>33.046439468860626</v>
      </c>
      <c r="Q602" s="238">
        <v>32.265304982662201</v>
      </c>
      <c r="R602" s="238">
        <v>31.20246297121048</v>
      </c>
      <c r="S602" s="238">
        <v>30.424840807914734</v>
      </c>
      <c r="T602" s="238">
        <v>29.825942933559418</v>
      </c>
      <c r="U602" s="238">
        <v>29.457450866699219</v>
      </c>
      <c r="V602" s="238">
        <v>27.258301734924316</v>
      </c>
      <c r="W602" s="238">
        <v>25.894032537937164</v>
      </c>
      <c r="X602" s="238">
        <v>22.612206339836121</v>
      </c>
      <c r="Y602" s="238">
        <v>22.18654191493988</v>
      </c>
      <c r="Z602" s="238">
        <v>21.498024523258209</v>
      </c>
      <c r="AA602" s="238">
        <v>20.1514972448349</v>
      </c>
    </row>
    <row r="603" spans="1:27">
      <c r="A603" s="37">
        <v>153</v>
      </c>
      <c r="B603" s="17"/>
      <c r="C603" s="16"/>
      <c r="D603" s="38" t="s">
        <v>8</v>
      </c>
      <c r="E603" s="49" t="s">
        <v>178</v>
      </c>
      <c r="F603" s="55"/>
      <c r="G603" s="235">
        <v>18.347570568323135</v>
      </c>
      <c r="H603" s="236">
        <v>18.207393974065781</v>
      </c>
      <c r="I603" s="236">
        <v>18.029310584068298</v>
      </c>
      <c r="J603" s="236">
        <v>17.839091420173645</v>
      </c>
      <c r="K603" s="236">
        <v>17.615966230630875</v>
      </c>
      <c r="L603" s="236">
        <v>17.34430393576622</v>
      </c>
      <c r="M603" s="236">
        <v>17.018846958875656</v>
      </c>
      <c r="N603" s="236">
        <v>16.618771702051163</v>
      </c>
      <c r="O603" s="236">
        <v>16.153034925460815</v>
      </c>
      <c r="P603" s="236">
        <v>15.609830051660538</v>
      </c>
      <c r="Q603" s="236">
        <v>15.004262551665306</v>
      </c>
      <c r="R603" s="236">
        <v>14.333914771676064</v>
      </c>
      <c r="S603" s="236">
        <v>13.670458778738976</v>
      </c>
      <c r="T603" s="236">
        <v>13.022471636533737</v>
      </c>
      <c r="U603" s="236">
        <v>12.397913441061974</v>
      </c>
      <c r="V603" s="236">
        <v>10.103730425238609</v>
      </c>
      <c r="W603" s="236">
        <v>8.7459530085325241</v>
      </c>
      <c r="X603" s="236">
        <v>7.859059177339077</v>
      </c>
      <c r="Y603" s="236">
        <v>7.2602322027087212</v>
      </c>
      <c r="Z603" s="236">
        <v>6.8035778254270554</v>
      </c>
      <c r="AA603" s="236">
        <v>6.3733039423823357</v>
      </c>
    </row>
    <row r="604" spans="1:27">
      <c r="A604" s="37">
        <v>154</v>
      </c>
      <c r="B604" s="17"/>
      <c r="C604" s="16"/>
      <c r="D604" s="38" t="s">
        <v>10</v>
      </c>
      <c r="E604" s="49" t="s">
        <v>179</v>
      </c>
      <c r="F604" s="40"/>
      <c r="G604" s="235">
        <v>0.98180333524942398</v>
      </c>
      <c r="H604" s="236">
        <v>0.96022756211459637</v>
      </c>
      <c r="I604" s="236">
        <v>0.94090278446674347</v>
      </c>
      <c r="J604" s="236">
        <v>0.92459892481565475</v>
      </c>
      <c r="K604" s="236">
        <v>0.91049231775105</v>
      </c>
      <c r="L604" s="236">
        <v>0.89749559387564659</v>
      </c>
      <c r="M604" s="236">
        <v>0.88523909822106361</v>
      </c>
      <c r="N604" s="236">
        <v>0.87327470816671848</v>
      </c>
      <c r="O604" s="236">
        <v>0.86201875284314156</v>
      </c>
      <c r="P604" s="236">
        <v>0.85141222178936005</v>
      </c>
      <c r="Q604" s="236">
        <v>0.84176341816782951</v>
      </c>
      <c r="R604" s="236">
        <v>0.8326250147074461</v>
      </c>
      <c r="S604" s="236">
        <v>0.82339820452034473</v>
      </c>
      <c r="T604" s="236">
        <v>0.81422130391001701</v>
      </c>
      <c r="U604" s="236">
        <v>0.80536164343357086</v>
      </c>
      <c r="V604" s="236">
        <v>0.76474800333380699</v>
      </c>
      <c r="W604" s="236">
        <v>0.72857156023383141</v>
      </c>
      <c r="X604" s="236">
        <v>0.69485807977616787</v>
      </c>
      <c r="Y604" s="236">
        <v>0.66403657197952271</v>
      </c>
      <c r="Z604" s="236">
        <v>0.63753806240856647</v>
      </c>
      <c r="AA604" s="236">
        <v>0.61192207224667072</v>
      </c>
    </row>
    <row r="605" spans="1:27">
      <c r="A605" s="37">
        <v>155</v>
      </c>
      <c r="B605" s="17"/>
      <c r="C605" s="16"/>
      <c r="D605" s="38" t="s">
        <v>22</v>
      </c>
      <c r="E605" s="49" t="s">
        <v>180</v>
      </c>
      <c r="F605" s="40"/>
      <c r="G605" s="235">
        <v>6.0324716344475746</v>
      </c>
      <c r="H605" s="236">
        <v>6.0410879030823708</v>
      </c>
      <c r="I605" s="236">
        <v>6.0446449629962444</v>
      </c>
      <c r="J605" s="236">
        <v>6.0375619530677795</v>
      </c>
      <c r="K605" s="236">
        <v>6.0166898928582668</v>
      </c>
      <c r="L605" s="236">
        <v>5.9903295934200287</v>
      </c>
      <c r="M605" s="236">
        <v>5.9588637426495552</v>
      </c>
      <c r="N605" s="236">
        <v>5.9226107634603977</v>
      </c>
      <c r="O605" s="236">
        <v>5.8838718943297863</v>
      </c>
      <c r="P605" s="236">
        <v>5.8428042232990265</v>
      </c>
      <c r="Q605" s="236">
        <v>5.7996080592274666</v>
      </c>
      <c r="R605" s="236">
        <v>5.7534238323569298</v>
      </c>
      <c r="S605" s="236">
        <v>5.7067527920007706</v>
      </c>
      <c r="T605" s="236">
        <v>5.6599174849689007</v>
      </c>
      <c r="U605" s="236">
        <v>5.6136044673621655</v>
      </c>
      <c r="V605" s="236">
        <v>5.3806209787726402</v>
      </c>
      <c r="W605" s="236">
        <v>5.1537329368293285</v>
      </c>
      <c r="X605" s="236">
        <v>4.9333413541316986</v>
      </c>
      <c r="Y605" s="236">
        <v>4.7309989780187607</v>
      </c>
      <c r="Z605" s="236">
        <v>4.5332866534590721</v>
      </c>
      <c r="AA605" s="236">
        <v>4.3225766755640507</v>
      </c>
    </row>
    <row r="606" spans="1:27">
      <c r="A606" s="37">
        <v>156</v>
      </c>
      <c r="B606" s="17"/>
      <c r="C606" s="16"/>
      <c r="D606" s="38" t="s">
        <v>24</v>
      </c>
      <c r="E606" s="49" t="s">
        <v>181</v>
      </c>
      <c r="F606" s="40"/>
      <c r="G606" s="235">
        <v>1.0807976890355349</v>
      </c>
      <c r="H606" s="236">
        <v>1.0419752411544323</v>
      </c>
      <c r="I606" s="236">
        <v>1.013366786763072</v>
      </c>
      <c r="J606" s="236">
        <v>0.99130453541874886</v>
      </c>
      <c r="K606" s="236">
        <v>0.97481817938387394</v>
      </c>
      <c r="L606" s="236">
        <v>0.96073909290134907</v>
      </c>
      <c r="M606" s="236">
        <v>0.94765505194664001</v>
      </c>
      <c r="N606" s="236">
        <v>0.93550661765038967</v>
      </c>
      <c r="O606" s="236">
        <v>0.92464948073029518</v>
      </c>
      <c r="P606" s="236">
        <v>0.91499361582100391</v>
      </c>
      <c r="Q606" s="236">
        <v>0.90731231123209</v>
      </c>
      <c r="R606" s="236">
        <v>0.90074204094707966</v>
      </c>
      <c r="S606" s="236">
        <v>0.89424123801290989</v>
      </c>
      <c r="T606" s="236">
        <v>0.88792865350842476</v>
      </c>
      <c r="U606" s="236">
        <v>0.88182695582509041</v>
      </c>
      <c r="V606" s="236">
        <v>0.85701771639287472</v>
      </c>
      <c r="W606" s="236">
        <v>0.83576257526874542</v>
      </c>
      <c r="X606" s="236">
        <v>0.81735291238874197</v>
      </c>
      <c r="Y606" s="236">
        <v>0.80180197115987539</v>
      </c>
      <c r="Z606" s="236">
        <v>0.7888262290507555</v>
      </c>
      <c r="AA606" s="236">
        <v>0.77406083513051271</v>
      </c>
    </row>
    <row r="607" spans="1:27">
      <c r="A607" s="37">
        <v>157</v>
      </c>
      <c r="B607" s="17"/>
      <c r="C607" s="16"/>
      <c r="D607" s="38" t="s">
        <v>26</v>
      </c>
      <c r="E607" s="49" t="s">
        <v>182</v>
      </c>
      <c r="F607" s="40"/>
      <c r="G607" s="235">
        <v>3.5489542707800865</v>
      </c>
      <c r="H607" s="236">
        <v>3.430130772292614</v>
      </c>
      <c r="I607" s="236">
        <v>3.3269517421722412</v>
      </c>
      <c r="J607" s="236">
        <v>3.2482181042432785</v>
      </c>
      <c r="K607" s="236">
        <v>3.1845594868063927</v>
      </c>
      <c r="L607" s="236">
        <v>3.1288239881396294</v>
      </c>
      <c r="M607" s="236">
        <v>3.0788305029273033</v>
      </c>
      <c r="N607" s="236">
        <v>3.0329446569085121</v>
      </c>
      <c r="O607" s="236">
        <v>2.9923073351383209</v>
      </c>
      <c r="P607" s="236">
        <v>2.9561731442809105</v>
      </c>
      <c r="Q607" s="236">
        <v>2.9253424927592278</v>
      </c>
      <c r="R607" s="236">
        <v>2.8985112011432648</v>
      </c>
      <c r="S607" s="236">
        <v>2.8717005252838135</v>
      </c>
      <c r="T607" s="236">
        <v>2.8451793491840363</v>
      </c>
      <c r="U607" s="236">
        <v>2.8194147944450378</v>
      </c>
      <c r="V607" s="236">
        <v>2.7028741240501404</v>
      </c>
      <c r="W607" s="236">
        <v>2.5983143895864487</v>
      </c>
      <c r="X607" s="236">
        <v>2.5031828731298447</v>
      </c>
      <c r="Y607" s="236">
        <v>2.4175888374447823</v>
      </c>
      <c r="Z607" s="236">
        <v>2.3390596136450768</v>
      </c>
      <c r="AA607" s="236">
        <v>2.2583759650588036</v>
      </c>
    </row>
    <row r="608" spans="1:27">
      <c r="A608" s="37">
        <v>158</v>
      </c>
      <c r="B608" s="12"/>
      <c r="C608" s="12"/>
      <c r="D608" s="52" t="s">
        <v>32</v>
      </c>
      <c r="E608" s="49" t="s">
        <v>183</v>
      </c>
      <c r="F608" s="43"/>
      <c r="G608" s="235">
        <v>3.9328368235146627E-2</v>
      </c>
      <c r="H608" s="236">
        <v>3.6377365526277572E-2</v>
      </c>
      <c r="I608" s="236">
        <v>0.39168900996446609</v>
      </c>
      <c r="J608" s="236">
        <v>1.0380933349952102</v>
      </c>
      <c r="K608" s="236">
        <v>1.5412484016269445</v>
      </c>
      <c r="L608" s="236">
        <v>1.7373141404241323</v>
      </c>
      <c r="M608" s="236">
        <v>1.1409947080537677</v>
      </c>
      <c r="N608" s="236">
        <v>1.2334988685324788</v>
      </c>
      <c r="O608" s="236">
        <v>4.6833856962621212E-2</v>
      </c>
      <c r="P608" s="236">
        <v>0.34611040633171797</v>
      </c>
      <c r="Q608" s="236">
        <v>0.31878554122522473</v>
      </c>
      <c r="R608" s="236">
        <v>6.2120120011968538E-2</v>
      </c>
      <c r="S608" s="236">
        <v>8.2139009551610798E-2</v>
      </c>
      <c r="T608" s="236">
        <v>0.26338343881070614</v>
      </c>
      <c r="U608" s="236">
        <v>0.64793712738901377</v>
      </c>
      <c r="V608" s="236">
        <v>1.3688980368897319</v>
      </c>
      <c r="W608" s="236">
        <v>1.9374460512772202</v>
      </c>
      <c r="X608" s="236">
        <v>6.1837094195652753E-2</v>
      </c>
      <c r="Y608" s="236">
        <v>0.69901450141333044</v>
      </c>
      <c r="Z608" s="236">
        <v>0.89349672780372202</v>
      </c>
      <c r="AA608" s="236">
        <v>0.4216489766840823</v>
      </c>
    </row>
    <row r="609" spans="1:27">
      <c r="A609" s="37">
        <v>159</v>
      </c>
      <c r="B609" s="10"/>
      <c r="C609" s="11"/>
      <c r="D609" s="38" t="s">
        <v>34</v>
      </c>
      <c r="E609" s="49" t="s">
        <v>184</v>
      </c>
      <c r="F609" s="51"/>
      <c r="G609" s="235">
        <v>7.4954094737768173</v>
      </c>
      <c r="H609" s="236">
        <v>7.3159017860889435</v>
      </c>
      <c r="I609" s="236">
        <v>7.1600416302680969</v>
      </c>
      <c r="J609" s="236">
        <v>7.0323629528284073</v>
      </c>
      <c r="K609" s="236">
        <v>6.9280434995889664</v>
      </c>
      <c r="L609" s="236">
        <v>6.8273885846138</v>
      </c>
      <c r="M609" s="236">
        <v>6.7367427796125412</v>
      </c>
      <c r="N609" s="236">
        <v>6.6546784192323685</v>
      </c>
      <c r="O609" s="236">
        <v>6.584448978304863</v>
      </c>
      <c r="P609" s="236">
        <v>6.5251159071922302</v>
      </c>
      <c r="Q609" s="236">
        <v>6.4682306423783302</v>
      </c>
      <c r="R609" s="236">
        <v>6.4211266040802002</v>
      </c>
      <c r="S609" s="236">
        <v>6.3761502429842949</v>
      </c>
      <c r="T609" s="236">
        <v>6.332841232419014</v>
      </c>
      <c r="U609" s="236">
        <v>6.2913924902677536</v>
      </c>
      <c r="V609" s="236">
        <v>6.0804122760891914</v>
      </c>
      <c r="W609" s="236">
        <v>5.894251674413681</v>
      </c>
      <c r="X609" s="236">
        <v>5.7425748854875565</v>
      </c>
      <c r="Y609" s="236">
        <v>5.6128687262535095</v>
      </c>
      <c r="Z609" s="236">
        <v>5.5022398456931114</v>
      </c>
      <c r="AA609" s="236">
        <v>5.3896088227629662</v>
      </c>
    </row>
    <row r="610" spans="1:27">
      <c r="A610" s="93">
        <v>160</v>
      </c>
      <c r="B610" s="94"/>
      <c r="C610" s="95" t="s">
        <v>61</v>
      </c>
      <c r="D610" s="96" t="s">
        <v>185</v>
      </c>
      <c r="E610" s="97"/>
      <c r="F610" s="98"/>
      <c r="G610" s="237">
        <v>18.661956310272217</v>
      </c>
      <c r="H610" s="238">
        <v>18.648749083280563</v>
      </c>
      <c r="I610" s="238">
        <v>17.795481190085411</v>
      </c>
      <c r="J610" s="238">
        <v>17.545365706086159</v>
      </c>
      <c r="K610" s="238">
        <v>17.128868609666824</v>
      </c>
      <c r="L610" s="238">
        <v>17.302322402596474</v>
      </c>
      <c r="M610" s="238">
        <v>16.900886707007885</v>
      </c>
      <c r="N610" s="238">
        <v>18.326563566923141</v>
      </c>
      <c r="O610" s="238">
        <v>17.082175299525261</v>
      </c>
      <c r="P610" s="238">
        <v>16.883160591125488</v>
      </c>
      <c r="Q610" s="238">
        <v>16.945671290159225</v>
      </c>
      <c r="R610" s="238">
        <v>16.899246737360954</v>
      </c>
      <c r="S610" s="238">
        <v>17.560848966240883</v>
      </c>
      <c r="T610" s="238">
        <v>17.590051278471947</v>
      </c>
      <c r="U610" s="238">
        <v>16.766572564840317</v>
      </c>
      <c r="V610" s="238">
        <v>17.038836017251015</v>
      </c>
      <c r="W610" s="238">
        <v>17.952726095914841</v>
      </c>
      <c r="X610" s="238">
        <v>16.785958781838417</v>
      </c>
      <c r="Y610" s="238">
        <v>17.904100015759468</v>
      </c>
      <c r="Z610" s="238">
        <v>16.289164185523987</v>
      </c>
      <c r="AA610" s="238">
        <v>17.112238094210625</v>
      </c>
    </row>
    <row r="611" spans="1:27">
      <c r="A611" s="37">
        <v>161</v>
      </c>
      <c r="B611" s="17"/>
      <c r="C611" s="16"/>
      <c r="D611" s="38" t="s">
        <v>8</v>
      </c>
      <c r="E611" s="49" t="s">
        <v>186</v>
      </c>
      <c r="F611" s="40"/>
      <c r="G611" s="235">
        <v>8.9649714930565096</v>
      </c>
      <c r="H611" s="236">
        <v>8.7745801449054852</v>
      </c>
      <c r="I611" s="236">
        <v>8.6182114031398669</v>
      </c>
      <c r="J611" s="236">
        <v>8.5010243296565022</v>
      </c>
      <c r="K611" s="236">
        <v>8.4174181552662048</v>
      </c>
      <c r="L611" s="236">
        <v>8.3454522899119183</v>
      </c>
      <c r="M611" s="236">
        <v>8.279016139160376</v>
      </c>
      <c r="N611" s="236">
        <v>8.2187559474550653</v>
      </c>
      <c r="O611" s="236">
        <v>8.1670142056827899</v>
      </c>
      <c r="P611" s="236">
        <v>8.1242073776666075</v>
      </c>
      <c r="Q611" s="236">
        <v>8.0920306256739423</v>
      </c>
      <c r="R611" s="236">
        <v>8.0675345755880699</v>
      </c>
      <c r="S611" s="236">
        <v>8.0424025688844267</v>
      </c>
      <c r="T611" s="236">
        <v>8.0169520420895424</v>
      </c>
      <c r="U611" s="236">
        <v>7.9920046066108625</v>
      </c>
      <c r="V611" s="236">
        <v>7.878852084511891</v>
      </c>
      <c r="W611" s="236">
        <v>7.7709432171832304</v>
      </c>
      <c r="X611" s="236">
        <v>7.6654868305486161</v>
      </c>
      <c r="Y611" s="236">
        <v>7.5597604842332657</v>
      </c>
      <c r="Z611" s="236">
        <v>7.4640517717634793</v>
      </c>
      <c r="AA611" s="236">
        <v>7.3693923878890928</v>
      </c>
    </row>
    <row r="612" spans="1:27">
      <c r="A612" s="37">
        <v>162</v>
      </c>
      <c r="B612" s="17"/>
      <c r="C612" s="16"/>
      <c r="D612" s="38" t="s">
        <v>10</v>
      </c>
      <c r="E612" s="49" t="s">
        <v>187</v>
      </c>
      <c r="F612" s="55"/>
      <c r="G612" s="235">
        <v>7.8135443683713675</v>
      </c>
      <c r="H612" s="236">
        <v>7.7991609815508127</v>
      </c>
      <c r="I612" s="236">
        <v>7.7763302829116583</v>
      </c>
      <c r="J612" s="236">
        <v>7.7563889045268297</v>
      </c>
      <c r="K612" s="236">
        <v>7.7374259680509567</v>
      </c>
      <c r="L612" s="236">
        <v>7.7155393715947866</v>
      </c>
      <c r="M612" s="236">
        <v>7.693749912083149</v>
      </c>
      <c r="N612" s="236">
        <v>7.6765974704176188</v>
      </c>
      <c r="O612" s="236">
        <v>7.665139801800251</v>
      </c>
      <c r="P612" s="236">
        <v>7.6580588836222887</v>
      </c>
      <c r="Q612" s="236">
        <v>7.6552420072257519</v>
      </c>
      <c r="R612" s="236">
        <v>7.6569547299295664</v>
      </c>
      <c r="S612" s="236">
        <v>7.6589500326663256</v>
      </c>
      <c r="T612" s="236">
        <v>7.6622613593935966</v>
      </c>
      <c r="U612" s="236">
        <v>7.6658243164420128</v>
      </c>
      <c r="V612" s="236">
        <v>7.6705990768969059</v>
      </c>
      <c r="W612" s="236">
        <v>7.65758335031569</v>
      </c>
      <c r="X612" s="236">
        <v>7.627230660058558</v>
      </c>
      <c r="Y612" s="236">
        <v>7.6043415712192655</v>
      </c>
      <c r="Z612" s="236">
        <v>7.554748703725636</v>
      </c>
      <c r="AA612" s="236">
        <v>7.517157849855721</v>
      </c>
    </row>
    <row r="613" spans="1:27" ht="12.6" thickBot="1">
      <c r="A613" s="56">
        <v>163</v>
      </c>
      <c r="B613" s="57"/>
      <c r="C613" s="58"/>
      <c r="D613" s="59" t="s">
        <v>22</v>
      </c>
      <c r="E613" s="60" t="s">
        <v>188</v>
      </c>
      <c r="F613" s="61"/>
      <c r="G613" s="239">
        <v>1.8834406184032559</v>
      </c>
      <c r="H613" s="240">
        <v>2.0750080733560026</v>
      </c>
      <c r="I613" s="240">
        <v>1.4009395620087162</v>
      </c>
      <c r="J613" s="240">
        <v>1.2879524189047515</v>
      </c>
      <c r="K613" s="240">
        <v>0.97402438300196081</v>
      </c>
      <c r="L613" s="240">
        <v>1.2413306733360514</v>
      </c>
      <c r="M613" s="240">
        <v>0.92812064464669675</v>
      </c>
      <c r="N613" s="240">
        <v>2.4312099916860461</v>
      </c>
      <c r="O613" s="240">
        <v>1.2500215946929529</v>
      </c>
      <c r="P613" s="240">
        <v>1.1008942708140239</v>
      </c>
      <c r="Q613" s="240">
        <v>1.1983983698301017</v>
      </c>
      <c r="R613" s="240">
        <v>1.1747575371991843</v>
      </c>
      <c r="S613" s="240">
        <v>1.8594960009213537</v>
      </c>
      <c r="T613" s="240">
        <v>1.9108381310943514</v>
      </c>
      <c r="U613" s="240">
        <v>1.1087436876259744</v>
      </c>
      <c r="V613" s="240">
        <v>1.4893849841319025</v>
      </c>
      <c r="W613" s="240">
        <v>2.5241997765842825</v>
      </c>
      <c r="X613" s="240">
        <v>1.4932415463263169</v>
      </c>
      <c r="Y613" s="240">
        <v>2.7399981246562675</v>
      </c>
      <c r="Z613" s="240">
        <v>1.2703640966210514</v>
      </c>
      <c r="AA613" s="240">
        <v>2.2256876800674945</v>
      </c>
    </row>
    <row r="614" spans="1:27" ht="12.6" thickBot="1"/>
    <row r="615" spans="1:27" ht="15" customHeight="1" thickTop="1" thickBot="1">
      <c r="A615" s="315" t="s">
        <v>425</v>
      </c>
      <c r="B615" s="316"/>
      <c r="C615" s="316"/>
      <c r="D615" s="316"/>
      <c r="E615" s="316"/>
      <c r="F615" s="317"/>
      <c r="G615" s="153"/>
      <c r="H615" s="154"/>
      <c r="I615" s="154"/>
      <c r="J615" s="154"/>
      <c r="K615" s="154"/>
      <c r="L615" s="154"/>
      <c r="M615" s="154"/>
      <c r="N615" s="154"/>
      <c r="O615" s="154"/>
      <c r="P615" s="154"/>
      <c r="Q615" s="154"/>
      <c r="R615" s="154"/>
      <c r="S615" s="154"/>
      <c r="T615" s="154"/>
      <c r="U615" s="154"/>
      <c r="V615" s="154"/>
      <c r="W615" s="154"/>
      <c r="X615" s="154"/>
      <c r="Y615" s="154"/>
      <c r="Z615" s="154"/>
      <c r="AA615" s="154"/>
    </row>
    <row r="616" spans="1:27" ht="15" customHeight="1" thickTop="1" thickBot="1">
      <c r="A616" s="318"/>
      <c r="B616" s="319"/>
      <c r="C616" s="319"/>
      <c r="D616" s="319"/>
      <c r="E616" s="319"/>
      <c r="F616" s="320"/>
      <c r="G616" s="69"/>
      <c r="H616" s="70"/>
      <c r="I616" s="70"/>
      <c r="J616" s="70"/>
      <c r="K616" s="70"/>
      <c r="L616" s="70"/>
      <c r="M616" s="70"/>
      <c r="N616" s="70"/>
      <c r="O616" s="70"/>
      <c r="P616" s="70"/>
      <c r="Q616" s="70"/>
      <c r="R616" s="70"/>
      <c r="S616" s="70"/>
      <c r="T616" s="70"/>
      <c r="U616" s="70"/>
      <c r="V616" s="70"/>
      <c r="W616" s="70"/>
      <c r="X616" s="70"/>
      <c r="Y616" s="70"/>
      <c r="Z616" s="70"/>
      <c r="AA616" s="70"/>
    </row>
    <row r="617" spans="1:27" s="3" customFormat="1" ht="26.25" customHeight="1" thickTop="1" thickBot="1">
      <c r="A617" s="117" t="s">
        <v>206</v>
      </c>
      <c r="B617" s="118"/>
      <c r="C617" s="116" t="s">
        <v>207</v>
      </c>
      <c r="D617" s="118"/>
      <c r="E617" s="118"/>
      <c r="F617" s="119"/>
      <c r="G617" s="25"/>
      <c r="H617" s="22"/>
      <c r="I617" s="22"/>
      <c r="J617" s="22"/>
      <c r="K617" s="22"/>
      <c r="L617" s="22"/>
      <c r="M617" s="22"/>
      <c r="N617" s="22"/>
      <c r="O617" s="22"/>
      <c r="P617" s="22"/>
      <c r="Q617" s="22"/>
      <c r="R617" s="22"/>
      <c r="S617" s="22"/>
      <c r="T617" s="22"/>
      <c r="U617" s="22"/>
      <c r="V617" s="22"/>
      <c r="W617" s="22"/>
      <c r="X617" s="22"/>
      <c r="Y617" s="22"/>
      <c r="Z617" s="22"/>
      <c r="AA617" s="22"/>
    </row>
    <row r="618" spans="1:27" s="4" customFormat="1" ht="14.4" thickTop="1">
      <c r="A618" s="62">
        <v>0</v>
      </c>
      <c r="B618" s="63"/>
      <c r="C618" s="64" t="s">
        <v>2</v>
      </c>
      <c r="D618" s="64"/>
      <c r="E618" s="64"/>
      <c r="F618" s="65"/>
      <c r="G618" s="229">
        <v>407.80759161710739</v>
      </c>
      <c r="H618" s="230">
        <v>398.34974002838135</v>
      </c>
      <c r="I618" s="230">
        <v>395.71297740936279</v>
      </c>
      <c r="J618" s="230">
        <v>391.64810222387314</v>
      </c>
      <c r="K618" s="230">
        <v>386.68827497959137</v>
      </c>
      <c r="L618" s="230">
        <v>382.2468763589859</v>
      </c>
      <c r="M618" s="230">
        <v>377.8307883143425</v>
      </c>
      <c r="N618" s="230">
        <v>376.12381541728973</v>
      </c>
      <c r="O618" s="230">
        <v>370.39943116903305</v>
      </c>
      <c r="P618" s="230">
        <v>365.72011780738831</v>
      </c>
      <c r="Q618" s="230">
        <v>362.32801032066345</v>
      </c>
      <c r="R618" s="230">
        <v>357.66367304325104</v>
      </c>
      <c r="S618" s="230">
        <v>354.2720935344696</v>
      </c>
      <c r="T618" s="230">
        <v>350.07763147354126</v>
      </c>
      <c r="U618" s="230">
        <v>347.44284242391586</v>
      </c>
      <c r="V618" s="230">
        <v>331.53535467386246</v>
      </c>
      <c r="W618" s="230">
        <v>318.56503760814667</v>
      </c>
      <c r="X618" s="230">
        <v>306.7550060749054</v>
      </c>
      <c r="Y618" s="230">
        <v>296.90782916545868</v>
      </c>
      <c r="Z618" s="230">
        <v>285.40616792440414</v>
      </c>
      <c r="AA618" s="230">
        <v>276.70257270336151</v>
      </c>
    </row>
    <row r="619" spans="1:27" s="19" customFormat="1" ht="15" customHeight="1">
      <c r="A619" s="72">
        <v>1</v>
      </c>
      <c r="B619" s="73" t="s">
        <v>4</v>
      </c>
      <c r="C619" s="294" t="s">
        <v>5</v>
      </c>
      <c r="D619" s="295"/>
      <c r="E619" s="295"/>
      <c r="F619" s="296"/>
      <c r="G619" s="231">
        <v>27.674481891095638</v>
      </c>
      <c r="H619" s="232">
        <v>27.318942535668612</v>
      </c>
      <c r="I619" s="232">
        <v>27.045289222151041</v>
      </c>
      <c r="J619" s="232">
        <v>26.786203939467669</v>
      </c>
      <c r="K619" s="232">
        <v>26.472212746739388</v>
      </c>
      <c r="L619" s="232">
        <v>26.133963659405708</v>
      </c>
      <c r="M619" s="232">
        <v>25.75564132258296</v>
      </c>
      <c r="N619" s="232">
        <v>25.367427356541157</v>
      </c>
      <c r="O619" s="232">
        <v>24.954279419034719</v>
      </c>
      <c r="P619" s="232">
        <v>24.524837382137775</v>
      </c>
      <c r="Q619" s="232">
        <v>24.094003733247519</v>
      </c>
      <c r="R619" s="232">
        <v>23.657352887094021</v>
      </c>
      <c r="S619" s="232">
        <v>23.233771841973066</v>
      </c>
      <c r="T619" s="232">
        <v>22.821697995066643</v>
      </c>
      <c r="U619" s="232">
        <v>22.435321889817715</v>
      </c>
      <c r="V619" s="232">
        <v>20.691571481525898</v>
      </c>
      <c r="W619" s="232">
        <v>19.143518697470427</v>
      </c>
      <c r="X619" s="232">
        <v>17.833252646028996</v>
      </c>
      <c r="Y619" s="232">
        <v>16.725927808322012</v>
      </c>
      <c r="Z619" s="232">
        <v>15.716189046390355</v>
      </c>
      <c r="AA619" s="232">
        <v>14.745085402391851</v>
      </c>
    </row>
    <row r="620" spans="1:27" s="18" customFormat="1">
      <c r="A620" s="85">
        <v>2</v>
      </c>
      <c r="B620" s="86"/>
      <c r="C620" s="86" t="s">
        <v>6</v>
      </c>
      <c r="D620" s="87" t="s">
        <v>7</v>
      </c>
      <c r="E620" s="88"/>
      <c r="F620" s="89"/>
      <c r="G620" s="233">
        <v>7.6454283129423857</v>
      </c>
      <c r="H620" s="234">
        <v>7.5378329940140247</v>
      </c>
      <c r="I620" s="234">
        <v>7.5608932394534349</v>
      </c>
      <c r="J620" s="234">
        <v>7.5934245232492685</v>
      </c>
      <c r="K620" s="234">
        <v>7.5933098290115595</v>
      </c>
      <c r="L620" s="234">
        <v>7.5618386454880238</v>
      </c>
      <c r="M620" s="234">
        <v>7.4994977973401546</v>
      </c>
      <c r="N620" s="234">
        <v>7.415415782481432</v>
      </c>
      <c r="O620" s="234">
        <v>7.3076513987034559</v>
      </c>
      <c r="P620" s="234">
        <v>7.1784250028431416</v>
      </c>
      <c r="Q620" s="234">
        <v>7.0392231345176697</v>
      </c>
      <c r="R620" s="234">
        <v>6.8875923976302147</v>
      </c>
      <c r="S620" s="234">
        <v>6.7416147664189339</v>
      </c>
      <c r="T620" s="234">
        <v>6.6011862736195326</v>
      </c>
      <c r="U620" s="234">
        <v>6.4766159448772669</v>
      </c>
      <c r="V620" s="234">
        <v>5.9186620553955436</v>
      </c>
      <c r="W620" s="234">
        <v>5.4455717364326119</v>
      </c>
      <c r="X620" s="234">
        <v>5.033929399214685</v>
      </c>
      <c r="Y620" s="234">
        <v>4.6648724214173853</v>
      </c>
      <c r="Z620" s="234">
        <v>4.3117662305012345</v>
      </c>
      <c r="AA620" s="234">
        <v>3.9851028281264007</v>
      </c>
    </row>
    <row r="621" spans="1:27">
      <c r="A621" s="37">
        <v>3</v>
      </c>
      <c r="B621" s="17"/>
      <c r="C621" s="16"/>
      <c r="D621" s="38" t="s">
        <v>8</v>
      </c>
      <c r="E621" s="39" t="s">
        <v>9</v>
      </c>
      <c r="F621" s="40"/>
      <c r="G621" s="235">
        <v>0.51128355378750712</v>
      </c>
      <c r="H621" s="236">
        <v>0.47456366667756811</v>
      </c>
      <c r="I621" s="236">
        <v>0.45104406727477908</v>
      </c>
      <c r="J621" s="236">
        <v>0.42894145831814967</v>
      </c>
      <c r="K621" s="236">
        <v>0.40802668762626126</v>
      </c>
      <c r="L621" s="236">
        <v>0.38843868757248856</v>
      </c>
      <c r="M621" s="236">
        <v>0.36992501761415042</v>
      </c>
      <c r="N621" s="236">
        <v>0.3524328587227501</v>
      </c>
      <c r="O621" s="236">
        <v>0.335922920727171</v>
      </c>
      <c r="P621" s="236">
        <v>0.32036726514343172</v>
      </c>
      <c r="Q621" s="236">
        <v>0.30575222041807137</v>
      </c>
      <c r="R621" s="236">
        <v>0.29189690528437495</v>
      </c>
      <c r="S621" s="236">
        <v>0.2787913590145763</v>
      </c>
      <c r="T621" s="236">
        <v>0.26643573091132566</v>
      </c>
      <c r="U621" s="236">
        <v>0.25480278633767739</v>
      </c>
      <c r="V621" s="236">
        <v>0.20611759409075603</v>
      </c>
      <c r="W621" s="236">
        <v>0.16838961106259376</v>
      </c>
      <c r="X621" s="236">
        <v>0.13867325408500619</v>
      </c>
      <c r="Y621" s="236">
        <v>0.11497852773754857</v>
      </c>
      <c r="Z621" s="236">
        <v>9.5332435943419114E-2</v>
      </c>
      <c r="AA621" s="236">
        <v>7.873718783230288E-2</v>
      </c>
    </row>
    <row r="622" spans="1:27">
      <c r="A622" s="37">
        <v>4</v>
      </c>
      <c r="B622" s="41"/>
      <c r="C622" s="16"/>
      <c r="D622" s="38" t="s">
        <v>10</v>
      </c>
      <c r="E622" s="39" t="s">
        <v>11</v>
      </c>
      <c r="F622" s="40"/>
      <c r="G622" s="235">
        <v>3.7013239390944364E-2</v>
      </c>
      <c r="H622" s="236">
        <v>2.9861167873605154E-2</v>
      </c>
      <c r="I622" s="236">
        <v>2.9169375498895533E-2</v>
      </c>
      <c r="J622" s="236">
        <v>2.85506069449184E-2</v>
      </c>
      <c r="K622" s="236">
        <v>2.7895200662896968E-2</v>
      </c>
      <c r="L622" s="236">
        <v>2.7166578907781513E-2</v>
      </c>
      <c r="M622" s="236">
        <v>2.6423528128361795E-2</v>
      </c>
      <c r="N622" s="236">
        <v>2.5697337696328759E-2</v>
      </c>
      <c r="O622" s="236">
        <v>2.4976524251542287E-2</v>
      </c>
      <c r="P622" s="236">
        <v>2.4269126122817397E-2</v>
      </c>
      <c r="Q622" s="236">
        <v>2.3515310324000893E-2</v>
      </c>
      <c r="R622" s="236">
        <v>2.2792042891524034E-2</v>
      </c>
      <c r="S622" s="236">
        <v>2.2114951167168329E-2</v>
      </c>
      <c r="T622" s="236">
        <v>2.1473912787769223E-2</v>
      </c>
      <c r="U622" s="236">
        <v>2.0866602850219351E-2</v>
      </c>
      <c r="V622" s="236">
        <v>1.8098164582625031E-2</v>
      </c>
      <c r="W622" s="236">
        <v>1.579801599473285E-2</v>
      </c>
      <c r="X622" s="236">
        <v>1.3930240078479983E-2</v>
      </c>
      <c r="Y622" s="236">
        <v>1.2505475300713442E-2</v>
      </c>
      <c r="Z622" s="236">
        <v>1.1366861001079087E-2</v>
      </c>
      <c r="AA622" s="236">
        <v>1.0383014535364055E-2</v>
      </c>
    </row>
    <row r="623" spans="1:27">
      <c r="A623" s="37">
        <v>5</v>
      </c>
      <c r="B623" s="41"/>
      <c r="C623" s="16"/>
      <c r="D623" s="8"/>
      <c r="E623" s="17" t="s">
        <v>12</v>
      </c>
      <c r="F623" s="42" t="s">
        <v>13</v>
      </c>
      <c r="G623" s="235">
        <v>1.8150947977119358E-2</v>
      </c>
      <c r="H623" s="236">
        <v>1.5346041527664056E-2</v>
      </c>
      <c r="I623" s="236">
        <v>1.4831739219516749E-2</v>
      </c>
      <c r="J623" s="236">
        <v>1.4415471985557815E-2</v>
      </c>
      <c r="K623" s="236">
        <v>1.3990857336466433E-2</v>
      </c>
      <c r="L623" s="236">
        <v>1.354356798765366E-2</v>
      </c>
      <c r="M623" s="236">
        <v>1.3073088379314868E-2</v>
      </c>
      <c r="N623" s="236">
        <v>1.2600717611348955E-2</v>
      </c>
      <c r="O623" s="236">
        <v>1.2121210304030683E-2</v>
      </c>
      <c r="P623" s="236">
        <v>1.1641460954706417E-2</v>
      </c>
      <c r="Q623" s="236">
        <v>1.1146363653097069E-2</v>
      </c>
      <c r="R623" s="236">
        <v>1.0667575956176734E-2</v>
      </c>
      <c r="S623" s="236">
        <v>1.0221633150649723E-2</v>
      </c>
      <c r="T623" s="236">
        <v>9.8021484700439032E-3</v>
      </c>
      <c r="U623" s="236">
        <v>9.4071178118610987E-3</v>
      </c>
      <c r="V623" s="236">
        <v>7.7420540455932496E-3</v>
      </c>
      <c r="W623" s="236">
        <v>6.4872136754274834E-3</v>
      </c>
      <c r="X623" s="236">
        <v>5.5370604422932956E-3</v>
      </c>
      <c r="Y623" s="236">
        <v>4.8267482488881797E-3</v>
      </c>
      <c r="Z623" s="236">
        <v>4.2601205450409907E-3</v>
      </c>
      <c r="AA623" s="236">
        <v>3.797428687903448E-3</v>
      </c>
    </row>
    <row r="624" spans="1:27">
      <c r="A624" s="37">
        <v>6</v>
      </c>
      <c r="B624" s="41"/>
      <c r="C624" s="16"/>
      <c r="D624" s="8"/>
      <c r="E624" s="17" t="s">
        <v>14</v>
      </c>
      <c r="F624" s="42" t="s">
        <v>15</v>
      </c>
      <c r="G624" s="235">
        <v>3.7276793591445312E-3</v>
      </c>
      <c r="H624" s="236">
        <v>2.7945191186518059E-3</v>
      </c>
      <c r="I624" s="236">
        <v>2.7570941406338534E-3</v>
      </c>
      <c r="J624" s="236">
        <v>2.7157552572134591E-3</v>
      </c>
      <c r="K624" s="236">
        <v>2.6695887690948439E-3</v>
      </c>
      <c r="L624" s="236">
        <v>2.612151990433631E-3</v>
      </c>
      <c r="M624" s="236">
        <v>2.5573065004209639E-3</v>
      </c>
      <c r="N624" s="236">
        <v>2.5069174080272205E-3</v>
      </c>
      <c r="O624" s="236">
        <v>2.4598153722763527E-3</v>
      </c>
      <c r="P624" s="236">
        <v>2.4161857922990748E-3</v>
      </c>
      <c r="Q624" s="236">
        <v>2.365339101288555E-3</v>
      </c>
      <c r="R624" s="236">
        <v>2.3179684926617483E-3</v>
      </c>
      <c r="S624" s="236">
        <v>2.2735739030395052E-3</v>
      </c>
      <c r="T624" s="236">
        <v>2.231459263839497E-3</v>
      </c>
      <c r="U624" s="236">
        <v>2.1915411193731416E-3</v>
      </c>
      <c r="V624" s="236">
        <v>1.9806620107374329E-3</v>
      </c>
      <c r="W624" s="236">
        <v>1.7807193887620087E-3</v>
      </c>
      <c r="X624" s="236">
        <v>1.6025314237140265E-3</v>
      </c>
      <c r="Y624" s="236">
        <v>1.4623631486756494E-3</v>
      </c>
      <c r="Z624" s="236">
        <v>1.3514313683344881E-3</v>
      </c>
      <c r="AA624" s="236">
        <v>1.2526276783546564E-3</v>
      </c>
    </row>
    <row r="625" spans="1:27">
      <c r="A625" s="37">
        <v>7</v>
      </c>
      <c r="B625" s="41"/>
      <c r="C625" s="16"/>
      <c r="D625" s="8"/>
      <c r="E625" s="17" t="s">
        <v>16</v>
      </c>
      <c r="F625" s="42" t="s">
        <v>17</v>
      </c>
      <c r="G625" s="235">
        <v>1.0885044648603071E-2</v>
      </c>
      <c r="H625" s="236">
        <v>8.5327056758615072E-3</v>
      </c>
      <c r="I625" s="236">
        <v>8.4229153599153506E-3</v>
      </c>
      <c r="J625" s="236">
        <v>8.3009537938778521E-3</v>
      </c>
      <c r="K625" s="236">
        <v>8.1645222890074365E-3</v>
      </c>
      <c r="L625" s="236">
        <v>7.9988530987975537E-3</v>
      </c>
      <c r="M625" s="236">
        <v>7.8396872386292671E-3</v>
      </c>
      <c r="N625" s="236">
        <v>7.6926217479922343E-3</v>
      </c>
      <c r="O625" s="236">
        <v>7.5541911046457244E-3</v>
      </c>
      <c r="P625" s="236">
        <v>7.424920466291951E-3</v>
      </c>
      <c r="Q625" s="236">
        <v>7.2779145648382837E-3</v>
      </c>
      <c r="R625" s="236">
        <v>7.140180865462753E-3</v>
      </c>
      <c r="S625" s="236">
        <v>7.0101011287988513E-3</v>
      </c>
      <c r="T625" s="236">
        <v>6.8851652104058303E-3</v>
      </c>
      <c r="U625" s="236">
        <v>6.7650438350028708E-3</v>
      </c>
      <c r="V625" s="236">
        <v>6.1302242811507313E-3</v>
      </c>
      <c r="W625" s="236">
        <v>5.521552335267188E-3</v>
      </c>
      <c r="X625" s="236">
        <v>4.9903688391168544E-3</v>
      </c>
      <c r="Y625" s="236">
        <v>4.5805530617144541E-3</v>
      </c>
      <c r="Z625" s="236">
        <v>4.2558136713068961E-3</v>
      </c>
      <c r="AA625" s="236">
        <v>3.9548323288727261E-3</v>
      </c>
    </row>
    <row r="626" spans="1:27">
      <c r="A626" s="37">
        <v>8</v>
      </c>
      <c r="B626" s="41"/>
      <c r="C626" s="12"/>
      <c r="D626" s="12"/>
      <c r="E626" s="17" t="s">
        <v>18</v>
      </c>
      <c r="F626" s="42" t="s">
        <v>19</v>
      </c>
      <c r="G626" s="235">
        <v>0</v>
      </c>
      <c r="H626" s="236">
        <v>0</v>
      </c>
      <c r="I626" s="236">
        <v>0</v>
      </c>
      <c r="J626" s="236">
        <v>0</v>
      </c>
      <c r="K626" s="236">
        <v>0</v>
      </c>
      <c r="L626" s="236">
        <v>0</v>
      </c>
      <c r="M626" s="236">
        <v>0</v>
      </c>
      <c r="N626" s="236">
        <v>0</v>
      </c>
      <c r="O626" s="236">
        <v>0</v>
      </c>
      <c r="P626" s="236">
        <v>0</v>
      </c>
      <c r="Q626" s="236">
        <v>0</v>
      </c>
      <c r="R626" s="236">
        <v>0</v>
      </c>
      <c r="S626" s="236">
        <v>0</v>
      </c>
      <c r="T626" s="236">
        <v>0</v>
      </c>
      <c r="U626" s="236">
        <v>0</v>
      </c>
      <c r="V626" s="236">
        <v>0</v>
      </c>
      <c r="W626" s="236">
        <v>0</v>
      </c>
      <c r="X626" s="236">
        <v>0</v>
      </c>
      <c r="Y626" s="236">
        <v>0</v>
      </c>
      <c r="Z626" s="236">
        <v>0</v>
      </c>
      <c r="AA626" s="236">
        <v>0</v>
      </c>
    </row>
    <row r="627" spans="1:27">
      <c r="A627" s="37">
        <v>9</v>
      </c>
      <c r="B627" s="41"/>
      <c r="C627" s="16"/>
      <c r="D627" s="8"/>
      <c r="E627" s="17" t="s">
        <v>20</v>
      </c>
      <c r="F627" s="42" t="s">
        <v>21</v>
      </c>
      <c r="G627" s="235">
        <v>4.2495669422351057E-3</v>
      </c>
      <c r="H627" s="236">
        <v>3.1879011153250758E-3</v>
      </c>
      <c r="I627" s="236">
        <v>3.157626886604703E-3</v>
      </c>
      <c r="J627" s="236">
        <v>3.1184254121399135E-3</v>
      </c>
      <c r="K627" s="236">
        <v>3.0702324220328592E-3</v>
      </c>
      <c r="L627" s="236">
        <v>3.0120060878289223E-3</v>
      </c>
      <c r="M627" s="236">
        <v>2.9534463510572095E-3</v>
      </c>
      <c r="N627" s="236">
        <v>2.8970807388759567E-3</v>
      </c>
      <c r="O627" s="236">
        <v>2.8413078284756921E-3</v>
      </c>
      <c r="P627" s="236">
        <v>2.7865586130246811E-3</v>
      </c>
      <c r="Q627" s="236">
        <v>2.7256927687631105E-3</v>
      </c>
      <c r="R627" s="236">
        <v>2.6663174980967597E-3</v>
      </c>
      <c r="S627" s="236">
        <v>2.6096427391166799E-3</v>
      </c>
      <c r="T627" s="236">
        <v>2.5551399453433987E-3</v>
      </c>
      <c r="U627" s="236">
        <v>2.5029001981238252E-3</v>
      </c>
      <c r="V627" s="236">
        <v>2.2452245002568816E-3</v>
      </c>
      <c r="W627" s="236">
        <v>2.0085305052361946E-3</v>
      </c>
      <c r="X627" s="236">
        <v>1.8002789906859107E-3</v>
      </c>
      <c r="Y627" s="236">
        <v>1.6358109272687216E-3</v>
      </c>
      <c r="Z627" s="236">
        <v>1.4994951878861684E-3</v>
      </c>
      <c r="AA627" s="236">
        <v>1.3781259399365808E-3</v>
      </c>
    </row>
    <row r="628" spans="1:27">
      <c r="A628" s="37">
        <v>10</v>
      </c>
      <c r="B628" s="41"/>
      <c r="C628" s="16"/>
      <c r="D628" s="38" t="s">
        <v>22</v>
      </c>
      <c r="E628" s="39" t="s">
        <v>23</v>
      </c>
      <c r="F628" s="40"/>
      <c r="G628" s="235">
        <v>0.86961114971200004</v>
      </c>
      <c r="H628" s="236">
        <v>0.85570441070012748</v>
      </c>
      <c r="I628" s="236">
        <v>0.78616831090766937</v>
      </c>
      <c r="J628" s="236">
        <v>0.74793444160604849</v>
      </c>
      <c r="K628" s="236">
        <v>0.71295315999304876</v>
      </c>
      <c r="L628" s="236">
        <v>0.6776177822612226</v>
      </c>
      <c r="M628" s="236">
        <v>0.64326611044816673</v>
      </c>
      <c r="N628" s="236">
        <v>0.6093741386430338</v>
      </c>
      <c r="O628" s="236">
        <v>0.57815425234730355</v>
      </c>
      <c r="P628" s="236">
        <v>0.54819617679459043</v>
      </c>
      <c r="Q628" s="236">
        <v>0.52287834032904357</v>
      </c>
      <c r="R628" s="236">
        <v>0.50055429371423088</v>
      </c>
      <c r="S628" s="236">
        <v>0.48053591794450767</v>
      </c>
      <c r="T628" s="236">
        <v>0.46373836111160927</v>
      </c>
      <c r="U628" s="236">
        <v>0.4589874479570426</v>
      </c>
      <c r="V628" s="236">
        <v>0.42695878034282941</v>
      </c>
      <c r="W628" s="236">
        <v>0.3938365637732204</v>
      </c>
      <c r="X628" s="236">
        <v>0.35456539575534407</v>
      </c>
      <c r="Y628" s="236">
        <v>0.31545317260315642</v>
      </c>
      <c r="Z628" s="236">
        <v>0.27469832748465706</v>
      </c>
      <c r="AA628" s="236">
        <v>0.23554719662934076</v>
      </c>
    </row>
    <row r="629" spans="1:27">
      <c r="A629" s="37">
        <v>11</v>
      </c>
      <c r="B629" s="41"/>
      <c r="C629" s="16"/>
      <c r="D629" s="38" t="s">
        <v>24</v>
      </c>
      <c r="E629" s="39" t="s">
        <v>25</v>
      </c>
      <c r="F629" s="40"/>
      <c r="G629" s="235">
        <v>1.1679466632194817</v>
      </c>
      <c r="H629" s="236">
        <v>1.249079576227814</v>
      </c>
      <c r="I629" s="236">
        <v>1.3170447676675394</v>
      </c>
      <c r="J629" s="236">
        <v>1.3807335316669196</v>
      </c>
      <c r="K629" s="236">
        <v>1.4347071299562231</v>
      </c>
      <c r="L629" s="236">
        <v>1.4735197051195428</v>
      </c>
      <c r="M629" s="236">
        <v>1.4978777630021796</v>
      </c>
      <c r="N629" s="236">
        <v>1.5108347734203562</v>
      </c>
      <c r="O629" s="236">
        <v>1.5116455348907039</v>
      </c>
      <c r="P629" s="236">
        <v>1.5015431306092069</v>
      </c>
      <c r="Q629" s="236">
        <v>1.4844234108459204</v>
      </c>
      <c r="R629" s="236">
        <v>1.4599771134089679</v>
      </c>
      <c r="S629" s="236">
        <v>1.4357909488026053</v>
      </c>
      <c r="T629" s="236">
        <v>1.4114811642793939</v>
      </c>
      <c r="U629" s="236">
        <v>1.3873443383490667</v>
      </c>
      <c r="V629" s="236">
        <v>1.2845177748822607</v>
      </c>
      <c r="W629" s="236">
        <v>1.2031376147642732</v>
      </c>
      <c r="X629" s="236">
        <v>1.1322069260058925</v>
      </c>
      <c r="Y629" s="236">
        <v>1.0649754106125329</v>
      </c>
      <c r="Z629" s="236">
        <v>0.99619407797581516</v>
      </c>
      <c r="AA629" s="236">
        <v>0.93361668920260854</v>
      </c>
    </row>
    <row r="630" spans="1:27">
      <c r="A630" s="37">
        <v>12</v>
      </c>
      <c r="B630" s="41"/>
      <c r="C630" s="16"/>
      <c r="D630" s="38" t="s">
        <v>26</v>
      </c>
      <c r="E630" s="39" t="s">
        <v>27</v>
      </c>
      <c r="F630" s="40"/>
      <c r="G630" s="235">
        <v>1.5110647276742384E-2</v>
      </c>
      <c r="H630" s="236">
        <v>2.6099065144080669E-2</v>
      </c>
      <c r="I630" s="236">
        <v>2.8746721734933089E-2</v>
      </c>
      <c r="J630" s="236">
        <v>3.1659318177844398E-2</v>
      </c>
      <c r="K630" s="236">
        <v>3.2923672857577913E-2</v>
      </c>
      <c r="L630" s="236">
        <v>3.3490883848571684E-2</v>
      </c>
      <c r="M630" s="236">
        <v>3.3277169182838406E-2</v>
      </c>
      <c r="N630" s="236">
        <v>3.254617826314643E-2</v>
      </c>
      <c r="O630" s="236">
        <v>3.1431600815267302E-2</v>
      </c>
      <c r="P630" s="236">
        <v>3.0027341825189069E-2</v>
      </c>
      <c r="Q630" s="236">
        <v>2.8443366078136023E-2</v>
      </c>
      <c r="R630" s="236">
        <v>2.6699807298427913E-2</v>
      </c>
      <c r="S630" s="236">
        <v>2.5089823306188919E-2</v>
      </c>
      <c r="T630" s="236">
        <v>2.3605331043654587E-2</v>
      </c>
      <c r="U630" s="236">
        <v>2.2238568781176582E-2</v>
      </c>
      <c r="V630" s="236">
        <v>1.6837462237162981E-2</v>
      </c>
      <c r="W630" s="236">
        <v>1.3218190761108417E-2</v>
      </c>
      <c r="X630" s="236">
        <v>1.0761650715721771E-2</v>
      </c>
      <c r="Y630" s="236">
        <v>8.9976351555378642E-3</v>
      </c>
      <c r="Z630" s="236">
        <v>7.750287539238343E-3</v>
      </c>
      <c r="AA630" s="236">
        <v>6.7846098299924051E-3</v>
      </c>
    </row>
    <row r="631" spans="1:27">
      <c r="A631" s="37">
        <v>13</v>
      </c>
      <c r="B631" s="41"/>
      <c r="C631" s="16"/>
      <c r="D631" s="8"/>
      <c r="E631" s="17" t="s">
        <v>12</v>
      </c>
      <c r="F631" s="42" t="s">
        <v>28</v>
      </c>
      <c r="G631" s="235">
        <v>9.0344829593504983E-3</v>
      </c>
      <c r="H631" s="236">
        <v>2.1015231904357279E-2</v>
      </c>
      <c r="I631" s="236">
        <v>2.379737994124298E-2</v>
      </c>
      <c r="J631" s="236">
        <v>2.6795065607529978E-2</v>
      </c>
      <c r="K631" s="236">
        <v>2.8137917489175379E-2</v>
      </c>
      <c r="L631" s="236">
        <v>2.8768326012823309E-2</v>
      </c>
      <c r="M631" s="236">
        <v>2.8616980730021169E-2</v>
      </c>
      <c r="N631" s="236">
        <v>2.7949037842290636E-2</v>
      </c>
      <c r="O631" s="236">
        <v>2.6896409251094155E-2</v>
      </c>
      <c r="P631" s="236">
        <v>2.5552382849127753E-2</v>
      </c>
      <c r="Q631" s="236">
        <v>2.401034117110612E-2</v>
      </c>
      <c r="R631" s="236">
        <v>2.2301648081111125E-2</v>
      </c>
      <c r="S631" s="236">
        <v>2.0722747534819064E-2</v>
      </c>
      <c r="T631" s="236">
        <v>1.9268054711801597E-2</v>
      </c>
      <c r="U631" s="236">
        <v>1.7930375330024617E-2</v>
      </c>
      <c r="V631" s="236">
        <v>1.258056972437771E-2</v>
      </c>
      <c r="W631" s="236">
        <v>8.8724190969742267E-3</v>
      </c>
      <c r="X631" s="236">
        <v>6.2242112874173472E-3</v>
      </c>
      <c r="Y631" s="236">
        <v>4.3166671379140098E-3</v>
      </c>
      <c r="Z631" s="236">
        <v>2.9844006057828665E-3</v>
      </c>
      <c r="AA631" s="236">
        <v>2.1030105351087514E-3</v>
      </c>
    </row>
    <row r="632" spans="1:27">
      <c r="A632" s="37">
        <v>14</v>
      </c>
      <c r="B632" s="17"/>
      <c r="C632" s="16"/>
      <c r="D632" s="8"/>
      <c r="E632" s="17" t="s">
        <v>14</v>
      </c>
      <c r="F632" s="42" t="s">
        <v>29</v>
      </c>
      <c r="G632" s="235">
        <v>5.393695680595556E-4</v>
      </c>
      <c r="H632" s="236">
        <v>4.7283970729949942E-4</v>
      </c>
      <c r="I632" s="236">
        <v>4.6548242403332551E-4</v>
      </c>
      <c r="J632" s="236">
        <v>4.5516449449678476E-4</v>
      </c>
      <c r="K632" s="236">
        <v>4.4338638417684706E-4</v>
      </c>
      <c r="L632" s="236">
        <v>4.3145074209860468E-4</v>
      </c>
      <c r="M632" s="236">
        <v>4.1781618483582861E-4</v>
      </c>
      <c r="N632" s="236">
        <v>4.0347094636672409E-4</v>
      </c>
      <c r="O632" s="236">
        <v>3.8815032803540817E-4</v>
      </c>
      <c r="P632" s="236">
        <v>3.7231793862702034E-4</v>
      </c>
      <c r="Q632" s="236">
        <v>3.5662164361838222E-4</v>
      </c>
      <c r="R632" s="236">
        <v>3.4081983505984681E-4</v>
      </c>
      <c r="S632" s="236">
        <v>3.2573857856732502E-4</v>
      </c>
      <c r="T632" s="236">
        <v>3.1098740453217033E-4</v>
      </c>
      <c r="U632" s="236">
        <v>2.9648759539213643E-4</v>
      </c>
      <c r="V632" s="236">
        <v>2.3390600642869686E-4</v>
      </c>
      <c r="W632" s="236">
        <v>1.8616950660543807E-4</v>
      </c>
      <c r="X632" s="236">
        <v>1.5014353192555063E-4</v>
      </c>
      <c r="Y632" s="236">
        <v>1.2544782913437302E-4</v>
      </c>
      <c r="Z632" s="236">
        <v>1.0528364191486617E-4</v>
      </c>
      <c r="AA632" s="236">
        <v>8.6308462812212383E-5</v>
      </c>
    </row>
    <row r="633" spans="1:27">
      <c r="A633" s="37">
        <v>15</v>
      </c>
      <c r="B633" s="17"/>
      <c r="C633" s="16"/>
      <c r="D633" s="8"/>
      <c r="E633" s="17" t="s">
        <v>16</v>
      </c>
      <c r="F633" s="42" t="s">
        <v>30</v>
      </c>
      <c r="G633" s="235">
        <v>1.3306633870797668E-3</v>
      </c>
      <c r="H633" s="236">
        <v>1.0288844538308695E-3</v>
      </c>
      <c r="I633" s="236">
        <v>9.4368311647485825E-4</v>
      </c>
      <c r="J633" s="236">
        <v>9.0778362812216074E-4</v>
      </c>
      <c r="K633" s="236">
        <v>8.776784490009959E-4</v>
      </c>
      <c r="L633" s="236">
        <v>8.4218420386150683E-4</v>
      </c>
      <c r="M633" s="236">
        <v>8.0958807666320354E-4</v>
      </c>
      <c r="N633" s="236">
        <v>7.7826071344588854E-4</v>
      </c>
      <c r="O633" s="236">
        <v>7.454904275618901E-4</v>
      </c>
      <c r="P633" s="236">
        <v>7.0982032241317938E-4</v>
      </c>
      <c r="Q633" s="236">
        <v>6.7247483582377754E-4</v>
      </c>
      <c r="R633" s="236">
        <v>6.3503297542411019E-4</v>
      </c>
      <c r="S633" s="236">
        <v>5.9966405495970321E-4</v>
      </c>
      <c r="T633" s="236">
        <v>5.6639802289737418E-4</v>
      </c>
      <c r="U633" s="236">
        <v>5.3518256981988088E-4</v>
      </c>
      <c r="V633" s="236">
        <v>4.0344068821696055E-4</v>
      </c>
      <c r="W633" s="236">
        <v>3.0236083284762572E-4</v>
      </c>
      <c r="X633" s="236">
        <v>2.340747085440853E-4</v>
      </c>
      <c r="Y633" s="236">
        <v>1.901447441525761E-4</v>
      </c>
      <c r="Z633" s="236">
        <v>1.5616844814303477E-4</v>
      </c>
      <c r="AA633" s="236">
        <v>1.3084982924738142E-4</v>
      </c>
    </row>
    <row r="634" spans="1:27">
      <c r="A634" s="37">
        <v>16</v>
      </c>
      <c r="B634" s="17"/>
      <c r="C634" s="16"/>
      <c r="D634" s="8"/>
      <c r="E634" s="17" t="s">
        <v>18</v>
      </c>
      <c r="F634" s="42" t="s">
        <v>31</v>
      </c>
      <c r="G634" s="235">
        <v>4.2061314725287957E-3</v>
      </c>
      <c r="H634" s="236">
        <v>3.5821102210320532E-3</v>
      </c>
      <c r="I634" s="236">
        <v>3.5401762106630486E-3</v>
      </c>
      <c r="J634" s="236">
        <v>3.5013046544918325E-3</v>
      </c>
      <c r="K634" s="236">
        <v>3.4646901167434407E-3</v>
      </c>
      <c r="L634" s="236">
        <v>3.4489227928133914E-3</v>
      </c>
      <c r="M634" s="236">
        <v>3.4327834437135607E-3</v>
      </c>
      <c r="N634" s="236">
        <v>3.4154062686866382E-3</v>
      </c>
      <c r="O634" s="236">
        <v>3.4015525789072854E-3</v>
      </c>
      <c r="P634" s="236">
        <v>3.3928199072761345E-3</v>
      </c>
      <c r="Q634" s="236">
        <v>3.4039283691527089E-3</v>
      </c>
      <c r="R634" s="236">
        <v>3.4223057191411499E-3</v>
      </c>
      <c r="S634" s="236">
        <v>3.4416745420458028E-3</v>
      </c>
      <c r="T634" s="236">
        <v>3.4598913434820133E-3</v>
      </c>
      <c r="U634" s="236">
        <v>3.4765239088301314E-3</v>
      </c>
      <c r="V634" s="236">
        <v>3.6195455882079841E-3</v>
      </c>
      <c r="W634" s="236">
        <v>3.8572414914597175E-3</v>
      </c>
      <c r="X634" s="236">
        <v>4.1532215137749517E-3</v>
      </c>
      <c r="Y634" s="236">
        <v>4.3653754556771673E-3</v>
      </c>
      <c r="Z634" s="236">
        <v>4.5044348284477564E-3</v>
      </c>
      <c r="AA634" s="236">
        <v>4.4644410409091506E-3</v>
      </c>
    </row>
    <row r="635" spans="1:27">
      <c r="A635" s="37">
        <v>17</v>
      </c>
      <c r="B635" s="17"/>
      <c r="C635" s="16"/>
      <c r="D635" s="38" t="s">
        <v>32</v>
      </c>
      <c r="E635" s="39" t="s">
        <v>33</v>
      </c>
      <c r="F635" s="40"/>
      <c r="G635" s="235">
        <v>0.21590743213891983</v>
      </c>
      <c r="H635" s="236">
        <v>0.19110389705747366</v>
      </c>
      <c r="I635" s="236">
        <v>0.18361172126606107</v>
      </c>
      <c r="J635" s="236">
        <v>0.17850642860867083</v>
      </c>
      <c r="K635" s="236">
        <v>0.1734292998444289</v>
      </c>
      <c r="L635" s="236">
        <v>0.16847122996114194</v>
      </c>
      <c r="M635" s="236">
        <v>0.16348724253475666</v>
      </c>
      <c r="N635" s="236">
        <v>0.1586761090438813</v>
      </c>
      <c r="O635" s="236">
        <v>0.15387626853771508</v>
      </c>
      <c r="P635" s="236">
        <v>0.14911254565231502</v>
      </c>
      <c r="Q635" s="236">
        <v>0.1444598778616637</v>
      </c>
      <c r="R635" s="236">
        <v>0.13990639219991863</v>
      </c>
      <c r="S635" s="236">
        <v>0.13554767961613834</v>
      </c>
      <c r="T635" s="236">
        <v>0.1313546565361321</v>
      </c>
      <c r="U635" s="236">
        <v>0.12734636873938143</v>
      </c>
      <c r="V635" s="236">
        <v>0.11009910609573126</v>
      </c>
      <c r="W635" s="236">
        <v>9.658299817238003E-2</v>
      </c>
      <c r="X635" s="236">
        <v>8.5965681122615933E-2</v>
      </c>
      <c r="Y635" s="236">
        <v>7.7314383059274405E-2</v>
      </c>
      <c r="Z635" s="236">
        <v>6.993635615799576E-2</v>
      </c>
      <c r="AA635" s="236">
        <v>6.3223418430425227E-2</v>
      </c>
    </row>
    <row r="636" spans="1:27">
      <c r="A636" s="37">
        <v>18</v>
      </c>
      <c r="B636" s="12"/>
      <c r="C636" s="12"/>
      <c r="D636" s="38" t="s">
        <v>34</v>
      </c>
      <c r="E636" s="39" t="s">
        <v>35</v>
      </c>
      <c r="F636" s="43"/>
      <c r="G636" s="235">
        <v>1.1044486635364592</v>
      </c>
      <c r="H636" s="236">
        <v>1.0797490593977273</v>
      </c>
      <c r="I636" s="236">
        <v>1.0981337651610374</v>
      </c>
      <c r="J636" s="236">
        <v>1.1114992708899081</v>
      </c>
      <c r="K636" s="236">
        <v>1.1183329569175839</v>
      </c>
      <c r="L636" s="236">
        <v>1.1199156874790788</v>
      </c>
      <c r="M636" s="236">
        <v>1.1162430695258081</v>
      </c>
      <c r="N636" s="236">
        <v>1.1086654239334166</v>
      </c>
      <c r="O636" s="236">
        <v>1.0967839774675667</v>
      </c>
      <c r="P636" s="236">
        <v>1.0812068618834019</v>
      </c>
      <c r="Q636" s="236">
        <v>1.0629725730977952</v>
      </c>
      <c r="R636" s="236">
        <v>1.0421802811324596</v>
      </c>
      <c r="S636" s="236">
        <v>1.0219777226448059</v>
      </c>
      <c r="T636" s="236">
        <v>1.0021917978301644</v>
      </c>
      <c r="U636" s="236">
        <v>0.98303112108260393</v>
      </c>
      <c r="V636" s="236">
        <v>0.89754841779358685</v>
      </c>
      <c r="W636" s="236">
        <v>0.82427789340727031</v>
      </c>
      <c r="X636" s="236">
        <v>0.7612343356013298</v>
      </c>
      <c r="Y636" s="236">
        <v>0.70393200567923486</v>
      </c>
      <c r="Z636" s="236">
        <v>0.64971850335132331</v>
      </c>
      <c r="AA636" s="236">
        <v>0.5989658486796543</v>
      </c>
    </row>
    <row r="637" spans="1:27">
      <c r="A637" s="37">
        <v>19</v>
      </c>
      <c r="B637" s="17"/>
      <c r="C637" s="16"/>
      <c r="D637" s="38" t="s">
        <v>36</v>
      </c>
      <c r="E637" s="39" t="s">
        <v>37</v>
      </c>
      <c r="F637" s="40"/>
      <c r="G637" s="235">
        <v>0.21873404963844223</v>
      </c>
      <c r="H637" s="236">
        <v>0.20442053313308861</v>
      </c>
      <c r="I637" s="236">
        <v>0.20007742251618765</v>
      </c>
      <c r="J637" s="236">
        <v>0.19588537550589535</v>
      </c>
      <c r="K637" s="236">
        <v>0.1917573667014949</v>
      </c>
      <c r="L637" s="236">
        <v>0.1878307762381155</v>
      </c>
      <c r="M637" s="236">
        <v>0.18399008651613258</v>
      </c>
      <c r="N637" s="236">
        <v>0.18036288871371653</v>
      </c>
      <c r="O637" s="236">
        <v>0.17680077941622585</v>
      </c>
      <c r="P637" s="236">
        <v>0.17330030478478875</v>
      </c>
      <c r="Q637" s="236">
        <v>0.16986364706826862</v>
      </c>
      <c r="R637" s="236">
        <v>0.16650153435330139</v>
      </c>
      <c r="S637" s="236">
        <v>0.16324093336152146</v>
      </c>
      <c r="T637" s="236">
        <v>0.16005419948487543</v>
      </c>
      <c r="U637" s="236">
        <v>0.15696603659307584</v>
      </c>
      <c r="V637" s="236">
        <v>0.14277964739449089</v>
      </c>
      <c r="W637" s="236">
        <v>0.13021686905995011</v>
      </c>
      <c r="X637" s="236">
        <v>0.11879061073705088</v>
      </c>
      <c r="Y637" s="236">
        <v>0.10803768761252286</v>
      </c>
      <c r="Z637" s="236">
        <v>9.754436498224095E-2</v>
      </c>
      <c r="AA637" s="236">
        <v>8.776748888885777E-2</v>
      </c>
    </row>
    <row r="638" spans="1:27">
      <c r="A638" s="37">
        <v>20</v>
      </c>
      <c r="B638" s="17"/>
      <c r="C638" s="16"/>
      <c r="D638" s="38" t="s">
        <v>38</v>
      </c>
      <c r="E638" s="39" t="s">
        <v>39</v>
      </c>
      <c r="F638" s="40"/>
      <c r="G638" s="235">
        <v>6.5098513118755363E-4</v>
      </c>
      <c r="H638" s="236">
        <v>6.4111188794413465E-4</v>
      </c>
      <c r="I638" s="236">
        <v>6.3216257399290043E-4</v>
      </c>
      <c r="J638" s="236">
        <v>6.2378690483910759E-4</v>
      </c>
      <c r="K638" s="236">
        <v>6.1563632959860115E-4</v>
      </c>
      <c r="L638" s="236">
        <v>6.1173566814431979E-4</v>
      </c>
      <c r="M638" s="236">
        <v>6.0813947936821933E-4</v>
      </c>
      <c r="N638" s="236">
        <v>6.0465071010185056E-4</v>
      </c>
      <c r="O638" s="236">
        <v>6.0199204460786859E-4</v>
      </c>
      <c r="P638" s="236">
        <v>6.0018108865733666E-4</v>
      </c>
      <c r="Q638" s="236">
        <v>6.0088975317285076E-4</v>
      </c>
      <c r="R638" s="236">
        <v>6.0275187331626512E-4</v>
      </c>
      <c r="S638" s="236">
        <v>6.0473452515452664E-4</v>
      </c>
      <c r="T638" s="236">
        <v>6.0698169750139641E-4</v>
      </c>
      <c r="U638" s="236">
        <v>6.0919191798802785E-4</v>
      </c>
      <c r="V638" s="236">
        <v>6.2413170053332578E-4</v>
      </c>
      <c r="W638" s="236">
        <v>6.3243778771493453E-4</v>
      </c>
      <c r="X638" s="236">
        <v>6.3087852186072269E-4</v>
      </c>
      <c r="Y638" s="236">
        <v>6.2293303128058142E-4</v>
      </c>
      <c r="Z638" s="236">
        <v>6.0093629193147535E-4</v>
      </c>
      <c r="AA638" s="236">
        <v>5.7175423989974661E-4</v>
      </c>
    </row>
    <row r="639" spans="1:27">
      <c r="A639" s="37">
        <v>21</v>
      </c>
      <c r="B639" s="17"/>
      <c r="C639" s="16"/>
      <c r="D639" s="38" t="s">
        <v>40</v>
      </c>
      <c r="E639" s="39" t="s">
        <v>41</v>
      </c>
      <c r="F639" s="40"/>
      <c r="G639" s="235">
        <v>1.502357934077736E-2</v>
      </c>
      <c r="H639" s="236">
        <v>1.3008317691856064E-2</v>
      </c>
      <c r="I639" s="236">
        <v>1.2834577108151279E-2</v>
      </c>
      <c r="J639" s="236">
        <v>1.2722035622573458E-2</v>
      </c>
      <c r="K639" s="236">
        <v>1.2620538735063747E-2</v>
      </c>
      <c r="L639" s="236">
        <v>1.2499697244493291E-2</v>
      </c>
      <c r="M639" s="236">
        <v>1.2355024955468252E-2</v>
      </c>
      <c r="N639" s="236">
        <v>1.2203716047224589E-2</v>
      </c>
      <c r="O639" s="236">
        <v>1.2049547280184925E-2</v>
      </c>
      <c r="P639" s="236">
        <v>1.1897084608790465E-2</v>
      </c>
      <c r="Q639" s="236">
        <v>1.1752116042771377E-2</v>
      </c>
      <c r="R639" s="236">
        <v>1.1617755502811633E-2</v>
      </c>
      <c r="S639" s="236">
        <v>1.14922143984586E-2</v>
      </c>
      <c r="T639" s="236">
        <v>1.1365625869075302E-2</v>
      </c>
      <c r="U639" s="236">
        <v>1.1230769669055007E-2</v>
      </c>
      <c r="V639" s="236">
        <v>1.0625857743434608E-2</v>
      </c>
      <c r="W639" s="236">
        <v>1.0256342819047859E-2</v>
      </c>
      <c r="X639" s="236">
        <v>9.904424146952806E-3</v>
      </c>
      <c r="Y639" s="236">
        <v>9.580816695233807E-3</v>
      </c>
      <c r="Z639" s="236">
        <v>9.2077442586742109E-3</v>
      </c>
      <c r="AA639" s="236">
        <v>8.7760328642616514E-3</v>
      </c>
    </row>
    <row r="640" spans="1:27">
      <c r="A640" s="37">
        <v>22</v>
      </c>
      <c r="B640" s="17"/>
      <c r="C640" s="16"/>
      <c r="D640" s="38"/>
      <c r="E640" s="17" t="s">
        <v>12</v>
      </c>
      <c r="F640" s="42" t="s">
        <v>42</v>
      </c>
      <c r="G640" s="235">
        <v>1.7008386566885747E-4</v>
      </c>
      <c r="H640" s="236">
        <v>1.1337978139636107E-4</v>
      </c>
      <c r="I640" s="236">
        <v>8.2240341725992039E-5</v>
      </c>
      <c r="J640" s="236">
        <v>8.9475212007528171E-5</v>
      </c>
      <c r="K640" s="236">
        <v>9.5998719189083204E-5</v>
      </c>
      <c r="L640" s="236">
        <v>1.0022785136243328E-4</v>
      </c>
      <c r="M640" s="236">
        <v>1.0108103742823005E-4</v>
      </c>
      <c r="N640" s="236">
        <v>9.9971635791007429E-5</v>
      </c>
      <c r="O640" s="236">
        <v>9.7406664281152189E-5</v>
      </c>
      <c r="P640" s="236">
        <v>9.3900856882100925E-5</v>
      </c>
      <c r="Q640" s="236">
        <v>8.9553454017732292E-5</v>
      </c>
      <c r="R640" s="236">
        <v>8.4549094026442617E-5</v>
      </c>
      <c r="S640" s="236">
        <v>7.9864403232932091E-5</v>
      </c>
      <c r="T640" s="236">
        <v>7.5452859164215624E-5</v>
      </c>
      <c r="U640" s="236">
        <v>7.1330840000882745E-5</v>
      </c>
      <c r="V640" s="236">
        <v>5.4744807130191475E-5</v>
      </c>
      <c r="W640" s="236">
        <v>4.2052437493111938E-5</v>
      </c>
      <c r="X640" s="236">
        <v>3.2057714633992873E-5</v>
      </c>
      <c r="Y640" s="236">
        <v>2.4225751985795796E-5</v>
      </c>
      <c r="Z640" s="236">
        <v>1.8294332676305203E-5</v>
      </c>
      <c r="AA640" s="236">
        <v>1.3900903013563948E-5</v>
      </c>
    </row>
    <row r="641" spans="1:27">
      <c r="A641" s="37">
        <v>23</v>
      </c>
      <c r="B641" s="17"/>
      <c r="C641" s="16"/>
      <c r="D641" s="8"/>
      <c r="E641" s="17" t="s">
        <v>14</v>
      </c>
      <c r="F641" s="42" t="s">
        <v>43</v>
      </c>
      <c r="G641" s="235">
        <v>1.790943497326225E-5</v>
      </c>
      <c r="H641" s="236">
        <v>8.6689833551645279E-6</v>
      </c>
      <c r="I641" s="236">
        <v>8.4697194324689917E-6</v>
      </c>
      <c r="J641" s="236">
        <v>8.2201340774190612E-6</v>
      </c>
      <c r="K641" s="236">
        <v>7.9292667578556575E-6</v>
      </c>
      <c r="L641" s="236">
        <v>7.6522783274413086E-6</v>
      </c>
      <c r="M641" s="236">
        <v>7.389011443592608E-6</v>
      </c>
      <c r="N641" s="236">
        <v>7.1453700911661144E-6</v>
      </c>
      <c r="O641" s="236">
        <v>6.918005965417251E-6</v>
      </c>
      <c r="P641" s="236">
        <v>6.7054811552225146E-6</v>
      </c>
      <c r="Q641" s="236">
        <v>6.5121184888994321E-6</v>
      </c>
      <c r="R641" s="236">
        <v>6.3354145822813734E-6</v>
      </c>
      <c r="S641" s="236">
        <v>6.1784216995874885E-6</v>
      </c>
      <c r="T641" s="236">
        <v>6.023113655828638E-6</v>
      </c>
      <c r="U641" s="236">
        <v>5.8600962802302092E-6</v>
      </c>
      <c r="V641" s="236">
        <v>4.9778968786995392E-6</v>
      </c>
      <c r="W641" s="236">
        <v>4.067100235261023E-6</v>
      </c>
      <c r="X641" s="236">
        <v>4.1820626393018756E-6</v>
      </c>
      <c r="Y641" s="236">
        <v>3.9618880691705272E-6</v>
      </c>
      <c r="Z641" s="236">
        <v>3.5386644867685391E-6</v>
      </c>
      <c r="AA641" s="236">
        <v>3.3558924315002514E-6</v>
      </c>
    </row>
    <row r="642" spans="1:27">
      <c r="A642" s="37">
        <v>24</v>
      </c>
      <c r="B642" s="17"/>
      <c r="C642" s="16"/>
      <c r="D642" s="8"/>
      <c r="E642" s="17" t="s">
        <v>16</v>
      </c>
      <c r="F642" s="42" t="s">
        <v>44</v>
      </c>
      <c r="G642" s="235">
        <v>4.8134272897186747E-3</v>
      </c>
      <c r="H642" s="236">
        <v>3.9054139476775163E-3</v>
      </c>
      <c r="I642" s="236">
        <v>4.031991810393265E-3</v>
      </c>
      <c r="J642" s="236">
        <v>4.1576366881486138E-3</v>
      </c>
      <c r="K642" s="236">
        <v>4.2734278349598753E-3</v>
      </c>
      <c r="L642" s="236">
        <v>4.3409686541053816E-3</v>
      </c>
      <c r="M642" s="236">
        <v>4.3807124367845063E-3</v>
      </c>
      <c r="N642" s="236">
        <v>4.4071008304058523E-3</v>
      </c>
      <c r="O642" s="236">
        <v>4.4269472356859296E-3</v>
      </c>
      <c r="P642" s="236">
        <v>4.4434522371261664E-3</v>
      </c>
      <c r="Q642" s="236">
        <v>4.4534909542335299E-3</v>
      </c>
      <c r="R642" s="236">
        <v>4.4626921425106048E-3</v>
      </c>
      <c r="S642" s="236">
        <v>4.4733007028696647E-3</v>
      </c>
      <c r="T642" s="236">
        <v>4.4728964089415513E-3</v>
      </c>
      <c r="U642" s="236">
        <v>4.4567397479795545E-3</v>
      </c>
      <c r="V642" s="236">
        <v>4.3225701714959541E-3</v>
      </c>
      <c r="W642" s="236">
        <v>4.3571985560646453E-3</v>
      </c>
      <c r="X642" s="236">
        <v>4.3343913051856475E-3</v>
      </c>
      <c r="Y642" s="236">
        <v>4.2754510726830119E-3</v>
      </c>
      <c r="Z642" s="236">
        <v>4.2392309013692397E-3</v>
      </c>
      <c r="AA642" s="236">
        <v>4.1647155564437099E-3</v>
      </c>
    </row>
    <row r="643" spans="1:27">
      <c r="A643" s="37">
        <v>25</v>
      </c>
      <c r="B643" s="17"/>
      <c r="C643" s="16"/>
      <c r="D643" s="8"/>
      <c r="E643" s="17" t="s">
        <v>18</v>
      </c>
      <c r="F643" s="42" t="s">
        <v>45</v>
      </c>
      <c r="G643" s="235">
        <v>2.9793059002258815E-3</v>
      </c>
      <c r="H643" s="236">
        <v>2.6740733737824485E-3</v>
      </c>
      <c r="I643" s="236">
        <v>2.5407736211491283E-3</v>
      </c>
      <c r="J643" s="236">
        <v>2.426567723887274E-3</v>
      </c>
      <c r="K643" s="236">
        <v>2.3316812512348406E-3</v>
      </c>
      <c r="L643" s="236">
        <v>2.2619159954047063E-3</v>
      </c>
      <c r="M643" s="236">
        <v>2.208315647294512E-3</v>
      </c>
      <c r="N643" s="236">
        <v>2.1667824385076528E-3</v>
      </c>
      <c r="O643" s="236">
        <v>2.1380696598498616E-3</v>
      </c>
      <c r="P643" s="236">
        <v>2.1207198496995261E-3</v>
      </c>
      <c r="Q643" s="236">
        <v>2.1201604140514974E-3</v>
      </c>
      <c r="R643" s="236">
        <v>2.1318553463061107E-3</v>
      </c>
      <c r="S643" s="236">
        <v>2.1435452144942246E-3</v>
      </c>
      <c r="T643" s="236">
        <v>2.1561554003710626E-3</v>
      </c>
      <c r="U643" s="236">
        <v>2.1692711397918174E-3</v>
      </c>
      <c r="V643" s="236">
        <v>2.2510170338136959E-3</v>
      </c>
      <c r="W643" s="236">
        <v>2.3155672988650622E-3</v>
      </c>
      <c r="X643" s="236">
        <v>2.3581003947583667E-3</v>
      </c>
      <c r="Y643" s="236">
        <v>2.3879572363512125E-3</v>
      </c>
      <c r="Z643" s="236">
        <v>2.3382899271382485E-3</v>
      </c>
      <c r="AA643" s="236">
        <v>2.2526051877775899E-3</v>
      </c>
    </row>
    <row r="644" spans="1:27">
      <c r="A644" s="37">
        <v>26</v>
      </c>
      <c r="B644" s="17"/>
      <c r="C644" s="16"/>
      <c r="D644" s="8"/>
      <c r="E644" s="17" t="s">
        <v>20</v>
      </c>
      <c r="F644" s="42" t="s">
        <v>46</v>
      </c>
      <c r="G644" s="235">
        <v>9.9226990232637036E-4</v>
      </c>
      <c r="H644" s="236">
        <v>7.8612628340124502E-4</v>
      </c>
      <c r="I644" s="236">
        <v>7.6960516480539809E-4</v>
      </c>
      <c r="J644" s="236">
        <v>7.5507761789594952E-4</v>
      </c>
      <c r="K644" s="236">
        <v>7.4088727797061438E-4</v>
      </c>
      <c r="L644" s="236">
        <v>7.2693093557063548E-4</v>
      </c>
      <c r="M644" s="236">
        <v>7.1179401584231528E-4</v>
      </c>
      <c r="N644" s="236">
        <v>6.9541488164759357E-4</v>
      </c>
      <c r="O644" s="236">
        <v>6.7887524642173958E-4</v>
      </c>
      <c r="P644" s="236">
        <v>6.6226986473338911E-4</v>
      </c>
      <c r="Q644" s="236">
        <v>6.4555237554486666E-4</v>
      </c>
      <c r="R644" s="236">
        <v>6.2947897777121398E-4</v>
      </c>
      <c r="S644" s="236">
        <v>6.1456328717213182E-4</v>
      </c>
      <c r="T644" s="236">
        <v>6.0088393638579873E-4</v>
      </c>
      <c r="U644" s="236">
        <v>5.8835763911702088E-4</v>
      </c>
      <c r="V644" s="236">
        <v>5.4113501221308979E-4</v>
      </c>
      <c r="W644" s="236">
        <v>5.0518839884716726E-4</v>
      </c>
      <c r="X644" s="236">
        <v>4.7371150833441789E-4</v>
      </c>
      <c r="Y644" s="236">
        <v>4.4097878856064199E-4</v>
      </c>
      <c r="Z644" s="236">
        <v>3.986962989301901E-4</v>
      </c>
      <c r="AA644" s="236">
        <v>3.5956829486849529E-4</v>
      </c>
    </row>
    <row r="645" spans="1:27">
      <c r="A645" s="37">
        <v>27</v>
      </c>
      <c r="B645" s="17"/>
      <c r="C645" s="16"/>
      <c r="D645" s="8"/>
      <c r="E645" s="17" t="s">
        <v>47</v>
      </c>
      <c r="F645" s="42" t="s">
        <v>403</v>
      </c>
      <c r="G645" s="235">
        <v>0</v>
      </c>
      <c r="H645" s="236">
        <v>0</v>
      </c>
      <c r="I645" s="236">
        <v>0</v>
      </c>
      <c r="J645" s="236">
        <v>0</v>
      </c>
      <c r="K645" s="236">
        <v>0</v>
      </c>
      <c r="L645" s="236">
        <v>0</v>
      </c>
      <c r="M645" s="236">
        <v>0</v>
      </c>
      <c r="N645" s="236">
        <v>0</v>
      </c>
      <c r="O645" s="236">
        <v>0</v>
      </c>
      <c r="P645" s="236">
        <v>0</v>
      </c>
      <c r="Q645" s="236">
        <v>0</v>
      </c>
      <c r="R645" s="236">
        <v>0</v>
      </c>
      <c r="S645" s="236">
        <v>0</v>
      </c>
      <c r="T645" s="236">
        <v>0</v>
      </c>
      <c r="U645" s="236">
        <v>0</v>
      </c>
      <c r="V645" s="236">
        <v>0</v>
      </c>
      <c r="W645" s="236">
        <v>0</v>
      </c>
      <c r="X645" s="236">
        <v>0</v>
      </c>
      <c r="Y645" s="236">
        <v>0</v>
      </c>
      <c r="Z645" s="236">
        <v>0</v>
      </c>
      <c r="AA645" s="236">
        <v>0</v>
      </c>
    </row>
    <row r="646" spans="1:27">
      <c r="A646" s="37">
        <v>28</v>
      </c>
      <c r="B646" s="17"/>
      <c r="C646" s="16"/>
      <c r="D646" s="8"/>
      <c r="E646" s="17" t="s">
        <v>48</v>
      </c>
      <c r="F646" s="42" t="s">
        <v>49</v>
      </c>
      <c r="G646" s="235">
        <v>0</v>
      </c>
      <c r="H646" s="236">
        <v>0</v>
      </c>
      <c r="I646" s="236">
        <v>0</v>
      </c>
      <c r="J646" s="236">
        <v>0</v>
      </c>
      <c r="K646" s="236">
        <v>0</v>
      </c>
      <c r="L646" s="236">
        <v>0</v>
      </c>
      <c r="M646" s="236">
        <v>0</v>
      </c>
      <c r="N646" s="236">
        <v>0</v>
      </c>
      <c r="O646" s="236">
        <v>0</v>
      </c>
      <c r="P646" s="236">
        <v>0</v>
      </c>
      <c r="Q646" s="236">
        <v>0</v>
      </c>
      <c r="R646" s="236">
        <v>0</v>
      </c>
      <c r="S646" s="236">
        <v>0</v>
      </c>
      <c r="T646" s="236">
        <v>0</v>
      </c>
      <c r="U646" s="236">
        <v>0</v>
      </c>
      <c r="V646" s="236">
        <v>0</v>
      </c>
      <c r="W646" s="236">
        <v>0</v>
      </c>
      <c r="X646" s="236">
        <v>0</v>
      </c>
      <c r="Y646" s="236">
        <v>0</v>
      </c>
      <c r="Z646" s="236">
        <v>0</v>
      </c>
      <c r="AA646" s="236">
        <v>0</v>
      </c>
    </row>
    <row r="647" spans="1:27">
      <c r="A647" s="37">
        <v>29</v>
      </c>
      <c r="B647" s="17"/>
      <c r="C647" s="16"/>
      <c r="D647" s="38"/>
      <c r="E647" s="17" t="s">
        <v>404</v>
      </c>
      <c r="F647" s="42" t="s">
        <v>50</v>
      </c>
      <c r="G647" s="235">
        <v>2.8517603271893677E-4</v>
      </c>
      <c r="H647" s="236">
        <v>2.7596972091714633E-4</v>
      </c>
      <c r="I647" s="236">
        <v>2.6777755959983551E-4</v>
      </c>
      <c r="J647" s="236">
        <v>2.607302610044826E-4</v>
      </c>
      <c r="K647" s="236">
        <v>2.5498321576833405E-4</v>
      </c>
      <c r="L647" s="236">
        <v>2.524949301232482E-4</v>
      </c>
      <c r="M647" s="236">
        <v>2.5115713964396491E-4</v>
      </c>
      <c r="N647" s="236">
        <v>2.5072291219885301E-4</v>
      </c>
      <c r="O647" s="236">
        <v>2.5148220925075293E-4</v>
      </c>
      <c r="P647" s="236">
        <v>2.5339168018945202E-4</v>
      </c>
      <c r="Q647" s="236">
        <v>2.573444401150482E-4</v>
      </c>
      <c r="R647" s="236">
        <v>2.6260526146870689E-4</v>
      </c>
      <c r="S647" s="236">
        <v>2.6785497124137692E-4</v>
      </c>
      <c r="T647" s="236">
        <v>2.732300553134337E-4</v>
      </c>
      <c r="U647" s="236">
        <v>2.7862917562515577E-4</v>
      </c>
      <c r="V647" s="236">
        <v>3.0770022664228236E-4</v>
      </c>
      <c r="W647" s="236">
        <v>3.3265872912124905E-4</v>
      </c>
      <c r="X647" s="236">
        <v>3.5392199015404913E-4</v>
      </c>
      <c r="Y647" s="236">
        <v>3.6831982279750264E-4</v>
      </c>
      <c r="Z647" s="236">
        <v>3.717832258018916E-4</v>
      </c>
      <c r="AA647" s="236">
        <v>3.6917515998879935E-4</v>
      </c>
    </row>
    <row r="648" spans="1:27">
      <c r="A648" s="37">
        <v>30</v>
      </c>
      <c r="B648" s="17"/>
      <c r="C648" s="16"/>
      <c r="D648" s="12"/>
      <c r="E648" s="17" t="s">
        <v>405</v>
      </c>
      <c r="F648" s="42" t="s">
        <v>51</v>
      </c>
      <c r="G648" s="235">
        <v>3.5927634671679698E-3</v>
      </c>
      <c r="H648" s="236">
        <v>3.1075223923835438E-3</v>
      </c>
      <c r="I648" s="236">
        <v>3.038429804291809E-3</v>
      </c>
      <c r="J648" s="236">
        <v>2.9809931656927802E-3</v>
      </c>
      <c r="K648" s="236">
        <v>2.9285740820341744E-3</v>
      </c>
      <c r="L648" s="236">
        <v>2.8830909104726743E-3</v>
      </c>
      <c r="M648" s="236">
        <v>2.8378129172779154E-3</v>
      </c>
      <c r="N648" s="236">
        <v>2.7902717847609892E-3</v>
      </c>
      <c r="O648" s="236">
        <v>2.7403964340919629E-3</v>
      </c>
      <c r="P648" s="236">
        <v>2.6877907876041718E-3</v>
      </c>
      <c r="Q648" s="236">
        <v>2.6348219907958992E-3</v>
      </c>
      <c r="R648" s="236">
        <v>2.58137295168126E-3</v>
      </c>
      <c r="S648" s="236">
        <v>2.5293566031905357E-3</v>
      </c>
      <c r="T648" s="236">
        <v>2.4807240297377575E-3</v>
      </c>
      <c r="U648" s="236">
        <v>2.4336058850167319E-3</v>
      </c>
      <c r="V648" s="236">
        <v>2.2226469354791334E-3</v>
      </c>
      <c r="W648" s="236">
        <v>2.0104895156691782E-3</v>
      </c>
      <c r="X648" s="236">
        <v>1.8316826071895775E-3</v>
      </c>
      <c r="Y648" s="236">
        <v>1.6900351165531902E-3</v>
      </c>
      <c r="Z648" s="236">
        <v>1.5407969185616821E-3</v>
      </c>
      <c r="AA648" s="236">
        <v>1.3846557294527884E-3</v>
      </c>
    </row>
    <row r="649" spans="1:27">
      <c r="A649" s="37">
        <v>31</v>
      </c>
      <c r="B649" s="17"/>
      <c r="C649" s="16"/>
      <c r="D649" s="12"/>
      <c r="E649" s="17" t="s">
        <v>406</v>
      </c>
      <c r="F649" s="42" t="s">
        <v>52</v>
      </c>
      <c r="G649" s="235">
        <v>2.2323204575513955E-5</v>
      </c>
      <c r="H649" s="236">
        <v>1.4072389149077935E-5</v>
      </c>
      <c r="I649" s="236">
        <v>1.3767421478405595E-5</v>
      </c>
      <c r="J649" s="236">
        <v>1.3451659924612613E-5</v>
      </c>
      <c r="K649" s="236">
        <v>1.3124902579875197E-5</v>
      </c>
      <c r="L649" s="236">
        <v>1.2896739463030826E-5</v>
      </c>
      <c r="M649" s="236">
        <v>1.2758130651491228E-5</v>
      </c>
      <c r="N649" s="236">
        <v>1.2670622709265444E-5</v>
      </c>
      <c r="O649" s="236">
        <v>1.2611240890691988E-5</v>
      </c>
      <c r="P649" s="236">
        <v>1.2577069810504327E-5</v>
      </c>
      <c r="Q649" s="236">
        <v>1.2540429452201352E-5</v>
      </c>
      <c r="R649" s="236">
        <v>1.2559906281239819E-5</v>
      </c>
      <c r="S649" s="236">
        <v>1.2561714356706943E-5</v>
      </c>
      <c r="T649" s="236">
        <v>1.2507797691796441E-5</v>
      </c>
      <c r="U649" s="236">
        <v>1.2380763109831605E-5</v>
      </c>
      <c r="V649" s="236">
        <v>1.1052452919102507E-5</v>
      </c>
      <c r="W649" s="236">
        <v>1.0335554179619066E-5</v>
      </c>
      <c r="X649" s="236">
        <v>1.0390241186541971E-5</v>
      </c>
      <c r="Y649" s="236">
        <v>1.1299442121526226E-5</v>
      </c>
      <c r="Z649" s="236">
        <v>1.1913725302292733E-5</v>
      </c>
      <c r="AA649" s="236">
        <v>1.1587610060814768E-5</v>
      </c>
    </row>
    <row r="650" spans="1:27">
      <c r="A650" s="37">
        <v>32</v>
      </c>
      <c r="B650" s="17"/>
      <c r="C650" s="16"/>
      <c r="D650" s="38"/>
      <c r="E650" s="17" t="s">
        <v>407</v>
      </c>
      <c r="F650" s="42" t="s">
        <v>53</v>
      </c>
      <c r="G650" s="235">
        <v>2.1503204516193364E-3</v>
      </c>
      <c r="H650" s="236">
        <v>2.1230906713753939E-3</v>
      </c>
      <c r="I650" s="236">
        <v>2.0815217158087762E-3</v>
      </c>
      <c r="J650" s="236">
        <v>2.0298833751439815E-3</v>
      </c>
      <c r="K650" s="236">
        <v>1.9739320860026055E-3</v>
      </c>
      <c r="L650" s="236">
        <v>1.9135190286760917E-3</v>
      </c>
      <c r="M650" s="236">
        <v>1.8440047288095229E-3</v>
      </c>
      <c r="N650" s="236">
        <v>1.7736353756845347E-3</v>
      </c>
      <c r="O650" s="236">
        <v>1.6968404725048458E-3</v>
      </c>
      <c r="P650" s="236">
        <v>1.6162765186891193E-3</v>
      </c>
      <c r="Q650" s="236">
        <v>1.5321398150263121E-3</v>
      </c>
      <c r="R650" s="236">
        <v>1.4463064053416019E-3</v>
      </c>
      <c r="S650" s="236">
        <v>1.3649888051077141E-3</v>
      </c>
      <c r="T650" s="236">
        <v>1.2877521503469325E-3</v>
      </c>
      <c r="U650" s="236">
        <v>1.2145941918788594E-3</v>
      </c>
      <c r="V650" s="236">
        <v>9.1001337204943411E-4</v>
      </c>
      <c r="W650" s="236">
        <v>6.7878541449317709E-4</v>
      </c>
      <c r="X650" s="236">
        <v>5.0598655070643872E-4</v>
      </c>
      <c r="Y650" s="236">
        <v>3.7858740006413427E-4</v>
      </c>
      <c r="Z650" s="236">
        <v>2.8520013120214571E-4</v>
      </c>
      <c r="AA650" s="236">
        <v>2.1646845402756298E-4</v>
      </c>
    </row>
    <row r="651" spans="1:27">
      <c r="A651" s="37">
        <v>33</v>
      </c>
      <c r="B651" s="17"/>
      <c r="C651" s="16"/>
      <c r="D651" s="38" t="s">
        <v>54</v>
      </c>
      <c r="E651" s="39" t="s">
        <v>55</v>
      </c>
      <c r="F651" s="42"/>
      <c r="G651" s="235">
        <v>1.6911974205413571E-4</v>
      </c>
      <c r="H651" s="236">
        <v>1.8059354772503866E-4</v>
      </c>
      <c r="I651" s="236">
        <v>1.7426785916541121E-4</v>
      </c>
      <c r="J651" s="236">
        <v>1.6933550523390295E-4</v>
      </c>
      <c r="K651" s="236">
        <v>1.6438334080248751E-4</v>
      </c>
      <c r="L651" s="236">
        <v>1.5954830257669528E-4</v>
      </c>
      <c r="M651" s="236">
        <v>1.5468153651454486E-4</v>
      </c>
      <c r="N651" s="236">
        <v>1.4972649603350874E-4</v>
      </c>
      <c r="O651" s="236">
        <v>1.4489580655663303E-4</v>
      </c>
      <c r="P651" s="236">
        <v>1.4013220470587839E-4</v>
      </c>
      <c r="Q651" s="236">
        <v>1.3523542895654828E-4</v>
      </c>
      <c r="R651" s="236">
        <v>1.3064048062005895E-4</v>
      </c>
      <c r="S651" s="236">
        <v>1.2645817855627683E-4</v>
      </c>
      <c r="T651" s="236">
        <v>1.2263319354133273E-4</v>
      </c>
      <c r="U651" s="236">
        <v>1.1911101967143622E-4</v>
      </c>
      <c r="V651" s="236">
        <v>1.0496337404219958E-4</v>
      </c>
      <c r="W651" s="236">
        <v>9.3971476246679231E-5</v>
      </c>
      <c r="X651" s="236">
        <v>8.5815982345138764E-5</v>
      </c>
      <c r="Y651" s="236">
        <v>8.0218393918585207E-5</v>
      </c>
      <c r="Z651" s="236">
        <v>7.4506562384613062E-5</v>
      </c>
      <c r="AA651" s="236">
        <v>6.8837005017030606E-5</v>
      </c>
    </row>
    <row r="652" spans="1:27">
      <c r="A652" s="37">
        <v>34</v>
      </c>
      <c r="B652" s="17"/>
      <c r="C652" s="16"/>
      <c r="D652" s="8"/>
      <c r="E652" s="17" t="s">
        <v>12</v>
      </c>
      <c r="F652" s="42" t="s">
        <v>56</v>
      </c>
      <c r="G652" s="235">
        <v>1.5966627404395695E-4</v>
      </c>
      <c r="H652" s="236">
        <v>1.5156940423821652E-4</v>
      </c>
      <c r="I652" s="236">
        <v>1.4518863417833927E-4</v>
      </c>
      <c r="J652" s="236">
        <v>1.4035873550710676E-4</v>
      </c>
      <c r="K652" s="236">
        <v>1.3563072059241676E-4</v>
      </c>
      <c r="L652" s="236">
        <v>1.3091564630940411E-4</v>
      </c>
      <c r="M652" s="236">
        <v>1.260485246348253E-4</v>
      </c>
      <c r="N652" s="236">
        <v>1.2099268826659682E-4</v>
      </c>
      <c r="O652" s="236">
        <v>1.1598986691296886E-4</v>
      </c>
      <c r="P652" s="236">
        <v>1.1100753135906416E-4</v>
      </c>
      <c r="Q652" s="236">
        <v>1.0587884196411324E-4</v>
      </c>
      <c r="R652" s="236">
        <v>1.0103966155838862E-4</v>
      </c>
      <c r="S652" s="236">
        <v>9.6586712970747612E-5</v>
      </c>
      <c r="T652" s="236">
        <v>9.2440383923531044E-5</v>
      </c>
      <c r="U652" s="236">
        <v>8.8541374339001777E-5</v>
      </c>
      <c r="V652" s="236">
        <v>7.2696001097938279E-5</v>
      </c>
      <c r="W652" s="236">
        <v>6.1577925350775331E-5</v>
      </c>
      <c r="X652" s="236">
        <v>5.3610373754509055E-5</v>
      </c>
      <c r="Y652" s="236">
        <v>4.7655943660629418E-5</v>
      </c>
      <c r="Z652" s="236">
        <v>4.2166962430201238E-5</v>
      </c>
      <c r="AA652" s="236">
        <v>3.737330445119369E-5</v>
      </c>
    </row>
    <row r="653" spans="1:27">
      <c r="A653" s="37">
        <v>35</v>
      </c>
      <c r="B653" s="17"/>
      <c r="C653" s="16"/>
      <c r="D653" s="8"/>
      <c r="E653" s="17" t="s">
        <v>14</v>
      </c>
      <c r="F653" s="42" t="s">
        <v>57</v>
      </c>
      <c r="G653" s="235">
        <v>0</v>
      </c>
      <c r="H653" s="236">
        <v>0</v>
      </c>
      <c r="I653" s="236">
        <v>0</v>
      </c>
      <c r="J653" s="236">
        <v>0</v>
      </c>
      <c r="K653" s="236">
        <v>0</v>
      </c>
      <c r="L653" s="236">
        <v>0</v>
      </c>
      <c r="M653" s="236">
        <v>0</v>
      </c>
      <c r="N653" s="236">
        <v>0</v>
      </c>
      <c r="O653" s="236">
        <v>0</v>
      </c>
      <c r="P653" s="236">
        <v>0</v>
      </c>
      <c r="Q653" s="236">
        <v>0</v>
      </c>
      <c r="R653" s="236">
        <v>0</v>
      </c>
      <c r="S653" s="236">
        <v>0</v>
      </c>
      <c r="T653" s="236">
        <v>0</v>
      </c>
      <c r="U653" s="236">
        <v>0</v>
      </c>
      <c r="V653" s="236">
        <v>0</v>
      </c>
      <c r="W653" s="236">
        <v>0</v>
      </c>
      <c r="X653" s="236">
        <v>0</v>
      </c>
      <c r="Y653" s="236">
        <v>0</v>
      </c>
      <c r="Z653" s="236">
        <v>0</v>
      </c>
      <c r="AA653" s="236">
        <v>0</v>
      </c>
    </row>
    <row r="654" spans="1:27">
      <c r="A654" s="37">
        <v>36</v>
      </c>
      <c r="B654" s="10"/>
      <c r="C654" s="16"/>
      <c r="D654" s="8"/>
      <c r="E654" s="17" t="s">
        <v>16</v>
      </c>
      <c r="F654" s="42" t="s">
        <v>58</v>
      </c>
      <c r="G654" s="235">
        <v>9.4534680101787671E-6</v>
      </c>
      <c r="H654" s="236">
        <v>2.902414598793257E-5</v>
      </c>
      <c r="I654" s="236">
        <v>2.9079224077577237E-5</v>
      </c>
      <c r="J654" s="236">
        <v>2.8976768589927815E-5</v>
      </c>
      <c r="K654" s="236">
        <v>2.8752621801686473E-5</v>
      </c>
      <c r="L654" s="236">
        <v>2.863265717678587E-5</v>
      </c>
      <c r="M654" s="236">
        <v>2.8633013698708965E-5</v>
      </c>
      <c r="N654" s="236">
        <v>2.8733806630043546E-5</v>
      </c>
      <c r="O654" s="236">
        <v>2.8905939871037845E-5</v>
      </c>
      <c r="P654" s="236">
        <v>2.9124672892066883E-5</v>
      </c>
      <c r="Q654" s="236">
        <v>2.9356589493545471E-5</v>
      </c>
      <c r="R654" s="236">
        <v>2.960081837954931E-5</v>
      </c>
      <c r="S654" s="236">
        <v>2.9871463993913494E-5</v>
      </c>
      <c r="T654" s="236">
        <v>3.0192810299922712E-5</v>
      </c>
      <c r="U654" s="236">
        <v>3.0569643968192395E-5</v>
      </c>
      <c r="V654" s="236">
        <v>3.2267372716887621E-5</v>
      </c>
      <c r="W654" s="236">
        <v>3.2393549190601334E-5</v>
      </c>
      <c r="X654" s="236">
        <v>3.2205609841184923E-5</v>
      </c>
      <c r="Y654" s="236">
        <v>3.2562451906414935E-5</v>
      </c>
      <c r="Z654" s="236">
        <v>3.2339599329134217E-5</v>
      </c>
      <c r="AA654" s="236">
        <v>3.146370136164478E-5</v>
      </c>
    </row>
    <row r="655" spans="1:27">
      <c r="A655" s="37">
        <v>37</v>
      </c>
      <c r="B655" s="10"/>
      <c r="C655" s="11"/>
      <c r="D655" s="38" t="s">
        <v>59</v>
      </c>
      <c r="E655" s="9" t="s">
        <v>60</v>
      </c>
      <c r="F655" s="44"/>
      <c r="G655" s="235">
        <v>3.4895290536805987</v>
      </c>
      <c r="H655" s="236">
        <v>3.4134215610101819</v>
      </c>
      <c r="I655" s="236">
        <v>3.4532560342922807</v>
      </c>
      <c r="J655" s="236">
        <v>3.4761988138779998</v>
      </c>
      <c r="K655" s="236">
        <v>3.4798838943243027</v>
      </c>
      <c r="L655" s="236">
        <v>3.4721162645146251</v>
      </c>
      <c r="M655" s="236">
        <v>3.4518898455426097</v>
      </c>
      <c r="N655" s="236">
        <v>3.4238679073750973</v>
      </c>
      <c r="O655" s="236">
        <v>3.385263092815876</v>
      </c>
      <c r="P655" s="236">
        <v>3.3377649616450071</v>
      </c>
      <c r="Q655" s="236">
        <v>3.2844260949641466</v>
      </c>
      <c r="R655" s="236">
        <v>3.2247329233214259</v>
      </c>
      <c r="S655" s="236">
        <v>3.166302066296339</v>
      </c>
      <c r="T655" s="236">
        <v>3.1087560444138944</v>
      </c>
      <c r="U655" s="236">
        <v>3.053073747549206</v>
      </c>
      <c r="V655" s="236">
        <v>2.8043500455096364</v>
      </c>
      <c r="W655" s="236">
        <v>2.5891312770545483</v>
      </c>
      <c r="X655" s="236">
        <v>2.4071801423560828</v>
      </c>
      <c r="Y655" s="236">
        <v>2.2483941989485174</v>
      </c>
      <c r="Z655" s="236">
        <v>2.0993419201113284</v>
      </c>
      <c r="AA655" s="236">
        <v>1.9606606377055869</v>
      </c>
    </row>
    <row r="656" spans="1:27">
      <c r="A656" s="93">
        <v>38</v>
      </c>
      <c r="B656" s="94"/>
      <c r="C656" s="95" t="s">
        <v>61</v>
      </c>
      <c r="D656" s="96" t="s">
        <v>62</v>
      </c>
      <c r="E656" s="97"/>
      <c r="F656" s="98"/>
      <c r="G656" s="237">
        <v>14.473266312852502</v>
      </c>
      <c r="H656" s="238">
        <v>14.456927493214607</v>
      </c>
      <c r="I656" s="238">
        <v>14.324699427932501</v>
      </c>
      <c r="J656" s="238">
        <v>14.176815321668983</v>
      </c>
      <c r="K656" s="238">
        <v>14.001795716583729</v>
      </c>
      <c r="L656" s="238">
        <v>13.831980654969811</v>
      </c>
      <c r="M656" s="238">
        <v>13.662088634446263</v>
      </c>
      <c r="N656" s="238">
        <v>13.498403932899237</v>
      </c>
      <c r="O656" s="238">
        <v>13.337211757898331</v>
      </c>
      <c r="P656" s="238">
        <v>13.180994534865022</v>
      </c>
      <c r="Q656" s="238">
        <v>13.03622311539948</v>
      </c>
      <c r="R656" s="238">
        <v>12.895870050415397</v>
      </c>
      <c r="S656" s="238">
        <v>12.756440194323659</v>
      </c>
      <c r="T656" s="238">
        <v>12.617750415578485</v>
      </c>
      <c r="U656" s="238">
        <v>12.483243932947516</v>
      </c>
      <c r="V656" s="238">
        <v>11.84848773945123</v>
      </c>
      <c r="W656" s="238">
        <v>11.225346537306905</v>
      </c>
      <c r="X656" s="238">
        <v>10.696330407634377</v>
      </c>
      <c r="Y656" s="238">
        <v>10.261028884910047</v>
      </c>
      <c r="Z656" s="238">
        <v>9.8539705323055387</v>
      </c>
      <c r="AA656" s="238">
        <v>9.416686883661896</v>
      </c>
    </row>
    <row r="657" spans="1:27">
      <c r="A657" s="37">
        <v>39</v>
      </c>
      <c r="B657" s="17"/>
      <c r="C657" s="16"/>
      <c r="D657" s="38" t="s">
        <v>8</v>
      </c>
      <c r="E657" s="45" t="s">
        <v>63</v>
      </c>
      <c r="F657" s="40"/>
      <c r="G657" s="235">
        <v>14.372358364984393</v>
      </c>
      <c r="H657" s="236">
        <v>14.386724859476089</v>
      </c>
      <c r="I657" s="236">
        <v>14.265914503484964</v>
      </c>
      <c r="J657" s="236">
        <v>14.124409776180983</v>
      </c>
      <c r="K657" s="236">
        <v>13.952415734529495</v>
      </c>
      <c r="L657" s="236">
        <v>13.78496783412993</v>
      </c>
      <c r="M657" s="236">
        <v>13.617036739364266</v>
      </c>
      <c r="N657" s="236">
        <v>13.454984234645963</v>
      </c>
      <c r="O657" s="236">
        <v>13.295182757079601</v>
      </c>
      <c r="P657" s="236">
        <v>13.140158293768764</v>
      </c>
      <c r="Q657" s="236">
        <v>12.996324120089412</v>
      </c>
      <c r="R657" s="236">
        <v>12.856747614219785</v>
      </c>
      <c r="S657" s="236">
        <v>12.718076163902879</v>
      </c>
      <c r="T657" s="236">
        <v>12.580116087570786</v>
      </c>
      <c r="U657" s="236">
        <v>12.446296708658338</v>
      </c>
      <c r="V657" s="236">
        <v>11.814195687882602</v>
      </c>
      <c r="W657" s="236">
        <v>11.193136759102345</v>
      </c>
      <c r="X657" s="236">
        <v>10.666137916967273</v>
      </c>
      <c r="Y657" s="236">
        <v>10.232652017381042</v>
      </c>
      <c r="Z657" s="236">
        <v>9.8273789971135557</v>
      </c>
      <c r="AA657" s="236">
        <v>9.3918071324005723</v>
      </c>
    </row>
    <row r="658" spans="1:27">
      <c r="A658" s="37">
        <v>40</v>
      </c>
      <c r="B658" s="17"/>
      <c r="C658" s="16"/>
      <c r="D658" s="38" t="s">
        <v>10</v>
      </c>
      <c r="E658" s="45" t="s">
        <v>64</v>
      </c>
      <c r="F658" s="40"/>
      <c r="G658" s="235">
        <v>9.2179197177756578E-2</v>
      </c>
      <c r="H658" s="236">
        <v>6.4115500077605247E-2</v>
      </c>
      <c r="I658" s="236">
        <v>5.2782123297220096E-2</v>
      </c>
      <c r="J658" s="236">
        <v>4.6487410203553736E-2</v>
      </c>
      <c r="K658" s="236">
        <v>4.3557699420489371E-2</v>
      </c>
      <c r="L658" s="236">
        <v>4.1283722617663443E-2</v>
      </c>
      <c r="M658" s="236">
        <v>3.9417948457412422E-2</v>
      </c>
      <c r="N658" s="236">
        <v>3.7878483854001388E-2</v>
      </c>
      <c r="O658" s="236">
        <v>3.6581867927452549E-2</v>
      </c>
      <c r="P658" s="236">
        <v>3.5483394865877926E-2</v>
      </c>
      <c r="Q658" s="236">
        <v>3.4638813813216984E-2</v>
      </c>
      <c r="R658" s="236">
        <v>3.3953358593862504E-2</v>
      </c>
      <c r="S658" s="236">
        <v>3.3282089163549244E-2</v>
      </c>
      <c r="T658" s="236">
        <v>3.2634256785968319E-2</v>
      </c>
      <c r="U658" s="236">
        <v>3.2025493419496343E-2</v>
      </c>
      <c r="V658" s="236">
        <v>2.9706136730965227E-2</v>
      </c>
      <c r="W658" s="236">
        <v>2.7938766972511075E-2</v>
      </c>
      <c r="X658" s="236">
        <v>2.6208382201730274E-2</v>
      </c>
      <c r="Y658" s="236">
        <v>2.4657230191223789E-2</v>
      </c>
      <c r="Z658" s="236">
        <v>2.3103649720724206E-2</v>
      </c>
      <c r="AA658" s="236">
        <v>2.1594435067527229E-2</v>
      </c>
    </row>
    <row r="659" spans="1:27">
      <c r="A659" s="37">
        <v>41</v>
      </c>
      <c r="B659" s="17"/>
      <c r="C659" s="16"/>
      <c r="D659" s="38" t="s">
        <v>22</v>
      </c>
      <c r="E659" s="45" t="s">
        <v>65</v>
      </c>
      <c r="F659" s="40"/>
      <c r="G659" s="235">
        <v>8.7287065980490297E-3</v>
      </c>
      <c r="H659" s="236">
        <v>6.0867456923006102E-3</v>
      </c>
      <c r="I659" s="236">
        <v>6.0027141225873493E-3</v>
      </c>
      <c r="J659" s="236">
        <v>5.9178682276979089E-3</v>
      </c>
      <c r="K659" s="236">
        <v>5.8227155532222241E-3</v>
      </c>
      <c r="L659" s="236">
        <v>5.7293018471682444E-3</v>
      </c>
      <c r="M659" s="236">
        <v>5.6337248242925853E-3</v>
      </c>
      <c r="N659" s="236">
        <v>5.5413603913621046E-3</v>
      </c>
      <c r="O659" s="236">
        <v>5.4473697746288963E-3</v>
      </c>
      <c r="P659" s="236">
        <v>5.3528774878941476E-3</v>
      </c>
      <c r="Q659" s="236">
        <v>5.260216181341093E-3</v>
      </c>
      <c r="R659" s="236">
        <v>5.1686983497347683E-3</v>
      </c>
      <c r="S659" s="236">
        <v>5.081883879029192E-3</v>
      </c>
      <c r="T659" s="236">
        <v>4.9995705849141814E-3</v>
      </c>
      <c r="U659" s="236">
        <v>4.9218934800592251E-3</v>
      </c>
      <c r="V659" s="236">
        <v>4.5859342062612996E-3</v>
      </c>
      <c r="W659" s="236">
        <v>4.2709387489594519E-3</v>
      </c>
      <c r="X659" s="236">
        <v>3.984200578997843E-3</v>
      </c>
      <c r="Y659" s="236">
        <v>3.7194427204667591E-3</v>
      </c>
      <c r="Z659" s="236">
        <v>3.4879666345659643E-3</v>
      </c>
      <c r="AA659" s="236">
        <v>3.2852458934939932E-3</v>
      </c>
    </row>
    <row r="660" spans="1:27">
      <c r="A660" s="93">
        <v>42</v>
      </c>
      <c r="B660" s="94"/>
      <c r="C660" s="95" t="s">
        <v>66</v>
      </c>
      <c r="D660" s="96" t="s">
        <v>67</v>
      </c>
      <c r="E660" s="97"/>
      <c r="F660" s="98"/>
      <c r="G660" s="237">
        <v>0.13361786212772131</v>
      </c>
      <c r="H660" s="238">
        <v>0.1331377737224102</v>
      </c>
      <c r="I660" s="238">
        <v>0.13270287681370974</v>
      </c>
      <c r="J660" s="238">
        <v>0.13273555785417557</v>
      </c>
      <c r="K660" s="238">
        <v>0.13165505975484848</v>
      </c>
      <c r="L660" s="238">
        <v>0.13035858795046806</v>
      </c>
      <c r="M660" s="238">
        <v>0.1285761222243309</v>
      </c>
      <c r="N660" s="238">
        <v>0.12765294127166271</v>
      </c>
      <c r="O660" s="238">
        <v>0.12634353060275316</v>
      </c>
      <c r="P660" s="238">
        <v>0.12492495309561491</v>
      </c>
      <c r="Q660" s="238">
        <v>0.12329861707985401</v>
      </c>
      <c r="R660" s="238">
        <v>0.12160940561443567</v>
      </c>
      <c r="S660" s="238">
        <v>0.11987923784181476</v>
      </c>
      <c r="T660" s="238">
        <v>0.11808306630700827</v>
      </c>
      <c r="U660" s="238">
        <v>0.11629803758114576</v>
      </c>
      <c r="V660" s="238">
        <v>0.10826045600697398</v>
      </c>
      <c r="W660" s="238">
        <v>0.1005354393273592</v>
      </c>
      <c r="X660" s="238">
        <v>9.3627982772886753E-2</v>
      </c>
      <c r="Y660" s="238">
        <v>8.8340152520686388E-2</v>
      </c>
      <c r="Z660" s="238">
        <v>8.3919988945126534E-2</v>
      </c>
      <c r="AA660" s="238">
        <v>7.9578673467040062E-2</v>
      </c>
    </row>
    <row r="661" spans="1:27">
      <c r="A661" s="93">
        <v>49</v>
      </c>
      <c r="B661" s="94"/>
      <c r="C661" s="95" t="s">
        <v>68</v>
      </c>
      <c r="D661" s="96" t="s">
        <v>69</v>
      </c>
      <c r="E661" s="97"/>
      <c r="F661" s="98"/>
      <c r="G661" s="237">
        <v>4.527423784340499</v>
      </c>
      <c r="H661" s="238">
        <v>4.3837247327683144</v>
      </c>
      <c r="I661" s="238">
        <v>4.2177850319785648</v>
      </c>
      <c r="J661" s="238">
        <v>4.0752423818339594</v>
      </c>
      <c r="K661" s="238">
        <v>3.942293644468009</v>
      </c>
      <c r="L661" s="238">
        <v>3.8135292334554833</v>
      </c>
      <c r="M661" s="238">
        <v>3.6775117112847511</v>
      </c>
      <c r="N661" s="238">
        <v>3.5466249134915415</v>
      </c>
      <c r="O661" s="238">
        <v>3.4132215314748464</v>
      </c>
      <c r="P661" s="238">
        <v>3.2808000987351988</v>
      </c>
      <c r="Q661" s="238">
        <v>3.1465382362512173</v>
      </c>
      <c r="R661" s="238">
        <v>3.015016888944956</v>
      </c>
      <c r="S661" s="238">
        <v>2.8895285958424211</v>
      </c>
      <c r="T661" s="238">
        <v>2.7688874517589284</v>
      </c>
      <c r="U661" s="238">
        <v>2.6531956372673449</v>
      </c>
      <c r="V661" s="238">
        <v>2.1548084105597809</v>
      </c>
      <c r="W661" s="238">
        <v>1.7541884993406711</v>
      </c>
      <c r="X661" s="238">
        <v>1.4313392564399692</v>
      </c>
      <c r="Y661" s="238">
        <v>1.1694771728070918</v>
      </c>
      <c r="Z661" s="238">
        <v>0.95580045695896843</v>
      </c>
      <c r="AA661" s="238">
        <v>0.78142113031935878</v>
      </c>
    </row>
    <row r="662" spans="1:27">
      <c r="A662" s="37">
        <v>50</v>
      </c>
      <c r="B662" s="17"/>
      <c r="C662" s="16"/>
      <c r="D662" s="38" t="s">
        <v>8</v>
      </c>
      <c r="E662" s="47" t="s">
        <v>70</v>
      </c>
      <c r="F662" s="40"/>
      <c r="G662" s="235">
        <v>2.4609132179375592</v>
      </c>
      <c r="H662" s="236">
        <v>2.3798245229663735</v>
      </c>
      <c r="I662" s="236">
        <v>2.2863472117714991</v>
      </c>
      <c r="J662" s="236">
        <v>2.2065949674597505</v>
      </c>
      <c r="K662" s="236">
        <v>2.1357426273461897</v>
      </c>
      <c r="L662" s="236">
        <v>2.0700954964813718</v>
      </c>
      <c r="M662" s="236">
        <v>2.0029183143651608</v>
      </c>
      <c r="N662" s="236">
        <v>1.9391431781386927</v>
      </c>
      <c r="O662" s="236">
        <v>1.875981116125331</v>
      </c>
      <c r="P662" s="236">
        <v>1.8148685865999141</v>
      </c>
      <c r="Q662" s="236">
        <v>1.7538742583901694</v>
      </c>
      <c r="R662" s="236">
        <v>1.695086959019136</v>
      </c>
      <c r="S662" s="236">
        <v>1.6382274849192981</v>
      </c>
      <c r="T662" s="236">
        <v>1.5827668356751019</v>
      </c>
      <c r="U662" s="236">
        <v>1.5287808697821674</v>
      </c>
      <c r="V662" s="236">
        <v>1.2873381530671395</v>
      </c>
      <c r="W662" s="236">
        <v>1.0820618155867123</v>
      </c>
      <c r="X662" s="236">
        <v>0.9077095917200495</v>
      </c>
      <c r="Y662" s="236">
        <v>0.75941122164840635</v>
      </c>
      <c r="Z662" s="236">
        <v>0.63331639369789627</v>
      </c>
      <c r="AA662" s="236">
        <v>0.5266779914104518</v>
      </c>
    </row>
    <row r="663" spans="1:27">
      <c r="A663" s="37">
        <v>51</v>
      </c>
      <c r="B663" s="10"/>
      <c r="C663" s="16"/>
      <c r="D663" s="38" t="s">
        <v>10</v>
      </c>
      <c r="E663" s="47" t="s">
        <v>71</v>
      </c>
      <c r="F663" s="40"/>
      <c r="G663" s="235">
        <v>0.60994580477017735</v>
      </c>
      <c r="H663" s="236">
        <v>0.58411988231091527</v>
      </c>
      <c r="I663" s="236">
        <v>0.55712921825397643</v>
      </c>
      <c r="J663" s="236">
        <v>0.53767600233368285</v>
      </c>
      <c r="K663" s="236">
        <v>0.52034480959264329</v>
      </c>
      <c r="L663" s="236">
        <v>0.50410166173423931</v>
      </c>
      <c r="M663" s="236">
        <v>0.48779798863324686</v>
      </c>
      <c r="N663" s="236">
        <v>0.47231914612893888</v>
      </c>
      <c r="O663" s="236">
        <v>0.45705649714545871</v>
      </c>
      <c r="P663" s="236">
        <v>0.4421826703746774</v>
      </c>
      <c r="Q663" s="236">
        <v>0.42731379414908588</v>
      </c>
      <c r="R663" s="236">
        <v>0.41297505472357443</v>
      </c>
      <c r="S663" s="236">
        <v>0.39911935907548468</v>
      </c>
      <c r="T663" s="236">
        <v>0.38565071521952632</v>
      </c>
      <c r="U663" s="236">
        <v>0.37256982125472859</v>
      </c>
      <c r="V663" s="236">
        <v>0.31421741680242121</v>
      </c>
      <c r="W663" s="236">
        <v>0.2649663776755915</v>
      </c>
      <c r="X663" s="236">
        <v>0.22314001307131548</v>
      </c>
      <c r="Y663" s="236">
        <v>0.1872524216050806</v>
      </c>
      <c r="Z663" s="236">
        <v>0.15630855253220943</v>
      </c>
      <c r="AA663" s="236">
        <v>0.12994311214060872</v>
      </c>
    </row>
    <row r="664" spans="1:27">
      <c r="A664" s="37">
        <v>52</v>
      </c>
      <c r="B664" s="17"/>
      <c r="C664" s="11"/>
      <c r="D664" s="38" t="s">
        <v>22</v>
      </c>
      <c r="E664" s="47" t="s">
        <v>72</v>
      </c>
      <c r="F664" s="43"/>
      <c r="G664" s="235">
        <v>0.26511219143867493</v>
      </c>
      <c r="H664" s="236">
        <v>0.25322756171226501</v>
      </c>
      <c r="I664" s="236">
        <v>0.24060617387294769</v>
      </c>
      <c r="J664" s="236">
        <v>0.23191277682781219</v>
      </c>
      <c r="K664" s="236">
        <v>0.22411073744297028</v>
      </c>
      <c r="L664" s="236">
        <v>0.21695622801780701</v>
      </c>
      <c r="M664" s="236">
        <v>0.20974951982498169</v>
      </c>
      <c r="N664" s="236">
        <v>0.20293900370597839</v>
      </c>
      <c r="O664" s="236">
        <v>0.19626368582248688</v>
      </c>
      <c r="P664" s="236">
        <v>0.18983015418052673</v>
      </c>
      <c r="Q664" s="236">
        <v>0.18344058096408844</v>
      </c>
      <c r="R664" s="236">
        <v>0.17732006311416626</v>
      </c>
      <c r="S664" s="236">
        <v>0.17142769694328308</v>
      </c>
      <c r="T664" s="236">
        <v>0.1656949371099472</v>
      </c>
      <c r="U664" s="236">
        <v>0.16011558473110199</v>
      </c>
      <c r="V664" s="236">
        <v>0.13502512872219086</v>
      </c>
      <c r="W664" s="236">
        <v>0.11337129771709442</v>
      </c>
      <c r="X664" s="236">
        <v>9.4831600785255432E-2</v>
      </c>
      <c r="Y664" s="236">
        <v>7.904660701751709E-2</v>
      </c>
      <c r="Z664" s="236">
        <v>6.5668120980262756E-2</v>
      </c>
      <c r="AA664" s="236">
        <v>5.4434243589639664E-2</v>
      </c>
    </row>
    <row r="665" spans="1:27">
      <c r="A665" s="37">
        <v>53</v>
      </c>
      <c r="B665" s="12"/>
      <c r="C665" s="12"/>
      <c r="D665" s="38" t="s">
        <v>24</v>
      </c>
      <c r="E665" s="13" t="s">
        <v>73</v>
      </c>
      <c r="F665" s="43"/>
      <c r="G665" s="235">
        <v>1.1914527195331175</v>
      </c>
      <c r="H665" s="236">
        <v>1.1665526765027607</v>
      </c>
      <c r="I665" s="236">
        <v>1.1337025325119612</v>
      </c>
      <c r="J665" s="236">
        <v>1.0990586207371962</v>
      </c>
      <c r="K665" s="236">
        <v>1.0620954252553929</v>
      </c>
      <c r="L665" s="236">
        <v>1.0223759368200263</v>
      </c>
      <c r="M665" s="236">
        <v>0.97704588855413022</v>
      </c>
      <c r="N665" s="236">
        <v>0.93222340672946302</v>
      </c>
      <c r="O665" s="236">
        <v>0.88392018770900904</v>
      </c>
      <c r="P665" s="236">
        <v>0.83391904503878322</v>
      </c>
      <c r="Q665" s="236">
        <v>0.7819096770726901</v>
      </c>
      <c r="R665" s="236">
        <v>0.72963496110241977</v>
      </c>
      <c r="S665" s="236">
        <v>0.68075408471486298</v>
      </c>
      <c r="T665" s="236">
        <v>0.6347748594780569</v>
      </c>
      <c r="U665" s="236">
        <v>0.59172940599455615</v>
      </c>
      <c r="V665" s="236">
        <v>0.41822772683008225</v>
      </c>
      <c r="W665" s="236">
        <v>0.29378905318299076</v>
      </c>
      <c r="X665" s="236">
        <v>0.20565814029760077</v>
      </c>
      <c r="Y665" s="236">
        <v>0.14376686298055574</v>
      </c>
      <c r="Z665" s="236">
        <v>0.1005073375054053</v>
      </c>
      <c r="AA665" s="236">
        <v>7.0365727278840495E-2</v>
      </c>
    </row>
    <row r="666" spans="1:27">
      <c r="A666" s="93">
        <v>54</v>
      </c>
      <c r="B666" s="94"/>
      <c r="C666" s="95" t="s">
        <v>74</v>
      </c>
      <c r="D666" s="96" t="s">
        <v>75</v>
      </c>
      <c r="E666" s="97"/>
      <c r="F666" s="98"/>
      <c r="G666" s="237">
        <v>0.89474531763698906</v>
      </c>
      <c r="H666" s="238">
        <v>0.80731989239575341</v>
      </c>
      <c r="I666" s="238">
        <v>0.80920848483219743</v>
      </c>
      <c r="J666" s="238">
        <v>0.8079864492174238</v>
      </c>
      <c r="K666" s="238">
        <v>0.80315833899658173</v>
      </c>
      <c r="L666" s="238">
        <v>0.79625657747965306</v>
      </c>
      <c r="M666" s="238">
        <v>0.78796730644535273</v>
      </c>
      <c r="N666" s="238">
        <v>0.77933023142395541</v>
      </c>
      <c r="O666" s="238">
        <v>0.76985109393717721</v>
      </c>
      <c r="P666" s="238">
        <v>0.75969202606938779</v>
      </c>
      <c r="Q666" s="238">
        <v>0.74872024549404159</v>
      </c>
      <c r="R666" s="238">
        <v>0.73726493143476546</v>
      </c>
      <c r="S666" s="238">
        <v>0.72630885831313208</v>
      </c>
      <c r="T666" s="238">
        <v>0.71579144877614453</v>
      </c>
      <c r="U666" s="238">
        <v>0.7059686363209039</v>
      </c>
      <c r="V666" s="238">
        <v>0.66135271405801177</v>
      </c>
      <c r="W666" s="238">
        <v>0.61787603262928315</v>
      </c>
      <c r="X666" s="238">
        <v>0.57802499042009003</v>
      </c>
      <c r="Y666" s="238">
        <v>0.54220960551174358</v>
      </c>
      <c r="Z666" s="238">
        <v>0.51073155700578354</v>
      </c>
      <c r="AA666" s="238">
        <v>0.48229600513877813</v>
      </c>
    </row>
    <row r="667" spans="1:27">
      <c r="A667" s="37">
        <v>55</v>
      </c>
      <c r="B667" s="17"/>
      <c r="C667" s="16"/>
      <c r="D667" s="38" t="s">
        <v>8</v>
      </c>
      <c r="E667" s="45" t="s">
        <v>76</v>
      </c>
      <c r="F667" s="40"/>
      <c r="G667" s="235">
        <v>0.4942579165508505</v>
      </c>
      <c r="H667" s="236">
        <v>0.42510471219429746</v>
      </c>
      <c r="I667" s="236">
        <v>0.42728256896953098</v>
      </c>
      <c r="J667" s="236">
        <v>0.42756069984170608</v>
      </c>
      <c r="K667" s="236">
        <v>0.42563976594829001</v>
      </c>
      <c r="L667" s="236">
        <v>0.42215397409745492</v>
      </c>
      <c r="M667" s="236">
        <v>0.41764285086537711</v>
      </c>
      <c r="N667" s="236">
        <v>0.4128135105711408</v>
      </c>
      <c r="O667" s="236">
        <v>0.407354659459088</v>
      </c>
      <c r="P667" s="236">
        <v>0.40136317751603201</v>
      </c>
      <c r="Q667" s="236">
        <v>0.39474387682275847</v>
      </c>
      <c r="R667" s="236">
        <v>0.38768845208687708</v>
      </c>
      <c r="S667" s="236">
        <v>0.38100214171572588</v>
      </c>
      <c r="T667" s="236">
        <v>0.37471633186214603</v>
      </c>
      <c r="U667" s="236">
        <v>0.3690303692856105</v>
      </c>
      <c r="V667" s="236">
        <v>0.34376964172406588</v>
      </c>
      <c r="W667" s="236">
        <v>0.31747145515691955</v>
      </c>
      <c r="X667" s="236">
        <v>0.29190128137997817</v>
      </c>
      <c r="Y667" s="236">
        <v>0.26962364652717952</v>
      </c>
      <c r="Z667" s="236">
        <v>0.25123054384312127</v>
      </c>
      <c r="AA667" s="236">
        <v>0.23579982197406935</v>
      </c>
    </row>
    <row r="668" spans="1:27">
      <c r="A668" s="37">
        <v>56</v>
      </c>
      <c r="B668" s="17"/>
      <c r="C668" s="16"/>
      <c r="D668" s="38" t="s">
        <v>10</v>
      </c>
      <c r="E668" s="45" t="s">
        <v>77</v>
      </c>
      <c r="F668" s="40"/>
      <c r="G668" s="235">
        <v>1.1866621237004438E-3</v>
      </c>
      <c r="H668" s="236">
        <v>1.1485526617889263E-3</v>
      </c>
      <c r="I668" s="236">
        <v>1.1223772571611335E-3</v>
      </c>
      <c r="J668" s="236">
        <v>1.0957243609936995E-3</v>
      </c>
      <c r="K668" s="236">
        <v>1.0691092493289034E-3</v>
      </c>
      <c r="L668" s="236">
        <v>1.0443405246860493E-3</v>
      </c>
      <c r="M668" s="236">
        <v>1.0184916225171037E-3</v>
      </c>
      <c r="N668" s="236">
        <v>9.9254656015546061E-4</v>
      </c>
      <c r="O668" s="236">
        <v>9.6564217528793961E-4</v>
      </c>
      <c r="P668" s="236">
        <v>9.3794003305447404E-4</v>
      </c>
      <c r="Q668" s="236">
        <v>9.1073031990163145E-4</v>
      </c>
      <c r="R668" s="236">
        <v>8.8407097064191476E-4</v>
      </c>
      <c r="S668" s="236">
        <v>8.589617405050376E-4</v>
      </c>
      <c r="T668" s="236">
        <v>8.3550051135716785E-4</v>
      </c>
      <c r="U668" s="236">
        <v>8.1364085190216429E-4</v>
      </c>
      <c r="V668" s="236">
        <v>7.3086278302980645E-4</v>
      </c>
      <c r="W668" s="236">
        <v>6.7723393101459806E-4</v>
      </c>
      <c r="X668" s="236">
        <v>6.4107181606232189E-4</v>
      </c>
      <c r="Y668" s="236">
        <v>6.1902185711915081E-4</v>
      </c>
      <c r="Z668" s="236">
        <v>5.9235438442328814E-4</v>
      </c>
      <c r="AA668" s="236">
        <v>5.6025584899543901E-4</v>
      </c>
    </row>
    <row r="669" spans="1:27">
      <c r="A669" s="37">
        <v>57</v>
      </c>
      <c r="B669" s="17"/>
      <c r="C669" s="16"/>
      <c r="D669" s="38" t="s">
        <v>22</v>
      </c>
      <c r="E669" s="45" t="s">
        <v>78</v>
      </c>
      <c r="F669" s="40"/>
      <c r="G669" s="235">
        <v>1.3215162653068546E-5</v>
      </c>
      <c r="H669" s="236">
        <v>7.7181275628390722E-6</v>
      </c>
      <c r="I669" s="236">
        <v>7.6921232903259806E-6</v>
      </c>
      <c r="J669" s="236">
        <v>7.542911589553114E-6</v>
      </c>
      <c r="K669" s="236">
        <v>7.2808006734703667E-6</v>
      </c>
      <c r="L669" s="236">
        <v>6.9436500780284405E-6</v>
      </c>
      <c r="M669" s="236">
        <v>6.5470644585730042E-6</v>
      </c>
      <c r="N669" s="236">
        <v>6.1698751778749283E-6</v>
      </c>
      <c r="O669" s="236">
        <v>5.8947061916114762E-6</v>
      </c>
      <c r="P669" s="236">
        <v>5.7524057410773821E-6</v>
      </c>
      <c r="Q669" s="236">
        <v>5.708940534532303E-6</v>
      </c>
      <c r="R669" s="236">
        <v>5.7731622291612439E-6</v>
      </c>
      <c r="S669" s="236">
        <v>5.9022477216785774E-6</v>
      </c>
      <c r="T669" s="236">
        <v>6.0216862038942054E-6</v>
      </c>
      <c r="U669" s="236">
        <v>6.092802323109936E-6</v>
      </c>
      <c r="V669" s="236">
        <v>6.1062537497491576E-6</v>
      </c>
      <c r="W669" s="236">
        <v>6.2406325014308095E-6</v>
      </c>
      <c r="X669" s="236">
        <v>5.8811701819649898E-6</v>
      </c>
      <c r="Y669" s="236">
        <v>4.3865466068382375E-6</v>
      </c>
      <c r="Z669" s="236">
        <v>4.0855434235709254E-6</v>
      </c>
      <c r="AA669" s="236">
        <v>4.2282204049115535E-6</v>
      </c>
    </row>
    <row r="670" spans="1:27">
      <c r="A670" s="37">
        <v>58</v>
      </c>
      <c r="B670" s="14"/>
      <c r="C670" s="16"/>
      <c r="D670" s="38" t="s">
        <v>24</v>
      </c>
      <c r="E670" s="45" t="s">
        <v>79</v>
      </c>
      <c r="F670" s="40"/>
      <c r="G670" s="235">
        <v>0.32315513954381458</v>
      </c>
      <c r="H670" s="236">
        <v>0.31455645601090509</v>
      </c>
      <c r="I670" s="236">
        <v>0.31475232024968136</v>
      </c>
      <c r="J670" s="236">
        <v>0.31374460896768142</v>
      </c>
      <c r="K670" s="236">
        <v>0.31132855391479097</v>
      </c>
      <c r="L670" s="236">
        <v>0.30840747352340259</v>
      </c>
      <c r="M670" s="236">
        <v>0.30504593510704581</v>
      </c>
      <c r="N670" s="236">
        <v>0.30156935042759869</v>
      </c>
      <c r="O670" s="236">
        <v>0.29778760856424924</v>
      </c>
      <c r="P670" s="236">
        <v>0.2937603133614175</v>
      </c>
      <c r="Q670" s="236">
        <v>0.28951433005568106</v>
      </c>
      <c r="R670" s="236">
        <v>0.28511707713187207</v>
      </c>
      <c r="S670" s="236">
        <v>0.28084887661680114</v>
      </c>
      <c r="T670" s="236">
        <v>0.27663101020152681</v>
      </c>
      <c r="U670" s="236">
        <v>0.27252305680303834</v>
      </c>
      <c r="V670" s="236">
        <v>0.25365588815475348</v>
      </c>
      <c r="W670" s="236">
        <v>0.23704717479267856</v>
      </c>
      <c r="X670" s="236">
        <v>0.22283615643391386</v>
      </c>
      <c r="Y670" s="236">
        <v>0.20937455610692268</v>
      </c>
      <c r="Z670" s="236">
        <v>0.19621300157814403</v>
      </c>
      <c r="AA670" s="236">
        <v>0.18367754547762161</v>
      </c>
    </row>
    <row r="671" spans="1:27">
      <c r="A671" s="37">
        <v>59</v>
      </c>
      <c r="B671" s="12"/>
      <c r="C671" s="14"/>
      <c r="D671" s="38" t="s">
        <v>26</v>
      </c>
      <c r="E671" s="14" t="s">
        <v>80</v>
      </c>
      <c r="F671" s="48"/>
      <c r="G671" s="235">
        <v>7.6132351503474638E-2</v>
      </c>
      <c r="H671" s="236">
        <v>6.6502446890808642E-2</v>
      </c>
      <c r="I671" s="236">
        <v>6.6043508348229807E-2</v>
      </c>
      <c r="J671" s="236">
        <v>6.5577872810536064E-2</v>
      </c>
      <c r="K671" s="236">
        <v>6.5113615084555931E-2</v>
      </c>
      <c r="L671" s="236">
        <v>6.4643839607015252E-2</v>
      </c>
      <c r="M671" s="236">
        <v>6.4253509204718284E-2</v>
      </c>
      <c r="N671" s="236">
        <v>6.3948618400900159E-2</v>
      </c>
      <c r="O671" s="236">
        <v>6.3737289718119428E-2</v>
      </c>
      <c r="P671" s="236">
        <v>6.3624866779719014E-2</v>
      </c>
      <c r="Q671" s="236">
        <v>6.3545612916641403E-2</v>
      </c>
      <c r="R671" s="236">
        <v>6.3569591540726833E-2</v>
      </c>
      <c r="S671" s="236">
        <v>6.3592987607989926E-2</v>
      </c>
      <c r="T671" s="236">
        <v>6.3602582980820443E-2</v>
      </c>
      <c r="U671" s="236">
        <v>6.3595483290555421E-2</v>
      </c>
      <c r="V671" s="236">
        <v>6.3190207169100177E-2</v>
      </c>
      <c r="W671" s="236">
        <v>6.2673944630660117E-2</v>
      </c>
      <c r="X671" s="236">
        <v>6.2640631513204426E-2</v>
      </c>
      <c r="Y671" s="236">
        <v>6.2587991087639239E-2</v>
      </c>
      <c r="Z671" s="236">
        <v>6.2691562983673066E-2</v>
      </c>
      <c r="AA671" s="236">
        <v>6.2254139258584473E-2</v>
      </c>
    </row>
    <row r="672" spans="1:27">
      <c r="A672" s="72">
        <v>60</v>
      </c>
      <c r="B672" s="73" t="s">
        <v>81</v>
      </c>
      <c r="C672" s="77" t="s">
        <v>82</v>
      </c>
      <c r="D672" s="78"/>
      <c r="E672" s="78"/>
      <c r="F672" s="79"/>
      <c r="G672" s="231">
        <v>346.19528889656067</v>
      </c>
      <c r="H672" s="232">
        <v>337.92647558450699</v>
      </c>
      <c r="I672" s="232">
        <v>335.01193824410439</v>
      </c>
      <c r="J672" s="232">
        <v>331.61788004636765</v>
      </c>
      <c r="K672" s="232">
        <v>327.45702055096626</v>
      </c>
      <c r="L672" s="232">
        <v>323.60911953449249</v>
      </c>
      <c r="M672" s="232">
        <v>319.72897273302078</v>
      </c>
      <c r="N672" s="232">
        <v>316.43310222029686</v>
      </c>
      <c r="O672" s="232">
        <v>313.00876474380493</v>
      </c>
      <c r="P672" s="232">
        <v>309.63579452037811</v>
      </c>
      <c r="Q672" s="232">
        <v>306.21012780070305</v>
      </c>
      <c r="R672" s="232">
        <v>302.89185321331024</v>
      </c>
      <c r="S672" s="232">
        <v>299.63593721389771</v>
      </c>
      <c r="T672" s="232">
        <v>296.44256147742271</v>
      </c>
      <c r="U672" s="232">
        <v>293.36319079995155</v>
      </c>
      <c r="V672" s="232">
        <v>280.90394654870033</v>
      </c>
      <c r="W672" s="232">
        <v>270.0440956056118</v>
      </c>
      <c r="X672" s="232">
        <v>260.03127124905586</v>
      </c>
      <c r="Y672" s="232">
        <v>250.59526953101158</v>
      </c>
      <c r="Z672" s="232">
        <v>241.32287418842316</v>
      </c>
      <c r="AA672" s="232">
        <v>232.79176938533783</v>
      </c>
    </row>
    <row r="673" spans="1:27">
      <c r="A673" s="93">
        <v>61</v>
      </c>
      <c r="B673" s="94"/>
      <c r="C673" s="95" t="s">
        <v>6</v>
      </c>
      <c r="D673" s="96" t="s">
        <v>83</v>
      </c>
      <c r="E673" s="97"/>
      <c r="F673" s="98"/>
      <c r="G673" s="237">
        <v>115.79979997873306</v>
      </c>
      <c r="H673" s="238">
        <v>113.3319499194622</v>
      </c>
      <c r="I673" s="238">
        <v>112.18574751913548</v>
      </c>
      <c r="J673" s="238">
        <v>110.92001256346703</v>
      </c>
      <c r="K673" s="238">
        <v>109.53446704149246</v>
      </c>
      <c r="L673" s="238">
        <v>108.24709643423557</v>
      </c>
      <c r="M673" s="238">
        <v>106.99311727285385</v>
      </c>
      <c r="N673" s="238">
        <v>105.85085174441338</v>
      </c>
      <c r="O673" s="238">
        <v>104.70009854435921</v>
      </c>
      <c r="P673" s="238">
        <v>103.61001639068127</v>
      </c>
      <c r="Q673" s="238">
        <v>102.40787355601788</v>
      </c>
      <c r="R673" s="238">
        <v>101.26566359400749</v>
      </c>
      <c r="S673" s="238">
        <v>100.16580846905708</v>
      </c>
      <c r="T673" s="238">
        <v>99.118904590606689</v>
      </c>
      <c r="U673" s="238">
        <v>98.127576321363449</v>
      </c>
      <c r="V673" s="238">
        <v>94.24769888818264</v>
      </c>
      <c r="W673" s="238">
        <v>91.005121141672134</v>
      </c>
      <c r="X673" s="238">
        <v>87.97606236487627</v>
      </c>
      <c r="Y673" s="238">
        <v>85.111140258610249</v>
      </c>
      <c r="Z673" s="238">
        <v>82.399501703679562</v>
      </c>
      <c r="AA673" s="238">
        <v>79.918893352150917</v>
      </c>
    </row>
    <row r="674" spans="1:27">
      <c r="A674" s="37">
        <v>62</v>
      </c>
      <c r="B674" s="17"/>
      <c r="C674" s="16"/>
      <c r="D674" s="38" t="s">
        <v>8</v>
      </c>
      <c r="E674" s="49" t="s">
        <v>84</v>
      </c>
      <c r="F674" s="40"/>
      <c r="G674" s="235">
        <v>2.911499205743894</v>
      </c>
      <c r="H674" s="236">
        <v>2.7748152633139398</v>
      </c>
      <c r="I674" s="236">
        <v>2.7653187413234264</v>
      </c>
      <c r="J674" s="236">
        <v>2.7526688473299146</v>
      </c>
      <c r="K674" s="236">
        <v>2.7365802453132346</v>
      </c>
      <c r="L674" s="236">
        <v>2.7185729276388884</v>
      </c>
      <c r="M674" s="236">
        <v>2.6984213819960132</v>
      </c>
      <c r="N674" s="236">
        <v>2.6785494632495102</v>
      </c>
      <c r="O674" s="236">
        <v>2.6567141851119231</v>
      </c>
      <c r="P674" s="236">
        <v>2.6332274283631705</v>
      </c>
      <c r="Q674" s="236">
        <v>2.6068075854564086</v>
      </c>
      <c r="R674" s="236">
        <v>2.5795678733556997</v>
      </c>
      <c r="S674" s="236">
        <v>2.5528498514904641</v>
      </c>
      <c r="T674" s="236">
        <v>2.52682705555344</v>
      </c>
      <c r="U674" s="236">
        <v>2.5016173276235349</v>
      </c>
      <c r="V674" s="236">
        <v>2.3875146091886563</v>
      </c>
      <c r="W674" s="236">
        <v>2.2821376806532498</v>
      </c>
      <c r="X674" s="236">
        <v>2.1810648149112239</v>
      </c>
      <c r="Y674" s="236">
        <v>2.0852229987067403</v>
      </c>
      <c r="Z674" s="236">
        <v>1.9935604413767578</v>
      </c>
      <c r="AA674" s="236">
        <v>1.9113052457105368</v>
      </c>
    </row>
    <row r="675" spans="1:27">
      <c r="A675" s="37">
        <v>63</v>
      </c>
      <c r="B675" s="17"/>
      <c r="C675" s="16"/>
      <c r="D675" s="38" t="s">
        <v>10</v>
      </c>
      <c r="E675" s="49" t="s">
        <v>85</v>
      </c>
      <c r="F675" s="40"/>
      <c r="G675" s="235">
        <v>3.3566553565033246</v>
      </c>
      <c r="H675" s="236">
        <v>3.2314625707513187</v>
      </c>
      <c r="I675" s="236">
        <v>3.1953293241094798</v>
      </c>
      <c r="J675" s="236">
        <v>3.1573312935652211</v>
      </c>
      <c r="K675" s="236">
        <v>3.1172601055004634</v>
      </c>
      <c r="L675" s="236">
        <v>3.0803357865952421</v>
      </c>
      <c r="M675" s="236">
        <v>3.0449565941526089</v>
      </c>
      <c r="N675" s="236">
        <v>3.013945178798167</v>
      </c>
      <c r="O675" s="236">
        <v>2.983851999451872</v>
      </c>
      <c r="P675" s="236">
        <v>2.955600807472365</v>
      </c>
      <c r="Q675" s="236">
        <v>2.9267001685511786</v>
      </c>
      <c r="R675" s="236">
        <v>2.8995989768591244</v>
      </c>
      <c r="S675" s="236">
        <v>2.8729033755953424</v>
      </c>
      <c r="T675" s="236">
        <v>2.8469567245338112</v>
      </c>
      <c r="U675" s="236">
        <v>2.8221088598947972</v>
      </c>
      <c r="V675" s="236">
        <v>2.718247195094591</v>
      </c>
      <c r="W675" s="236">
        <v>2.6284703263372649</v>
      </c>
      <c r="X675" s="236">
        <v>2.547220325039234</v>
      </c>
      <c r="Y675" s="236">
        <v>2.4687717257766053</v>
      </c>
      <c r="Z675" s="236">
        <v>2.3929512265021913</v>
      </c>
      <c r="AA675" s="236">
        <v>2.3284173933207057</v>
      </c>
    </row>
    <row r="676" spans="1:27">
      <c r="A676" s="37">
        <v>64</v>
      </c>
      <c r="B676" s="17"/>
      <c r="C676" s="16"/>
      <c r="D676" s="38" t="s">
        <v>22</v>
      </c>
      <c r="E676" s="49" t="s">
        <v>86</v>
      </c>
      <c r="F676" s="40"/>
      <c r="G676" s="235">
        <v>6.2855969103329699</v>
      </c>
      <c r="H676" s="236">
        <v>6.046832956133585</v>
      </c>
      <c r="I676" s="236">
        <v>5.8683162641682429</v>
      </c>
      <c r="J676" s="236">
        <v>5.705194239897537</v>
      </c>
      <c r="K676" s="236">
        <v>5.5564387490958325</v>
      </c>
      <c r="L676" s="236">
        <v>5.4269233817394706</v>
      </c>
      <c r="M676" s="236">
        <v>5.3137521424287115</v>
      </c>
      <c r="N676" s="236">
        <v>5.2181972947946633</v>
      </c>
      <c r="O676" s="236">
        <v>5.1365892478715978</v>
      </c>
      <c r="P676" s="236">
        <v>5.0704666901074233</v>
      </c>
      <c r="Q676" s="236">
        <v>5.0140333535455284</v>
      </c>
      <c r="R676" s="236">
        <v>4.9717213152107433</v>
      </c>
      <c r="S676" s="236">
        <v>4.9303899096921668</v>
      </c>
      <c r="T676" s="236">
        <v>4.8905543434739229</v>
      </c>
      <c r="U676" s="236">
        <v>4.8524791516174446</v>
      </c>
      <c r="V676" s="236">
        <v>4.6893024703967967</v>
      </c>
      <c r="W676" s="236">
        <v>4.5386141941853566</v>
      </c>
      <c r="X676" s="236">
        <v>4.4063494243528112</v>
      </c>
      <c r="Y676" s="236">
        <v>4.2727052705886308</v>
      </c>
      <c r="Z676" s="236">
        <v>4.1239684515639965</v>
      </c>
      <c r="AA676" s="236">
        <v>3.96090829923196</v>
      </c>
    </row>
    <row r="677" spans="1:27">
      <c r="A677" s="37">
        <v>65</v>
      </c>
      <c r="B677" s="17"/>
      <c r="C677" s="16"/>
      <c r="D677" s="38" t="s">
        <v>24</v>
      </c>
      <c r="E677" s="49" t="s">
        <v>87</v>
      </c>
      <c r="F677" s="40"/>
      <c r="G677" s="235">
        <v>13.41084087685158</v>
      </c>
      <c r="H677" s="236">
        <v>13.062858180994226</v>
      </c>
      <c r="I677" s="236">
        <v>12.900911974698829</v>
      </c>
      <c r="J677" s="236">
        <v>12.734653650688415</v>
      </c>
      <c r="K677" s="236">
        <v>12.562244655207905</v>
      </c>
      <c r="L677" s="236">
        <v>12.406564887409331</v>
      </c>
      <c r="M677" s="236">
        <v>12.262196030533232</v>
      </c>
      <c r="N677" s="236">
        <v>12.139659353844763</v>
      </c>
      <c r="O677" s="236">
        <v>12.025990579255449</v>
      </c>
      <c r="P677" s="236">
        <v>11.925822564342525</v>
      </c>
      <c r="Q677" s="236">
        <v>11.827507727961347</v>
      </c>
      <c r="R677" s="236">
        <v>11.741097771337081</v>
      </c>
      <c r="S677" s="236">
        <v>11.656580711503921</v>
      </c>
      <c r="T677" s="236">
        <v>11.574460914576775</v>
      </c>
      <c r="U677" s="236">
        <v>11.495319074529107</v>
      </c>
      <c r="V677" s="236">
        <v>11.160607178084319</v>
      </c>
      <c r="W677" s="236">
        <v>10.846908629056998</v>
      </c>
      <c r="X677" s="236">
        <v>10.547332279267721</v>
      </c>
      <c r="Y677" s="236">
        <v>10.248585509092663</v>
      </c>
      <c r="Z677" s="236">
        <v>9.9392960555342142</v>
      </c>
      <c r="AA677" s="236">
        <v>9.6351767982268939</v>
      </c>
    </row>
    <row r="678" spans="1:27">
      <c r="A678" s="37">
        <v>66</v>
      </c>
      <c r="B678" s="17"/>
      <c r="C678" s="16"/>
      <c r="D678" s="38" t="s">
        <v>26</v>
      </c>
      <c r="E678" s="49" t="s">
        <v>88</v>
      </c>
      <c r="F678" s="40"/>
      <c r="G678" s="235">
        <v>6.2780893039889634</v>
      </c>
      <c r="H678" s="236">
        <v>6.0782295961398631</v>
      </c>
      <c r="I678" s="236">
        <v>6.0625061893370003</v>
      </c>
      <c r="J678" s="236">
        <v>6.0437665958888829</v>
      </c>
      <c r="K678" s="236">
        <v>6.0191914448514581</v>
      </c>
      <c r="L678" s="236">
        <v>5.9917523621115834</v>
      </c>
      <c r="M678" s="236">
        <v>5.9602955023292452</v>
      </c>
      <c r="N678" s="236">
        <v>5.9304300840012729</v>
      </c>
      <c r="O678" s="236">
        <v>5.895784308668226</v>
      </c>
      <c r="P678" s="236">
        <v>5.8575489181093872</v>
      </c>
      <c r="Q678" s="236">
        <v>5.8133886680006981</v>
      </c>
      <c r="R678" s="236">
        <v>5.7675553627777845</v>
      </c>
      <c r="S678" s="236">
        <v>5.721397484652698</v>
      </c>
      <c r="T678" s="236">
        <v>5.6751515248324722</v>
      </c>
      <c r="U678" s="236">
        <v>5.6294746622443199</v>
      </c>
      <c r="V678" s="236">
        <v>5.4226353331468999</v>
      </c>
      <c r="W678" s="236">
        <v>5.2462022552499548</v>
      </c>
      <c r="X678" s="236">
        <v>5.09335374715738</v>
      </c>
      <c r="Y678" s="236">
        <v>4.954590359237045</v>
      </c>
      <c r="Z678" s="236">
        <v>4.806054757675156</v>
      </c>
      <c r="AA678" s="236">
        <v>4.6424755034968257</v>
      </c>
    </row>
    <row r="679" spans="1:27">
      <c r="A679" s="37">
        <v>67</v>
      </c>
      <c r="B679" s="17"/>
      <c r="C679" s="16"/>
      <c r="D679" s="38" t="s">
        <v>32</v>
      </c>
      <c r="E679" s="49" t="s">
        <v>89</v>
      </c>
      <c r="F679" s="40"/>
      <c r="G679" s="235">
        <v>7.7445326461311197</v>
      </c>
      <c r="H679" s="236">
        <v>7.6106642457889393</v>
      </c>
      <c r="I679" s="236">
        <v>7.6344899919495219</v>
      </c>
      <c r="J679" s="236">
        <v>7.6412852363282582</v>
      </c>
      <c r="K679" s="236">
        <v>7.6301009758899454</v>
      </c>
      <c r="L679" s="236">
        <v>7.6080340301414253</v>
      </c>
      <c r="M679" s="236">
        <v>7.5765680458425777</v>
      </c>
      <c r="N679" s="236">
        <v>7.5443178549903678</v>
      </c>
      <c r="O679" s="236">
        <v>7.5037149721465539</v>
      </c>
      <c r="P679" s="236">
        <v>7.4586527508945437</v>
      </c>
      <c r="Q679" s="236">
        <v>7.4010517611022806</v>
      </c>
      <c r="R679" s="236">
        <v>7.3400344935798785</v>
      </c>
      <c r="S679" s="236">
        <v>7.2805958602111787</v>
      </c>
      <c r="T679" s="236">
        <v>7.2227784675051225</v>
      </c>
      <c r="U679" s="236">
        <v>7.1669890724588186</v>
      </c>
      <c r="V679" s="236">
        <v>6.9210187572462019</v>
      </c>
      <c r="W679" s="236">
        <v>6.6966188333535683</v>
      </c>
      <c r="X679" s="236">
        <v>6.4823123826208757</v>
      </c>
      <c r="Y679" s="236">
        <v>6.2726996385390521</v>
      </c>
      <c r="Z679" s="236">
        <v>6.0738248227207805</v>
      </c>
      <c r="AA679" s="236">
        <v>5.891176710028958</v>
      </c>
    </row>
    <row r="680" spans="1:27">
      <c r="A680" s="37">
        <v>68</v>
      </c>
      <c r="B680" s="17"/>
      <c r="C680" s="16"/>
      <c r="D680" s="38" t="s">
        <v>34</v>
      </c>
      <c r="E680" s="49" t="s">
        <v>90</v>
      </c>
      <c r="F680" s="40"/>
      <c r="G680" s="235">
        <v>25.261874142568558</v>
      </c>
      <c r="H680" s="236">
        <v>25.133336350088939</v>
      </c>
      <c r="I680" s="236">
        <v>24.787655797961634</v>
      </c>
      <c r="J680" s="236">
        <v>24.377962730824947</v>
      </c>
      <c r="K680" s="236">
        <v>23.928515208535828</v>
      </c>
      <c r="L680" s="236">
        <v>23.48497914779</v>
      </c>
      <c r="M680" s="236">
        <v>23.042904449568596</v>
      </c>
      <c r="N680" s="236">
        <v>22.582487851148471</v>
      </c>
      <c r="O680" s="236">
        <v>22.097086974943522</v>
      </c>
      <c r="P680" s="236">
        <v>21.624379119952209</v>
      </c>
      <c r="Q680" s="236">
        <v>21.02789316844428</v>
      </c>
      <c r="R680" s="236">
        <v>20.441044184903149</v>
      </c>
      <c r="S680" s="236">
        <v>19.896866958588362</v>
      </c>
      <c r="T680" s="236">
        <v>19.400855153508019</v>
      </c>
      <c r="U680" s="236">
        <v>18.949358041863889</v>
      </c>
      <c r="V680" s="236">
        <v>17.347264225478284</v>
      </c>
      <c r="W680" s="236">
        <v>16.215114068822004</v>
      </c>
      <c r="X680" s="236">
        <v>15.180899829807458</v>
      </c>
      <c r="Y680" s="236">
        <v>14.245565806166269</v>
      </c>
      <c r="Z680" s="236">
        <v>13.462655421113595</v>
      </c>
      <c r="AA680" s="236">
        <v>12.799645555875031</v>
      </c>
    </row>
    <row r="681" spans="1:27">
      <c r="A681" s="37">
        <v>69</v>
      </c>
      <c r="B681" s="17"/>
      <c r="C681" s="16"/>
      <c r="D681" s="38" t="s">
        <v>36</v>
      </c>
      <c r="E681" s="49" t="s">
        <v>91</v>
      </c>
      <c r="F681" s="40"/>
      <c r="G681" s="235">
        <v>2.113642396783689</v>
      </c>
      <c r="H681" s="236">
        <v>2.1242464045353699</v>
      </c>
      <c r="I681" s="236">
        <v>2.1347491420456208</v>
      </c>
      <c r="J681" s="236">
        <v>2.1385641488595866</v>
      </c>
      <c r="K681" s="236">
        <v>2.1352678523398936</v>
      </c>
      <c r="L681" s="236">
        <v>2.1318123803066555</v>
      </c>
      <c r="M681" s="236">
        <v>2.1256779344112147</v>
      </c>
      <c r="N681" s="236">
        <v>2.1197166821802966</v>
      </c>
      <c r="O681" s="236">
        <v>2.1110213484498672</v>
      </c>
      <c r="P681" s="236">
        <v>2.1005267613218166</v>
      </c>
      <c r="Q681" s="236">
        <v>2.0886556520708837</v>
      </c>
      <c r="R681" s="236">
        <v>2.0753086898475885</v>
      </c>
      <c r="S681" s="236">
        <v>2.0616348765906878</v>
      </c>
      <c r="T681" s="236">
        <v>2.0477710573759396</v>
      </c>
      <c r="U681" s="236">
        <v>2.0339500225381926</v>
      </c>
      <c r="V681" s="236">
        <v>1.9780041408957914</v>
      </c>
      <c r="W681" s="236">
        <v>1.929015780086047</v>
      </c>
      <c r="X681" s="236">
        <v>1.8815792418026831</v>
      </c>
      <c r="Y681" s="236">
        <v>1.8358843521273229</v>
      </c>
      <c r="Z681" s="236">
        <v>1.7958329095417866</v>
      </c>
      <c r="AA681" s="236">
        <v>1.7657501278881682</v>
      </c>
    </row>
    <row r="682" spans="1:27">
      <c r="A682" s="37">
        <v>70</v>
      </c>
      <c r="B682" s="17"/>
      <c r="C682" s="16"/>
      <c r="D682" s="38" t="s">
        <v>38</v>
      </c>
      <c r="E682" s="49" t="s">
        <v>92</v>
      </c>
      <c r="F682" s="40"/>
      <c r="G682" s="235">
        <v>8.5689007672735897</v>
      </c>
      <c r="H682" s="236">
        <v>8.5373203404888045</v>
      </c>
      <c r="I682" s="236">
        <v>8.4312652312873979</v>
      </c>
      <c r="J682" s="236">
        <v>8.326049841929489</v>
      </c>
      <c r="K682" s="236">
        <v>8.2147058269511035</v>
      </c>
      <c r="L682" s="236">
        <v>8.1105577295820694</v>
      </c>
      <c r="M682" s="236">
        <v>8.0156430350725714</v>
      </c>
      <c r="N682" s="236">
        <v>7.9556795899989083</v>
      </c>
      <c r="O682" s="236">
        <v>7.9027214504021686</v>
      </c>
      <c r="P682" s="236">
        <v>7.8610520151923993</v>
      </c>
      <c r="Q682" s="236">
        <v>7.8228178524805116</v>
      </c>
      <c r="R682" s="236">
        <v>7.798361758748797</v>
      </c>
      <c r="S682" s="236">
        <v>7.7744289684887917</v>
      </c>
      <c r="T682" s="236">
        <v>7.7513611310751003</v>
      </c>
      <c r="U682" s="236">
        <v>7.7289617541391635</v>
      </c>
      <c r="V682" s="236">
        <v>7.6413198984082555</v>
      </c>
      <c r="W682" s="236">
        <v>7.5328432164969854</v>
      </c>
      <c r="X682" s="236">
        <v>7.4047362859164423</v>
      </c>
      <c r="Y682" s="236">
        <v>7.2704027135296201</v>
      </c>
      <c r="Z682" s="236">
        <v>7.1403213628182129</v>
      </c>
      <c r="AA682" s="236">
        <v>7.0277374361176044</v>
      </c>
    </row>
    <row r="683" spans="1:27">
      <c r="A683" s="37">
        <v>71</v>
      </c>
      <c r="B683" s="17"/>
      <c r="C683" s="16"/>
      <c r="D683" s="38" t="s">
        <v>40</v>
      </c>
      <c r="E683" s="49" t="s">
        <v>93</v>
      </c>
      <c r="F683" s="40"/>
      <c r="G683" s="235">
        <v>1.4178407792860526</v>
      </c>
      <c r="H683" s="236">
        <v>1.381291780761785</v>
      </c>
      <c r="I683" s="236">
        <v>1.3698651910390254</v>
      </c>
      <c r="J683" s="236">
        <v>1.3570283988765368</v>
      </c>
      <c r="K683" s="236">
        <v>1.3423868786203457</v>
      </c>
      <c r="L683" s="236">
        <v>1.3276407106923216</v>
      </c>
      <c r="M683" s="236">
        <v>1.313259673961511</v>
      </c>
      <c r="N683" s="236">
        <v>1.3014159599842969</v>
      </c>
      <c r="O683" s="236">
        <v>1.2896825351881489</v>
      </c>
      <c r="P683" s="236">
        <v>1.2783608657155128</v>
      </c>
      <c r="Q683" s="236">
        <v>1.266685388208316</v>
      </c>
      <c r="R683" s="236">
        <v>1.2556802242770573</v>
      </c>
      <c r="S683" s="236">
        <v>1.2447569034366097</v>
      </c>
      <c r="T683" s="236">
        <v>1.2338094295282644</v>
      </c>
      <c r="U683" s="236">
        <v>1.2229704980345559</v>
      </c>
      <c r="V683" s="236">
        <v>1.1716723116132925</v>
      </c>
      <c r="W683" s="236">
        <v>1.1228937740488618</v>
      </c>
      <c r="X683" s="236">
        <v>1.079054206593355</v>
      </c>
      <c r="Y683" s="236">
        <v>1.0401432086559907</v>
      </c>
      <c r="Z683" s="236">
        <v>1.004341304355421</v>
      </c>
      <c r="AA683" s="236">
        <v>0.97003149258898702</v>
      </c>
    </row>
    <row r="684" spans="1:27">
      <c r="A684" s="37">
        <v>72</v>
      </c>
      <c r="B684" s="17"/>
      <c r="C684" s="16"/>
      <c r="D684" s="38" t="s">
        <v>54</v>
      </c>
      <c r="E684" s="49" t="s">
        <v>94</v>
      </c>
      <c r="F684" s="40"/>
      <c r="G684" s="235">
        <v>1.5127080254351313</v>
      </c>
      <c r="H684" s="236">
        <v>1.4932033888635488</v>
      </c>
      <c r="I684" s="236">
        <v>1.4995451455888542</v>
      </c>
      <c r="J684" s="236">
        <v>1.501740134868669</v>
      </c>
      <c r="K684" s="236">
        <v>1.4994380049010942</v>
      </c>
      <c r="L684" s="236">
        <v>1.4942501856348827</v>
      </c>
      <c r="M684" s="236">
        <v>1.4871545311671071</v>
      </c>
      <c r="N684" s="236">
        <v>1.480673991911317</v>
      </c>
      <c r="O684" s="236">
        <v>1.4723746592717362</v>
      </c>
      <c r="P684" s="236">
        <v>1.4627732423177804</v>
      </c>
      <c r="Q684" s="236">
        <v>1.4510975022367347</v>
      </c>
      <c r="R684" s="236">
        <v>1.4387332091664575</v>
      </c>
      <c r="S684" s="236">
        <v>1.4264967316994444</v>
      </c>
      <c r="T684" s="236">
        <v>1.4142807596581406</v>
      </c>
      <c r="U684" s="236">
        <v>1.4022590854492591</v>
      </c>
      <c r="V684" s="236">
        <v>1.3461029540785603</v>
      </c>
      <c r="W684" s="236">
        <v>1.2948224497822594</v>
      </c>
      <c r="X684" s="236">
        <v>1.2483335192955565</v>
      </c>
      <c r="Y684" s="236">
        <v>1.2064386674646812</v>
      </c>
      <c r="Z684" s="236">
        <v>1.1688775726770473</v>
      </c>
      <c r="AA684" s="236">
        <v>1.1343662067265541</v>
      </c>
    </row>
    <row r="685" spans="1:27">
      <c r="A685" s="37">
        <v>73</v>
      </c>
      <c r="B685" s="17"/>
      <c r="C685" s="16"/>
      <c r="D685" s="38" t="s">
        <v>59</v>
      </c>
      <c r="E685" s="49" t="s">
        <v>95</v>
      </c>
      <c r="F685" s="40"/>
      <c r="G685" s="235">
        <v>2.5658489016932435</v>
      </c>
      <c r="H685" s="236">
        <v>2.5490071605890989</v>
      </c>
      <c r="I685" s="236">
        <v>2.5129025752830785</v>
      </c>
      <c r="J685" s="236">
        <v>2.4762636404193472</v>
      </c>
      <c r="K685" s="236">
        <v>2.4387853279476985</v>
      </c>
      <c r="L685" s="236">
        <v>2.4031805503473151</v>
      </c>
      <c r="M685" s="236">
        <v>2.3703490410407539</v>
      </c>
      <c r="N685" s="236">
        <v>2.3436570318590384</v>
      </c>
      <c r="O685" s="236">
        <v>2.3191580847196747</v>
      </c>
      <c r="P685" s="236">
        <v>2.2972705830179621</v>
      </c>
      <c r="Q685" s="236">
        <v>2.2764510556589812</v>
      </c>
      <c r="R685" s="236">
        <v>2.2585637397423852</v>
      </c>
      <c r="S685" s="236">
        <v>2.2411000006250106</v>
      </c>
      <c r="T685" s="236">
        <v>2.2237658827216364</v>
      </c>
      <c r="U685" s="236">
        <v>2.2066746865748428</v>
      </c>
      <c r="V685" s="236">
        <v>2.1243191121029668</v>
      </c>
      <c r="W685" s="236">
        <v>2.0394093637296464</v>
      </c>
      <c r="X685" s="236">
        <v>1.9550171054288512</v>
      </c>
      <c r="Y685" s="236">
        <v>1.8773552272177767</v>
      </c>
      <c r="Z685" s="236">
        <v>1.8111605115700513</v>
      </c>
      <c r="AA685" s="236">
        <v>1.7522324749152176</v>
      </c>
    </row>
    <row r="686" spans="1:27">
      <c r="A686" s="37">
        <v>74</v>
      </c>
      <c r="B686" s="17"/>
      <c r="C686" s="16"/>
      <c r="D686" s="38" t="s">
        <v>96</v>
      </c>
      <c r="E686" s="49" t="s">
        <v>97</v>
      </c>
      <c r="F686" s="40"/>
      <c r="G686" s="235">
        <v>5.2584886087170162</v>
      </c>
      <c r="H686" s="236">
        <v>5.0937338948569959</v>
      </c>
      <c r="I686" s="236">
        <v>5.0285469588652632</v>
      </c>
      <c r="J686" s="236">
        <v>4.9573068393910944</v>
      </c>
      <c r="K686" s="236">
        <v>4.879278329999579</v>
      </c>
      <c r="L686" s="236">
        <v>4.8340284996556875</v>
      </c>
      <c r="M686" s="236">
        <v>4.7915098339835822</v>
      </c>
      <c r="N686" s="236">
        <v>4.7540484076216671</v>
      </c>
      <c r="O686" s="236">
        <v>4.7165219247563073</v>
      </c>
      <c r="P686" s="236">
        <v>4.6813748187487363</v>
      </c>
      <c r="Q686" s="236">
        <v>4.6641049521658715</v>
      </c>
      <c r="R686" s="236">
        <v>4.6481195959313482</v>
      </c>
      <c r="S686" s="236">
        <v>4.6273678629131609</v>
      </c>
      <c r="T686" s="236">
        <v>4.6035750975133851</v>
      </c>
      <c r="U686" s="236">
        <v>4.5777251597010036</v>
      </c>
      <c r="V686" s="236">
        <v>4.5170906034600193</v>
      </c>
      <c r="W686" s="236">
        <v>4.4721268780176615</v>
      </c>
      <c r="X686" s="236">
        <v>4.4468454603284044</v>
      </c>
      <c r="Y686" s="236">
        <v>4.4213104643185943</v>
      </c>
      <c r="Z686" s="236">
        <v>4.3692558557795564</v>
      </c>
      <c r="AA686" s="236">
        <v>4.3217422779953267</v>
      </c>
    </row>
    <row r="687" spans="1:27">
      <c r="A687" s="37">
        <v>75</v>
      </c>
      <c r="B687" s="17"/>
      <c r="C687" s="16"/>
      <c r="D687" s="38" t="s">
        <v>98</v>
      </c>
      <c r="E687" s="49" t="s">
        <v>99</v>
      </c>
      <c r="F687" s="40"/>
      <c r="G687" s="235">
        <v>3.0889649544551503</v>
      </c>
      <c r="H687" s="236">
        <v>3.0108522765585803</v>
      </c>
      <c r="I687" s="236">
        <v>2.9892199686873937</v>
      </c>
      <c r="J687" s="236">
        <v>2.964083704908262</v>
      </c>
      <c r="K687" s="236">
        <v>2.934794640103064</v>
      </c>
      <c r="L687" s="236">
        <v>2.9139988331662607</v>
      </c>
      <c r="M687" s="236">
        <v>2.8939698543108534</v>
      </c>
      <c r="N687" s="236">
        <v>2.876506504821009</v>
      </c>
      <c r="O687" s="236">
        <v>2.8589601429193863</v>
      </c>
      <c r="P687" s="236">
        <v>2.8424748860197724</v>
      </c>
      <c r="Q687" s="236">
        <v>2.8303420754818944</v>
      </c>
      <c r="R687" s="236">
        <v>2.8187925530219218</v>
      </c>
      <c r="S687" s="236">
        <v>2.8061016511710477</v>
      </c>
      <c r="T687" s="236">
        <v>2.7926799697452225</v>
      </c>
      <c r="U687" s="236">
        <v>2.7788875264086528</v>
      </c>
      <c r="V687" s="236">
        <v>2.7321698329433275</v>
      </c>
      <c r="W687" s="236">
        <v>2.6894699700642377</v>
      </c>
      <c r="X687" s="236">
        <v>2.646790961312945</v>
      </c>
      <c r="Y687" s="236">
        <v>2.6042635255944333</v>
      </c>
      <c r="Z687" s="236">
        <v>2.5580101792620553</v>
      </c>
      <c r="AA687" s="236">
        <v>2.5145807794924622</v>
      </c>
    </row>
    <row r="688" spans="1:27">
      <c r="A688" s="37">
        <v>76</v>
      </c>
      <c r="B688" s="17"/>
      <c r="C688" s="16"/>
      <c r="D688" s="38" t="s">
        <v>100</v>
      </c>
      <c r="E688" s="49" t="s">
        <v>101</v>
      </c>
      <c r="F688" s="40"/>
      <c r="G688" s="235">
        <v>5.9683936275541782</v>
      </c>
      <c r="H688" s="236">
        <v>5.8158579515293241</v>
      </c>
      <c r="I688" s="236">
        <v>5.7719934890046716</v>
      </c>
      <c r="J688" s="236">
        <v>5.723752717487514</v>
      </c>
      <c r="K688" s="236">
        <v>5.6694255070760846</v>
      </c>
      <c r="L688" s="236">
        <v>5.621378636918962</v>
      </c>
      <c r="M688" s="236">
        <v>5.5757466070353985</v>
      </c>
      <c r="N688" s="236">
        <v>5.5384432496502995</v>
      </c>
      <c r="O688" s="236">
        <v>5.5021376898512244</v>
      </c>
      <c r="P688" s="236">
        <v>5.4689317038282752</v>
      </c>
      <c r="Q688" s="236">
        <v>5.4357603527605534</v>
      </c>
      <c r="R688" s="236">
        <v>5.4054120690561831</v>
      </c>
      <c r="S688" s="236">
        <v>5.37473911838606</v>
      </c>
      <c r="T688" s="236">
        <v>5.344041807577014</v>
      </c>
      <c r="U688" s="236">
        <v>5.3138471525162458</v>
      </c>
      <c r="V688" s="236">
        <v>5.1871827454306185</v>
      </c>
      <c r="W688" s="236">
        <v>5.0650052898563445</v>
      </c>
      <c r="X688" s="236">
        <v>4.9447445548139513</v>
      </c>
      <c r="Y688" s="236">
        <v>4.831326310057193</v>
      </c>
      <c r="Z688" s="236">
        <v>4.7251955918036401</v>
      </c>
      <c r="AA688" s="236">
        <v>4.6351568717509508</v>
      </c>
    </row>
    <row r="689" spans="1:27">
      <c r="A689" s="37">
        <v>77</v>
      </c>
      <c r="B689" s="10"/>
      <c r="C689" s="16"/>
      <c r="D689" s="38" t="s">
        <v>102</v>
      </c>
      <c r="E689" s="49" t="s">
        <v>103</v>
      </c>
      <c r="F689" s="40"/>
      <c r="G689" s="235">
        <v>4.2600922994315624</v>
      </c>
      <c r="H689" s="236">
        <v>4.1439131796360016</v>
      </c>
      <c r="I689" s="236">
        <v>4.1059581898152828</v>
      </c>
      <c r="J689" s="236">
        <v>4.0636549405753613</v>
      </c>
      <c r="K689" s="236">
        <v>4.0153533965349197</v>
      </c>
      <c r="L689" s="236">
        <v>3.9738455303013325</v>
      </c>
      <c r="M689" s="236">
        <v>3.9346942789852619</v>
      </c>
      <c r="N689" s="236">
        <v>3.9026521667838097</v>
      </c>
      <c r="O689" s="236">
        <v>3.871857151389122</v>
      </c>
      <c r="P689" s="236">
        <v>3.8436132594943047</v>
      </c>
      <c r="Q689" s="236">
        <v>3.8171528205275536</v>
      </c>
      <c r="R689" s="236">
        <v>3.7929560132324696</v>
      </c>
      <c r="S689" s="236">
        <v>3.7683538608253002</v>
      </c>
      <c r="T689" s="236">
        <v>3.7436490282416344</v>
      </c>
      <c r="U689" s="236">
        <v>3.7192833907902241</v>
      </c>
      <c r="V689" s="236">
        <v>3.6184895038604736</v>
      </c>
      <c r="W689" s="236">
        <v>3.5225901231169701</v>
      </c>
      <c r="X689" s="236">
        <v>3.4278345592319965</v>
      </c>
      <c r="Y689" s="236">
        <v>3.337350906804204</v>
      </c>
      <c r="Z689" s="236">
        <v>3.2503669261932373</v>
      </c>
      <c r="AA689" s="236">
        <v>3.1774245817214251</v>
      </c>
    </row>
    <row r="690" spans="1:27">
      <c r="A690" s="37">
        <v>78</v>
      </c>
      <c r="B690" s="12"/>
      <c r="C690" s="11"/>
      <c r="D690" s="50"/>
      <c r="E690" s="9" t="s">
        <v>104</v>
      </c>
      <c r="F690" s="46"/>
      <c r="G690" s="235">
        <v>15.795829996466637</v>
      </c>
      <c r="H690" s="236">
        <v>15.244327075779438</v>
      </c>
      <c r="I690" s="236">
        <v>15.12717355042696</v>
      </c>
      <c r="J690" s="236">
        <v>14.998706288635731</v>
      </c>
      <c r="K690" s="236">
        <v>14.854699492454529</v>
      </c>
      <c r="L690" s="236">
        <v>14.719241447746754</v>
      </c>
      <c r="M690" s="236">
        <v>14.586016416549683</v>
      </c>
      <c r="N690" s="236">
        <v>14.470472432672977</v>
      </c>
      <c r="O690" s="236">
        <v>14.355930089950562</v>
      </c>
      <c r="P690" s="236">
        <v>14.247940897941589</v>
      </c>
      <c r="Q690" s="236">
        <v>14.137423485517502</v>
      </c>
      <c r="R690" s="236">
        <v>14.033116601407528</v>
      </c>
      <c r="S690" s="236">
        <v>13.929242506623268</v>
      </c>
      <c r="T690" s="236">
        <v>13.826386168599129</v>
      </c>
      <c r="U690" s="236">
        <v>13.725668638944626</v>
      </c>
      <c r="V690" s="236">
        <v>13.28475946187973</v>
      </c>
      <c r="W690" s="236">
        <v>12.88287764787674</v>
      </c>
      <c r="X690" s="236">
        <v>12.502594947814941</v>
      </c>
      <c r="Y690" s="236">
        <v>12.138522863388062</v>
      </c>
      <c r="Z690" s="236">
        <v>11.783830270171165</v>
      </c>
      <c r="AA690" s="236">
        <v>11.450765661895275</v>
      </c>
    </row>
    <row r="691" spans="1:27">
      <c r="A691" s="93">
        <v>79</v>
      </c>
      <c r="B691" s="94"/>
      <c r="C691" s="95" t="s">
        <v>61</v>
      </c>
      <c r="D691" s="96" t="s">
        <v>105</v>
      </c>
      <c r="E691" s="97"/>
      <c r="F691" s="98"/>
      <c r="G691" s="237">
        <v>3.2003576541319489</v>
      </c>
      <c r="H691" s="238">
        <v>3.1899390704929829</v>
      </c>
      <c r="I691" s="238">
        <v>3.1880651991814375</v>
      </c>
      <c r="J691" s="238">
        <v>3.1811778098344803</v>
      </c>
      <c r="K691" s="238">
        <v>3.1679430678486824</v>
      </c>
      <c r="L691" s="238">
        <v>3.1553355138748884</v>
      </c>
      <c r="M691" s="238">
        <v>3.1401838082820177</v>
      </c>
      <c r="N691" s="238">
        <v>3.1257670652121305</v>
      </c>
      <c r="O691" s="238">
        <v>3.109341487288475</v>
      </c>
      <c r="P691" s="238">
        <v>3.0926002217456698</v>
      </c>
      <c r="Q691" s="238">
        <v>3.075712607242167</v>
      </c>
      <c r="R691" s="238">
        <v>3.0587140694260597</v>
      </c>
      <c r="S691" s="238">
        <v>3.0411863354966044</v>
      </c>
      <c r="T691" s="238">
        <v>3.0233757002279162</v>
      </c>
      <c r="U691" s="238">
        <v>3.0056460974738002</v>
      </c>
      <c r="V691" s="238">
        <v>2.9331965958699584</v>
      </c>
      <c r="W691" s="238">
        <v>2.8617019094526768</v>
      </c>
      <c r="X691" s="238">
        <v>2.79596126684919</v>
      </c>
      <c r="Y691" s="238">
        <v>2.7394209089688957</v>
      </c>
      <c r="Z691" s="238">
        <v>2.6841365043073893</v>
      </c>
      <c r="AA691" s="238">
        <v>2.6279270676895976</v>
      </c>
    </row>
    <row r="692" spans="1:27">
      <c r="A692" s="93">
        <v>80</v>
      </c>
      <c r="B692" s="94"/>
      <c r="C692" s="95" t="s">
        <v>66</v>
      </c>
      <c r="D692" s="96" t="s">
        <v>106</v>
      </c>
      <c r="E692" s="97"/>
      <c r="F692" s="98"/>
      <c r="G692" s="237">
        <v>10.677327109500766</v>
      </c>
      <c r="H692" s="238">
        <v>10.395988936536014</v>
      </c>
      <c r="I692" s="238">
        <v>10.317995451856405</v>
      </c>
      <c r="J692" s="238">
        <v>10.232498329132795</v>
      </c>
      <c r="K692" s="238">
        <v>10.131847259355709</v>
      </c>
      <c r="L692" s="238">
        <v>10.057023462373763</v>
      </c>
      <c r="M692" s="238">
        <v>9.9936643125256523</v>
      </c>
      <c r="N692" s="238">
        <v>9.9521870447788388</v>
      </c>
      <c r="O692" s="238">
        <v>9.9191967822844163</v>
      </c>
      <c r="P692" s="238">
        <v>9.8954065708676353</v>
      </c>
      <c r="Q692" s="238">
        <v>9.8909056145930663</v>
      </c>
      <c r="R692" s="238">
        <v>9.897991459351033</v>
      </c>
      <c r="S692" s="238">
        <v>9.9038757981033996</v>
      </c>
      <c r="T692" s="238">
        <v>9.9074348233407363</v>
      </c>
      <c r="U692" s="238">
        <v>9.9102952458197251</v>
      </c>
      <c r="V692" s="238">
        <v>9.9644947868073359</v>
      </c>
      <c r="W692" s="238">
        <v>10.026925381855108</v>
      </c>
      <c r="X692" s="238">
        <v>10.086003248463385</v>
      </c>
      <c r="Y692" s="238">
        <v>10.120671260170639</v>
      </c>
      <c r="Z692" s="238">
        <v>10.101790309650823</v>
      </c>
      <c r="AA692" s="238">
        <v>10.043766464688815</v>
      </c>
    </row>
    <row r="693" spans="1:27">
      <c r="A693" s="93">
        <v>81</v>
      </c>
      <c r="B693" s="94"/>
      <c r="C693" s="95" t="s">
        <v>68</v>
      </c>
      <c r="D693" s="96" t="s">
        <v>107</v>
      </c>
      <c r="E693" s="97"/>
      <c r="F693" s="98"/>
      <c r="G693" s="237">
        <v>4.9107699543237686</v>
      </c>
      <c r="H693" s="238">
        <v>4.7667274065315723</v>
      </c>
      <c r="I693" s="238">
        <v>4.8327114470303059</v>
      </c>
      <c r="J693" s="238">
        <v>4.8756348825991154</v>
      </c>
      <c r="K693" s="238">
        <v>4.8916400708258152</v>
      </c>
      <c r="L693" s="238">
        <v>4.8984140157699585</v>
      </c>
      <c r="M693" s="238">
        <v>4.895811565220356</v>
      </c>
      <c r="N693" s="238">
        <v>4.8931216225028038</v>
      </c>
      <c r="O693" s="238">
        <v>4.881497610360384</v>
      </c>
      <c r="P693" s="238">
        <v>4.8627727031707764</v>
      </c>
      <c r="Q693" s="238">
        <v>4.8381440788507462</v>
      </c>
      <c r="R693" s="238">
        <v>4.8087356761097908</v>
      </c>
      <c r="S693" s="238">
        <v>4.7793538793921471</v>
      </c>
      <c r="T693" s="238">
        <v>4.7491716183722019</v>
      </c>
      <c r="U693" s="238">
        <v>4.7193692065775394</v>
      </c>
      <c r="V693" s="238">
        <v>4.5865625515580177</v>
      </c>
      <c r="W693" s="238">
        <v>4.4619892425835133</v>
      </c>
      <c r="X693" s="238">
        <v>4.3462104797363281</v>
      </c>
      <c r="Y693" s="238">
        <v>4.2400102242827415</v>
      </c>
      <c r="Z693" s="238">
        <v>4.1397910825908184</v>
      </c>
      <c r="AA693" s="238">
        <v>4.0483946800231934</v>
      </c>
    </row>
    <row r="694" spans="1:27">
      <c r="A694" s="93">
        <v>82</v>
      </c>
      <c r="B694" s="94"/>
      <c r="C694" s="95" t="s">
        <v>74</v>
      </c>
      <c r="D694" s="96" t="s">
        <v>108</v>
      </c>
      <c r="E694" s="97"/>
      <c r="F694" s="98"/>
      <c r="G694" s="237">
        <v>6.610383944658679</v>
      </c>
      <c r="H694" s="238">
        <v>6.9597100037353812</v>
      </c>
      <c r="I694" s="238">
        <v>7.1043702837196179</v>
      </c>
      <c r="J694" s="238">
        <v>7.1646528706478421</v>
      </c>
      <c r="K694" s="238">
        <v>7.1380830335256178</v>
      </c>
      <c r="L694" s="238">
        <v>7.1102182127506239</v>
      </c>
      <c r="M694" s="238">
        <v>7.0776841050101211</v>
      </c>
      <c r="N694" s="238">
        <v>7.0627683943748707</v>
      </c>
      <c r="O694" s="238">
        <v>7.0405229425814468</v>
      </c>
      <c r="P694" s="238">
        <v>7.0145081436639884</v>
      </c>
      <c r="Q694" s="238">
        <v>6.9836419116909383</v>
      </c>
      <c r="R694" s="238">
        <v>6.9499484873085748</v>
      </c>
      <c r="S694" s="238">
        <v>6.9150313757709228</v>
      </c>
      <c r="T694" s="238">
        <v>6.8779583987488877</v>
      </c>
      <c r="U694" s="238">
        <v>6.8413517879962455</v>
      </c>
      <c r="V694" s="238">
        <v>6.6832327390875435</v>
      </c>
      <c r="W694" s="238">
        <v>6.510944052002742</v>
      </c>
      <c r="X694" s="238">
        <v>6.3376645506359637</v>
      </c>
      <c r="Y694" s="238">
        <v>6.1638575554825366</v>
      </c>
      <c r="Z694" s="238">
        <v>5.9887257305090316</v>
      </c>
      <c r="AA694" s="238">
        <v>5.8247083257010672</v>
      </c>
    </row>
    <row r="695" spans="1:27">
      <c r="A695" s="37">
        <v>83</v>
      </c>
      <c r="B695" s="17"/>
      <c r="C695" s="16"/>
      <c r="D695" s="38" t="s">
        <v>8</v>
      </c>
      <c r="E695" s="49" t="s">
        <v>109</v>
      </c>
      <c r="F695" s="40"/>
      <c r="G695" s="235">
        <v>0</v>
      </c>
      <c r="H695" s="236">
        <v>0</v>
      </c>
      <c r="I695" s="236">
        <v>0</v>
      </c>
      <c r="J695" s="236">
        <v>0</v>
      </c>
      <c r="K695" s="236">
        <v>0</v>
      </c>
      <c r="L695" s="236">
        <v>0</v>
      </c>
      <c r="M695" s="236">
        <v>0</v>
      </c>
      <c r="N695" s="236">
        <v>0</v>
      </c>
      <c r="O695" s="236">
        <v>0</v>
      </c>
      <c r="P695" s="236">
        <v>0</v>
      </c>
      <c r="Q695" s="236">
        <v>0</v>
      </c>
      <c r="R695" s="236">
        <v>0</v>
      </c>
      <c r="S695" s="236">
        <v>0</v>
      </c>
      <c r="T695" s="236">
        <v>0</v>
      </c>
      <c r="U695" s="236">
        <v>0</v>
      </c>
      <c r="V695" s="236">
        <v>0</v>
      </c>
      <c r="W695" s="236">
        <v>0</v>
      </c>
      <c r="X695" s="236">
        <v>0</v>
      </c>
      <c r="Y695" s="236">
        <v>0</v>
      </c>
      <c r="Z695" s="236">
        <v>0</v>
      </c>
      <c r="AA695" s="236">
        <v>0</v>
      </c>
    </row>
    <row r="696" spans="1:27">
      <c r="A696" s="37">
        <v>84</v>
      </c>
      <c r="B696" s="17"/>
      <c r="C696" s="16"/>
      <c r="D696" s="38" t="s">
        <v>10</v>
      </c>
      <c r="E696" s="49" t="s">
        <v>110</v>
      </c>
      <c r="F696" s="40"/>
      <c r="G696" s="235">
        <v>3.0035741001483984E-2</v>
      </c>
      <c r="H696" s="236">
        <v>2.3860075736592989E-2</v>
      </c>
      <c r="I696" s="236">
        <v>2.3879905827925541E-2</v>
      </c>
      <c r="J696" s="236">
        <v>2.3857176696765237E-2</v>
      </c>
      <c r="K696" s="236">
        <v>2.3790057108271867E-2</v>
      </c>
      <c r="L696" s="236">
        <v>2.3686591266596224E-2</v>
      </c>
      <c r="M696" s="236">
        <v>2.3566404262965079E-2</v>
      </c>
      <c r="N696" s="236">
        <v>2.345470005820971E-2</v>
      </c>
      <c r="O696" s="236">
        <v>2.3328915769525338E-2</v>
      </c>
      <c r="P696" s="236">
        <v>2.3190988875285257E-2</v>
      </c>
      <c r="Q696" s="236">
        <v>2.3025027367111761E-2</v>
      </c>
      <c r="R696" s="236">
        <v>2.2857243020553142E-2</v>
      </c>
      <c r="S696" s="236">
        <v>2.2690444522595499E-2</v>
      </c>
      <c r="T696" s="236">
        <v>2.2523003099195193E-2</v>
      </c>
      <c r="U696" s="236">
        <v>2.2362502757459879E-2</v>
      </c>
      <c r="V696" s="236">
        <v>2.1561155896051787E-2</v>
      </c>
      <c r="W696" s="236">
        <v>2.0806267995794769E-2</v>
      </c>
      <c r="X696" s="236">
        <v>2.0101472167880274E-2</v>
      </c>
      <c r="Y696" s="236">
        <v>1.946908713580342E-2</v>
      </c>
      <c r="Z696" s="236">
        <v>1.8910950217104983E-2</v>
      </c>
      <c r="AA696" s="236">
        <v>1.8432647724694107E-2</v>
      </c>
    </row>
    <row r="697" spans="1:27">
      <c r="A697" s="37">
        <v>85</v>
      </c>
      <c r="B697" s="17"/>
      <c r="C697" s="16"/>
      <c r="D697" s="38" t="s">
        <v>22</v>
      </c>
      <c r="E697" s="49" t="s">
        <v>111</v>
      </c>
      <c r="F697" s="40"/>
      <c r="G697" s="235">
        <v>0.17468548400938744</v>
      </c>
      <c r="H697" s="236">
        <v>0.15932192432956072</v>
      </c>
      <c r="I697" s="236">
        <v>0.16214126643171767</v>
      </c>
      <c r="J697" s="236">
        <v>0.16456814022239996</v>
      </c>
      <c r="K697" s="236">
        <v>0.1665025479378528</v>
      </c>
      <c r="L697" s="236">
        <v>0.16760415462704259</v>
      </c>
      <c r="M697" s="236">
        <v>0.16808305325685069</v>
      </c>
      <c r="N697" s="236">
        <v>0.16811543625590275</v>
      </c>
      <c r="O697" s="236">
        <v>0.16764251105632866</v>
      </c>
      <c r="P697" s="236">
        <v>0.1667511915002251</v>
      </c>
      <c r="Q697" s="236">
        <v>0.1653246234091057</v>
      </c>
      <c r="R697" s="236">
        <v>0.16363680252834456</v>
      </c>
      <c r="S697" s="236">
        <v>0.16198198250276619</v>
      </c>
      <c r="T697" s="236">
        <v>0.16034020380175207</v>
      </c>
      <c r="U697" s="236">
        <v>0.15874086218536831</v>
      </c>
      <c r="V697" s="236">
        <v>0.15050061724105035</v>
      </c>
      <c r="W697" s="236">
        <v>0.14235925341927214</v>
      </c>
      <c r="X697" s="236">
        <v>0.13567908026379882</v>
      </c>
      <c r="Y697" s="236">
        <v>0.12956799220046378</v>
      </c>
      <c r="Z697" s="236">
        <v>0.12428197249755613</v>
      </c>
      <c r="AA697" s="236">
        <v>0.1193124519304547</v>
      </c>
    </row>
    <row r="698" spans="1:27">
      <c r="A698" s="37">
        <v>86</v>
      </c>
      <c r="B698" s="17"/>
      <c r="C698" s="16"/>
      <c r="D698" s="38" t="s">
        <v>24</v>
      </c>
      <c r="E698" s="49" t="s">
        <v>112</v>
      </c>
      <c r="F698" s="40"/>
      <c r="G698" s="235">
        <v>2.142957828938961</v>
      </c>
      <c r="H698" s="236">
        <v>2.1516306716948748</v>
      </c>
      <c r="I698" s="236">
        <v>2.137111309915781</v>
      </c>
      <c r="J698" s="236">
        <v>2.1197196580469608</v>
      </c>
      <c r="K698" s="236">
        <v>2.095350687392056</v>
      </c>
      <c r="L698" s="236">
        <v>2.0717186154797673</v>
      </c>
      <c r="M698" s="236">
        <v>2.0483620082959533</v>
      </c>
      <c r="N698" s="236">
        <v>2.0292444517835975</v>
      </c>
      <c r="O698" s="236">
        <v>2.01029506418854</v>
      </c>
      <c r="P698" s="236">
        <v>1.992012876085937</v>
      </c>
      <c r="Q698" s="236">
        <v>1.9736040839925408</v>
      </c>
      <c r="R698" s="236">
        <v>1.9559767423197627</v>
      </c>
      <c r="S698" s="236">
        <v>1.9386732997372746</v>
      </c>
      <c r="T698" s="236">
        <v>1.9214951181784272</v>
      </c>
      <c r="U698" s="236">
        <v>1.9049976905807853</v>
      </c>
      <c r="V698" s="236">
        <v>1.8298344239592552</v>
      </c>
      <c r="W698" s="236">
        <v>1.7587017584592104</v>
      </c>
      <c r="X698" s="236">
        <v>1.6894640363752842</v>
      </c>
      <c r="Y698" s="236">
        <v>1.6201923666521907</v>
      </c>
      <c r="Z698" s="236">
        <v>1.5514993919059634</v>
      </c>
      <c r="AA698" s="236">
        <v>1.4879789175465703</v>
      </c>
    </row>
    <row r="699" spans="1:27">
      <c r="A699" s="37">
        <v>87</v>
      </c>
      <c r="B699" s="17"/>
      <c r="C699" s="16"/>
      <c r="D699" s="38" t="s">
        <v>26</v>
      </c>
      <c r="E699" s="49" t="s">
        <v>113</v>
      </c>
      <c r="F699" s="40"/>
      <c r="G699" s="235">
        <v>4.1069464231404709</v>
      </c>
      <c r="H699" s="236">
        <v>4.4787767962989165</v>
      </c>
      <c r="I699" s="236">
        <v>4.6331833272124641</v>
      </c>
      <c r="J699" s="236">
        <v>4.7075154772319365</v>
      </c>
      <c r="K699" s="236">
        <v>4.7034644270606805</v>
      </c>
      <c r="L699" s="236">
        <v>4.6984988922922639</v>
      </c>
      <c r="M699" s="236">
        <v>4.6895148607291048</v>
      </c>
      <c r="N699" s="236">
        <v>4.6942775276402244</v>
      </c>
      <c r="O699" s="236">
        <v>4.6922874655865598</v>
      </c>
      <c r="P699" s="236">
        <v>4.6864355331199476</v>
      </c>
      <c r="Q699" s="236">
        <v>4.6765225200651912</v>
      </c>
      <c r="R699" s="236">
        <v>4.6633378183178138</v>
      </c>
      <c r="S699" s="236">
        <v>4.6485664320061915</v>
      </c>
      <c r="T699" s="236">
        <v>4.6315258961112704</v>
      </c>
      <c r="U699" s="236">
        <v>4.6142199786554556</v>
      </c>
      <c r="V699" s="236">
        <v>4.5450591443659505</v>
      </c>
      <c r="W699" s="236">
        <v>4.4575051420688396</v>
      </c>
      <c r="X699" s="236">
        <v>4.3651751205325127</v>
      </c>
      <c r="Y699" s="236">
        <v>4.2713435637997463</v>
      </c>
      <c r="Z699" s="236">
        <v>4.174621309095528</v>
      </c>
      <c r="AA699" s="236">
        <v>4.0832795255410019</v>
      </c>
    </row>
    <row r="700" spans="1:27">
      <c r="A700" s="37">
        <v>88</v>
      </c>
      <c r="B700" s="17"/>
      <c r="C700" s="16"/>
      <c r="D700" s="38" t="s">
        <v>32</v>
      </c>
      <c r="E700" s="49" t="s">
        <v>114</v>
      </c>
      <c r="F700" s="40"/>
      <c r="G700" s="235">
        <v>0</v>
      </c>
      <c r="H700" s="236">
        <v>0</v>
      </c>
      <c r="I700" s="236">
        <v>0</v>
      </c>
      <c r="J700" s="236">
        <v>0</v>
      </c>
      <c r="K700" s="236">
        <v>0</v>
      </c>
      <c r="L700" s="236">
        <v>0</v>
      </c>
      <c r="M700" s="236">
        <v>0</v>
      </c>
      <c r="N700" s="236">
        <v>0</v>
      </c>
      <c r="O700" s="236">
        <v>0</v>
      </c>
      <c r="P700" s="236">
        <v>0</v>
      </c>
      <c r="Q700" s="236">
        <v>0</v>
      </c>
      <c r="R700" s="236">
        <v>0</v>
      </c>
      <c r="S700" s="236">
        <v>0</v>
      </c>
      <c r="T700" s="236">
        <v>0</v>
      </c>
      <c r="U700" s="236">
        <v>0</v>
      </c>
      <c r="V700" s="236">
        <v>0</v>
      </c>
      <c r="W700" s="236">
        <v>0</v>
      </c>
      <c r="X700" s="236">
        <v>0</v>
      </c>
      <c r="Y700" s="236">
        <v>0</v>
      </c>
      <c r="Z700" s="236">
        <v>0</v>
      </c>
      <c r="AA700" s="236">
        <v>0</v>
      </c>
    </row>
    <row r="701" spans="1:27">
      <c r="A701" s="37">
        <v>89</v>
      </c>
      <c r="B701" s="17"/>
      <c r="C701" s="16"/>
      <c r="D701" s="38" t="s">
        <v>34</v>
      </c>
      <c r="E701" s="49" t="s">
        <v>115</v>
      </c>
      <c r="F701" s="40"/>
      <c r="G701" s="235">
        <v>6.7609779944177717E-2</v>
      </c>
      <c r="H701" s="236">
        <v>6.560586259001866E-2</v>
      </c>
      <c r="I701" s="236">
        <v>6.7620916277519427E-2</v>
      </c>
      <c r="J701" s="236">
        <v>6.8926221298170276E-2</v>
      </c>
      <c r="K701" s="236">
        <v>6.952715982333757E-2</v>
      </c>
      <c r="L701" s="236">
        <v>6.993663682078477E-2</v>
      </c>
      <c r="M701" s="236">
        <v>7.0115405949763954E-2</v>
      </c>
      <c r="N701" s="236">
        <v>7.0276200145599432E-2</v>
      </c>
      <c r="O701" s="236">
        <v>7.0239766966551542E-2</v>
      </c>
      <c r="P701" s="236">
        <v>7.0057511329650879E-2</v>
      </c>
      <c r="Q701" s="236">
        <v>6.9774641597177833E-2</v>
      </c>
      <c r="R701" s="236">
        <v>6.9392722361953929E-2</v>
      </c>
      <c r="S701" s="236">
        <v>6.900205064448528E-2</v>
      </c>
      <c r="T701" s="236">
        <v>6.8583519532694481E-2</v>
      </c>
      <c r="U701" s="236">
        <v>6.8146246849210002E-2</v>
      </c>
      <c r="V701" s="236">
        <v>6.6142014009528793E-2</v>
      </c>
      <c r="W701" s="236">
        <v>6.4030329362140037E-2</v>
      </c>
      <c r="X701" s="236">
        <v>6.2159488588804379E-2</v>
      </c>
      <c r="Y701" s="236">
        <v>6.0305274731945246E-2</v>
      </c>
      <c r="Z701" s="236">
        <v>5.8441948684048839E-2</v>
      </c>
      <c r="AA701" s="236">
        <v>5.6698801097809337E-2</v>
      </c>
    </row>
    <row r="702" spans="1:27">
      <c r="A702" s="37">
        <v>90</v>
      </c>
      <c r="B702" s="17"/>
      <c r="C702" s="16"/>
      <c r="D702" s="38" t="s">
        <v>36</v>
      </c>
      <c r="E702" s="49" t="s">
        <v>116</v>
      </c>
      <c r="F702" s="40"/>
      <c r="G702" s="235">
        <v>0</v>
      </c>
      <c r="H702" s="236">
        <v>0</v>
      </c>
      <c r="I702" s="236">
        <v>0</v>
      </c>
      <c r="J702" s="236">
        <v>0</v>
      </c>
      <c r="K702" s="236">
        <v>0</v>
      </c>
      <c r="L702" s="236">
        <v>0</v>
      </c>
      <c r="M702" s="236">
        <v>0</v>
      </c>
      <c r="N702" s="236">
        <v>0</v>
      </c>
      <c r="O702" s="236">
        <v>0</v>
      </c>
      <c r="P702" s="236">
        <v>0</v>
      </c>
      <c r="Q702" s="236">
        <v>0</v>
      </c>
      <c r="R702" s="236">
        <v>0</v>
      </c>
      <c r="S702" s="236">
        <v>0</v>
      </c>
      <c r="T702" s="236">
        <v>0</v>
      </c>
      <c r="U702" s="236">
        <v>0</v>
      </c>
      <c r="V702" s="236">
        <v>0</v>
      </c>
      <c r="W702" s="236">
        <v>0</v>
      </c>
      <c r="X702" s="236">
        <v>0</v>
      </c>
      <c r="Y702" s="236">
        <v>0</v>
      </c>
      <c r="Z702" s="236">
        <v>0</v>
      </c>
      <c r="AA702" s="236">
        <v>0</v>
      </c>
    </row>
    <row r="703" spans="1:27">
      <c r="A703" s="37">
        <v>91</v>
      </c>
      <c r="B703" s="17"/>
      <c r="C703" s="16"/>
      <c r="D703" s="38" t="s">
        <v>38</v>
      </c>
      <c r="E703" s="49" t="s">
        <v>117</v>
      </c>
      <c r="F703" s="40"/>
      <c r="G703" s="235">
        <v>0</v>
      </c>
      <c r="H703" s="236">
        <v>0</v>
      </c>
      <c r="I703" s="236">
        <v>0</v>
      </c>
      <c r="J703" s="236">
        <v>0</v>
      </c>
      <c r="K703" s="236">
        <v>0</v>
      </c>
      <c r="L703" s="236">
        <v>0</v>
      </c>
      <c r="M703" s="236">
        <v>0</v>
      </c>
      <c r="N703" s="236">
        <v>0</v>
      </c>
      <c r="O703" s="236">
        <v>0</v>
      </c>
      <c r="P703" s="236">
        <v>0</v>
      </c>
      <c r="Q703" s="236">
        <v>0</v>
      </c>
      <c r="R703" s="236">
        <v>0</v>
      </c>
      <c r="S703" s="236">
        <v>0</v>
      </c>
      <c r="T703" s="236">
        <v>0</v>
      </c>
      <c r="U703" s="236">
        <v>0</v>
      </c>
      <c r="V703" s="236">
        <v>0</v>
      </c>
      <c r="W703" s="236">
        <v>0</v>
      </c>
      <c r="X703" s="236">
        <v>0</v>
      </c>
      <c r="Y703" s="236">
        <v>0</v>
      </c>
      <c r="Z703" s="236">
        <v>0</v>
      </c>
      <c r="AA703" s="236">
        <v>0</v>
      </c>
    </row>
    <row r="704" spans="1:27">
      <c r="A704" s="37">
        <v>92</v>
      </c>
      <c r="B704" s="17"/>
      <c r="C704" s="16"/>
      <c r="D704" s="38" t="s">
        <v>40</v>
      </c>
      <c r="E704" s="49" t="s">
        <v>118</v>
      </c>
      <c r="F704" s="40"/>
      <c r="G704" s="235">
        <v>8.8148588954936713E-2</v>
      </c>
      <c r="H704" s="236">
        <v>8.0514652712736279E-2</v>
      </c>
      <c r="I704" s="236">
        <v>8.0433554365299642E-2</v>
      </c>
      <c r="J704" s="236">
        <v>8.0066171882208437E-2</v>
      </c>
      <c r="K704" s="236">
        <v>7.9448164091445506E-2</v>
      </c>
      <c r="L704" s="236">
        <v>7.8773245273623616E-2</v>
      </c>
      <c r="M704" s="236">
        <v>7.804245623992756E-2</v>
      </c>
      <c r="N704" s="236">
        <v>7.7399992558639497E-2</v>
      </c>
      <c r="O704" s="236">
        <v>7.6729249849449843E-2</v>
      </c>
      <c r="P704" s="236">
        <v>7.6060095976572484E-2</v>
      </c>
      <c r="Q704" s="236">
        <v>7.5390992627944797E-2</v>
      </c>
      <c r="R704" s="236">
        <v>7.4747141741681844E-2</v>
      </c>
      <c r="S704" s="236">
        <v>7.4117154581472278E-2</v>
      </c>
      <c r="T704" s="236">
        <v>7.3490593291353434E-2</v>
      </c>
      <c r="U704" s="236">
        <v>7.2884388675447553E-2</v>
      </c>
      <c r="V704" s="236">
        <v>7.0135391782969236E-2</v>
      </c>
      <c r="W704" s="236">
        <v>6.754149217158556E-2</v>
      </c>
      <c r="X704" s="236">
        <v>6.5085460490081459E-2</v>
      </c>
      <c r="Y704" s="236">
        <v>6.2979247013572603E-2</v>
      </c>
      <c r="Z704" s="236">
        <v>6.0970203368924558E-2</v>
      </c>
      <c r="AA704" s="236">
        <v>5.9005978226196021E-2</v>
      </c>
    </row>
    <row r="705" spans="1:27">
      <c r="A705" s="37">
        <v>93</v>
      </c>
      <c r="B705" s="17"/>
      <c r="C705" s="16"/>
      <c r="D705" s="38" t="s">
        <v>54</v>
      </c>
      <c r="E705" s="49" t="s">
        <v>119</v>
      </c>
      <c r="F705" s="40"/>
      <c r="G705" s="235">
        <v>0</v>
      </c>
      <c r="H705" s="236">
        <v>0</v>
      </c>
      <c r="I705" s="236">
        <v>0</v>
      </c>
      <c r="J705" s="236">
        <v>0</v>
      </c>
      <c r="K705" s="236">
        <v>0</v>
      </c>
      <c r="L705" s="236">
        <v>0</v>
      </c>
      <c r="M705" s="236">
        <v>0</v>
      </c>
      <c r="N705" s="236">
        <v>0</v>
      </c>
      <c r="O705" s="236">
        <v>0</v>
      </c>
      <c r="P705" s="236">
        <v>0</v>
      </c>
      <c r="Q705" s="236">
        <v>0</v>
      </c>
      <c r="R705" s="236">
        <v>0</v>
      </c>
      <c r="S705" s="236">
        <v>0</v>
      </c>
      <c r="T705" s="236">
        <v>0</v>
      </c>
      <c r="U705" s="236">
        <v>0</v>
      </c>
      <c r="V705" s="236">
        <v>0</v>
      </c>
      <c r="W705" s="236">
        <v>0</v>
      </c>
      <c r="X705" s="236">
        <v>0</v>
      </c>
      <c r="Y705" s="236">
        <v>0</v>
      </c>
      <c r="Z705" s="236">
        <v>0</v>
      </c>
      <c r="AA705" s="236">
        <v>0</v>
      </c>
    </row>
    <row r="706" spans="1:27">
      <c r="A706" s="93">
        <v>94</v>
      </c>
      <c r="B706" s="102"/>
      <c r="C706" s="95" t="s">
        <v>120</v>
      </c>
      <c r="D706" s="96" t="s">
        <v>121</v>
      </c>
      <c r="E706" s="97"/>
      <c r="F706" s="98"/>
      <c r="G706" s="237">
        <v>29.517726942896843</v>
      </c>
      <c r="H706" s="238">
        <v>30.340907871723175</v>
      </c>
      <c r="I706" s="238">
        <v>31.337915077805519</v>
      </c>
      <c r="J706" s="238">
        <v>32.167318105697632</v>
      </c>
      <c r="K706" s="238">
        <v>32.792414829134941</v>
      </c>
      <c r="L706" s="238">
        <v>33.282975018024445</v>
      </c>
      <c r="M706" s="238">
        <v>33.635803952813148</v>
      </c>
      <c r="N706" s="238">
        <v>33.889471977949142</v>
      </c>
      <c r="O706" s="238">
        <v>34.033235251903534</v>
      </c>
      <c r="P706" s="238">
        <v>34.082974977791309</v>
      </c>
      <c r="Q706" s="238">
        <v>34.065487027168274</v>
      </c>
      <c r="R706" s="238">
        <v>33.978750042617321</v>
      </c>
      <c r="S706" s="238">
        <v>33.899128578603268</v>
      </c>
      <c r="T706" s="238">
        <v>33.820155650377274</v>
      </c>
      <c r="U706" s="238">
        <v>33.745997168123722</v>
      </c>
      <c r="V706" s="238">
        <v>33.432917229831219</v>
      </c>
      <c r="W706" s="238">
        <v>33.119596868753433</v>
      </c>
      <c r="X706" s="238">
        <v>32.760465908795595</v>
      </c>
      <c r="Y706" s="238">
        <v>32.251775663346052</v>
      </c>
      <c r="Z706" s="238">
        <v>31.61097726970911</v>
      </c>
      <c r="AA706" s="238">
        <v>31.096704795956612</v>
      </c>
    </row>
    <row r="707" spans="1:27">
      <c r="A707" s="37">
        <v>95</v>
      </c>
      <c r="B707" s="10"/>
      <c r="C707" s="11"/>
      <c r="D707" s="38" t="s">
        <v>8</v>
      </c>
      <c r="E707" s="49" t="s">
        <v>122</v>
      </c>
      <c r="F707" s="51"/>
      <c r="G707" s="235">
        <v>20.126571421744302</v>
      </c>
      <c r="H707" s="236">
        <v>20.938829851802438</v>
      </c>
      <c r="I707" s="236">
        <v>21.761011981405318</v>
      </c>
      <c r="J707" s="236">
        <v>22.459338172571734</v>
      </c>
      <c r="K707" s="236">
        <v>23.003155568381771</v>
      </c>
      <c r="L707" s="236">
        <v>23.434350433060899</v>
      </c>
      <c r="M707" s="236">
        <v>23.756038488820195</v>
      </c>
      <c r="N707" s="236">
        <v>23.993287808494642</v>
      </c>
      <c r="O707" s="236">
        <v>24.145063482690603</v>
      </c>
      <c r="P707" s="236">
        <v>24.223254775861278</v>
      </c>
      <c r="Q707" s="236">
        <v>24.245741675375029</v>
      </c>
      <c r="R707" s="236">
        <v>24.213598581729457</v>
      </c>
      <c r="S707" s="236">
        <v>24.18903784127906</v>
      </c>
      <c r="T707" s="236">
        <v>24.166216507088393</v>
      </c>
      <c r="U707" s="236">
        <v>24.146929831011221</v>
      </c>
      <c r="V707" s="236">
        <v>24.067644150694832</v>
      </c>
      <c r="W707" s="236">
        <v>23.970419849036261</v>
      </c>
      <c r="X707" s="236">
        <v>23.828100114362314</v>
      </c>
      <c r="Y707" s="236">
        <v>23.546485644299537</v>
      </c>
      <c r="Z707" s="236">
        <v>23.140466205892153</v>
      </c>
      <c r="AA707" s="236">
        <v>22.825770439929329</v>
      </c>
    </row>
    <row r="708" spans="1:27">
      <c r="A708" s="37">
        <v>96</v>
      </c>
      <c r="B708" s="10"/>
      <c r="C708" s="11"/>
      <c r="D708" s="38" t="s">
        <v>10</v>
      </c>
      <c r="E708" s="49" t="s">
        <v>123</v>
      </c>
      <c r="F708" s="51"/>
      <c r="G708" s="235">
        <v>3.2370812718290836</v>
      </c>
      <c r="H708" s="236">
        <v>3.2586098281171871</v>
      </c>
      <c r="I708" s="236">
        <v>3.3406532098451862</v>
      </c>
      <c r="J708" s="236">
        <v>3.4089565379254054</v>
      </c>
      <c r="K708" s="236">
        <v>3.4605543888610555</v>
      </c>
      <c r="L708" s="236">
        <v>3.5057958173274528</v>
      </c>
      <c r="M708" s="236">
        <v>3.5378864090307616</v>
      </c>
      <c r="N708" s="236">
        <v>3.5601327949552797</v>
      </c>
      <c r="O708" s="236">
        <v>3.5708653066831175</v>
      </c>
      <c r="P708" s="236">
        <v>3.5714199477952207</v>
      </c>
      <c r="Q708" s="236">
        <v>3.5695500048459508</v>
      </c>
      <c r="R708" s="236">
        <v>3.5600882805592846</v>
      </c>
      <c r="S708" s="236">
        <v>3.5499810760666151</v>
      </c>
      <c r="T708" s="236">
        <v>3.5390894926676992</v>
      </c>
      <c r="U708" s="236">
        <v>3.5283934936596779</v>
      </c>
      <c r="V708" s="236">
        <v>3.4968705007340759</v>
      </c>
      <c r="W708" s="236">
        <v>3.4706977692258079</v>
      </c>
      <c r="X708" s="236">
        <v>3.4337302392959828</v>
      </c>
      <c r="Y708" s="236">
        <v>3.3759322589176008</v>
      </c>
      <c r="Z708" s="236">
        <v>3.298638549822499</v>
      </c>
      <c r="AA708" s="236">
        <v>3.2397282509336947</v>
      </c>
    </row>
    <row r="709" spans="1:27">
      <c r="A709" s="37">
        <v>97</v>
      </c>
      <c r="B709" s="10"/>
      <c r="C709" s="11"/>
      <c r="D709" s="38" t="s">
        <v>22</v>
      </c>
      <c r="E709" s="49" t="s">
        <v>124</v>
      </c>
      <c r="F709" s="51"/>
      <c r="G709" s="235">
        <v>0.99954423122107983</v>
      </c>
      <c r="H709" s="236">
        <v>0.95977481827139854</v>
      </c>
      <c r="I709" s="236">
        <v>0.9732338935136795</v>
      </c>
      <c r="J709" s="236">
        <v>0.9831992220133543</v>
      </c>
      <c r="K709" s="236">
        <v>0.9888314101845026</v>
      </c>
      <c r="L709" s="236">
        <v>0.99198712594807148</v>
      </c>
      <c r="M709" s="236">
        <v>0.99235475622117519</v>
      </c>
      <c r="N709" s="236">
        <v>0.99124850146472454</v>
      </c>
      <c r="O709" s="236">
        <v>0.98799567297101021</v>
      </c>
      <c r="P709" s="236">
        <v>0.98304357193410397</v>
      </c>
      <c r="Q709" s="236">
        <v>0.97687170468270779</v>
      </c>
      <c r="R709" s="236">
        <v>0.9697556160390377</v>
      </c>
      <c r="S709" s="236">
        <v>0.96268846280872822</v>
      </c>
      <c r="T709" s="236">
        <v>0.95560085400938988</v>
      </c>
      <c r="U709" s="236">
        <v>0.9486157801002264</v>
      </c>
      <c r="V709" s="236">
        <v>0.91748014744371176</v>
      </c>
      <c r="W709" s="236">
        <v>0.88939427491277456</v>
      </c>
      <c r="X709" s="236">
        <v>0.86207094416022301</v>
      </c>
      <c r="Y709" s="236">
        <v>0.83434645179659128</v>
      </c>
      <c r="Z709" s="236">
        <v>0.80622928123921156</v>
      </c>
      <c r="AA709" s="236">
        <v>0.77967211231589317</v>
      </c>
    </row>
    <row r="710" spans="1:27">
      <c r="A710" s="37">
        <v>98</v>
      </c>
      <c r="B710" s="17"/>
      <c r="C710" s="11"/>
      <c r="D710" s="38" t="s">
        <v>24</v>
      </c>
      <c r="E710" s="49" t="s">
        <v>125</v>
      </c>
      <c r="F710" s="51"/>
      <c r="G710" s="235">
        <v>0.63685261776845437</v>
      </c>
      <c r="H710" s="236">
        <v>0.64855605521916004</v>
      </c>
      <c r="I710" s="236">
        <v>0.65582322644149826</v>
      </c>
      <c r="J710" s="236">
        <v>0.66040222674382676</v>
      </c>
      <c r="K710" s="236">
        <v>0.66226913191167114</v>
      </c>
      <c r="L710" s="236">
        <v>0.66237391169306647</v>
      </c>
      <c r="M710" s="236">
        <v>0.66096007769192511</v>
      </c>
      <c r="N710" s="236">
        <v>0.65902609624754405</v>
      </c>
      <c r="O710" s="236">
        <v>0.65588130572541559</v>
      </c>
      <c r="P710" s="236">
        <v>0.65179008534323657</v>
      </c>
      <c r="Q710" s="236">
        <v>0.6468082143819629</v>
      </c>
      <c r="R710" s="236">
        <v>0.64122655406208651</v>
      </c>
      <c r="S710" s="236">
        <v>0.63571290065374342</v>
      </c>
      <c r="T710" s="236">
        <v>0.63019595693549491</v>
      </c>
      <c r="U710" s="236">
        <v>0.62480106966359017</v>
      </c>
      <c r="V710" s="236">
        <v>0.59950411809222715</v>
      </c>
      <c r="W710" s="236">
        <v>0.57532857930527825</v>
      </c>
      <c r="X710" s="236">
        <v>0.55330264143412933</v>
      </c>
      <c r="Y710" s="236">
        <v>0.53549747839861084</v>
      </c>
      <c r="Z710" s="236">
        <v>0.5203719496166741</v>
      </c>
      <c r="AA710" s="236">
        <v>0.50738715236184362</v>
      </c>
    </row>
    <row r="711" spans="1:27">
      <c r="A711" s="37">
        <v>99</v>
      </c>
      <c r="B711" s="12"/>
      <c r="C711" s="12"/>
      <c r="D711" s="38" t="s">
        <v>26</v>
      </c>
      <c r="E711" s="49" t="s">
        <v>126</v>
      </c>
      <c r="F711" s="43"/>
      <c r="G711" s="235">
        <v>9.1785417316714302E-4</v>
      </c>
      <c r="H711" s="236">
        <v>5.6307066734007094E-4</v>
      </c>
      <c r="I711" s="236">
        <v>5.6055837285384769E-4</v>
      </c>
      <c r="J711" s="236">
        <v>5.569567792917951E-4</v>
      </c>
      <c r="K711" s="236">
        <v>5.5238642744370736E-4</v>
      </c>
      <c r="L711" s="236">
        <v>5.4799385407022783E-4</v>
      </c>
      <c r="M711" s="236">
        <v>5.4414237320088432E-4</v>
      </c>
      <c r="N711" s="236">
        <v>5.4078122093415004E-4</v>
      </c>
      <c r="O711" s="236">
        <v>5.374476845645404E-4</v>
      </c>
      <c r="P711" s="236">
        <v>5.340712623365107E-4</v>
      </c>
      <c r="Q711" s="236">
        <v>5.3047547862661304E-4</v>
      </c>
      <c r="R711" s="236">
        <v>5.2700952119266731E-4</v>
      </c>
      <c r="S711" s="236">
        <v>5.2329541813378455E-4</v>
      </c>
      <c r="T711" s="236">
        <v>5.1930392555732396E-4</v>
      </c>
      <c r="U711" s="236">
        <v>5.1503155282262014E-4</v>
      </c>
      <c r="V711" s="236">
        <v>4.9235488040721975E-4</v>
      </c>
      <c r="W711" s="236">
        <v>4.8276181041728705E-4</v>
      </c>
      <c r="X711" s="236">
        <v>4.7622616830267361E-4</v>
      </c>
      <c r="Y711" s="236">
        <v>4.6282522816909477E-4</v>
      </c>
      <c r="Z711" s="236">
        <v>4.5805996342096478E-4</v>
      </c>
      <c r="AA711" s="236">
        <v>4.5285600708666607E-4</v>
      </c>
    </row>
    <row r="712" spans="1:27">
      <c r="A712" s="37">
        <v>100</v>
      </c>
      <c r="B712" s="12"/>
      <c r="C712" s="12"/>
      <c r="D712" s="38" t="s">
        <v>32</v>
      </c>
      <c r="E712" s="15" t="s">
        <v>127</v>
      </c>
      <c r="F712" s="43"/>
      <c r="G712" s="235">
        <v>0</v>
      </c>
      <c r="H712" s="236">
        <v>0</v>
      </c>
      <c r="I712" s="236">
        <v>0</v>
      </c>
      <c r="J712" s="236">
        <v>0</v>
      </c>
      <c r="K712" s="236">
        <v>0</v>
      </c>
      <c r="L712" s="236">
        <v>0</v>
      </c>
      <c r="M712" s="236">
        <v>0</v>
      </c>
      <c r="N712" s="236">
        <v>0</v>
      </c>
      <c r="O712" s="236">
        <v>0</v>
      </c>
      <c r="P712" s="236">
        <v>0</v>
      </c>
      <c r="Q712" s="236">
        <v>0</v>
      </c>
      <c r="R712" s="236">
        <v>0</v>
      </c>
      <c r="S712" s="236">
        <v>0</v>
      </c>
      <c r="T712" s="236">
        <v>0</v>
      </c>
      <c r="U712" s="236">
        <v>0</v>
      </c>
      <c r="V712" s="236">
        <v>0</v>
      </c>
      <c r="W712" s="236">
        <v>0</v>
      </c>
      <c r="X712" s="236">
        <v>0</v>
      </c>
      <c r="Y712" s="236">
        <v>0</v>
      </c>
      <c r="Z712" s="236">
        <v>0</v>
      </c>
      <c r="AA712" s="236">
        <v>0</v>
      </c>
    </row>
    <row r="713" spans="1:27">
      <c r="A713" s="37">
        <v>101</v>
      </c>
      <c r="B713" s="12"/>
      <c r="C713" s="12"/>
      <c r="D713" s="38" t="s">
        <v>34</v>
      </c>
      <c r="E713" s="15" t="s">
        <v>128</v>
      </c>
      <c r="F713" s="43"/>
      <c r="G713" s="235">
        <v>4.5167588703334332</v>
      </c>
      <c r="H713" s="236">
        <v>4.5345744676887989</v>
      </c>
      <c r="I713" s="236">
        <v>4.6066329851746559</v>
      </c>
      <c r="J713" s="236">
        <v>4.6548648066818714</v>
      </c>
      <c r="K713" s="236">
        <v>4.6770514138042927</v>
      </c>
      <c r="L713" s="236">
        <v>4.687919769436121</v>
      </c>
      <c r="M713" s="236">
        <v>4.6880204901099205</v>
      </c>
      <c r="N713" s="236">
        <v>4.6852360181510448</v>
      </c>
      <c r="O713" s="236">
        <v>4.6728917807340622</v>
      </c>
      <c r="P713" s="236">
        <v>4.6529322154819965</v>
      </c>
      <c r="Q713" s="236">
        <v>4.6259864866733551</v>
      </c>
      <c r="R713" s="236">
        <v>4.5935541763901711</v>
      </c>
      <c r="S713" s="236">
        <v>4.5611859299242496</v>
      </c>
      <c r="T713" s="236">
        <v>4.5285342298448086</v>
      </c>
      <c r="U713" s="236">
        <v>4.4967416226863861</v>
      </c>
      <c r="V713" s="236">
        <v>4.3509272485971451</v>
      </c>
      <c r="W713" s="236">
        <v>4.2132730111479759</v>
      </c>
      <c r="X713" s="236">
        <v>4.0827859528362751</v>
      </c>
      <c r="Y713" s="236">
        <v>3.9590502455830574</v>
      </c>
      <c r="Z713" s="236">
        <v>3.8448129929602146</v>
      </c>
      <c r="AA713" s="236">
        <v>3.7436932623386383</v>
      </c>
    </row>
    <row r="714" spans="1:27">
      <c r="A714" s="93">
        <v>102</v>
      </c>
      <c r="B714" s="94"/>
      <c r="C714" s="95" t="s">
        <v>129</v>
      </c>
      <c r="D714" s="96" t="s">
        <v>130</v>
      </c>
      <c r="E714" s="97"/>
      <c r="F714" s="98"/>
      <c r="G714" s="237">
        <v>1.5043323110148776E-2</v>
      </c>
      <c r="H714" s="238">
        <v>1.1505569549626671E-2</v>
      </c>
      <c r="I714" s="238">
        <v>1.1441124122939073E-2</v>
      </c>
      <c r="J714" s="238">
        <v>1.1351298664521892E-2</v>
      </c>
      <c r="K714" s="238">
        <v>1.1229621624806896E-2</v>
      </c>
      <c r="L714" s="238">
        <v>1.1103990756964777E-2</v>
      </c>
      <c r="M714" s="238">
        <v>1.0984264248691034E-2</v>
      </c>
      <c r="N714" s="238">
        <v>1.0881218229769729E-2</v>
      </c>
      <c r="O714" s="238">
        <v>1.0788169907755218E-2</v>
      </c>
      <c r="P714" s="238">
        <v>1.0705272223276552E-2</v>
      </c>
      <c r="Q714" s="238">
        <v>1.0620506916893646E-2</v>
      </c>
      <c r="R714" s="238">
        <v>1.0547914185735863E-2</v>
      </c>
      <c r="S714" s="238">
        <v>1.0481601682840846E-2</v>
      </c>
      <c r="T714" s="238">
        <v>1.0423595856991597E-2</v>
      </c>
      <c r="U714" s="238">
        <v>1.0376453574281186E-2</v>
      </c>
      <c r="V714" s="238">
        <v>1.0176324918575119E-2</v>
      </c>
      <c r="W714" s="238">
        <v>9.970042847271543E-3</v>
      </c>
      <c r="X714" s="238">
        <v>9.7925291047431529E-3</v>
      </c>
      <c r="Y714" s="238">
        <v>9.6174106656690128E-3</v>
      </c>
      <c r="Z714" s="238">
        <v>9.4146743140299805E-3</v>
      </c>
      <c r="AA714" s="238">
        <v>9.1960107965860516E-3</v>
      </c>
    </row>
    <row r="715" spans="1:27">
      <c r="A715" s="93">
        <v>110</v>
      </c>
      <c r="B715" s="94"/>
      <c r="C715" s="95" t="s">
        <v>131</v>
      </c>
      <c r="D715" s="96" t="s">
        <v>132</v>
      </c>
      <c r="E715" s="97"/>
      <c r="F715" s="98"/>
      <c r="G715" s="237">
        <v>112.30849213898182</v>
      </c>
      <c r="H715" s="238">
        <v>107.32769340649247</v>
      </c>
      <c r="I715" s="238">
        <v>104.70831967517734</v>
      </c>
      <c r="J715" s="238">
        <v>102.13557140156627</v>
      </c>
      <c r="K715" s="238">
        <v>99.410622846335173</v>
      </c>
      <c r="L715" s="238">
        <v>96.999604631215334</v>
      </c>
      <c r="M715" s="238">
        <v>94.68547922372818</v>
      </c>
      <c r="N715" s="238">
        <v>92.854424346238375</v>
      </c>
      <c r="O715" s="238">
        <v>91.053305801004171</v>
      </c>
      <c r="P715" s="238">
        <v>89.347035318613052</v>
      </c>
      <c r="Q715" s="238">
        <v>87.785084195435047</v>
      </c>
      <c r="R715" s="238">
        <v>86.333644770085812</v>
      </c>
      <c r="S715" s="238">
        <v>84.884610794484615</v>
      </c>
      <c r="T715" s="238">
        <v>83.442423652857542</v>
      </c>
      <c r="U715" s="238">
        <v>82.034004522487521</v>
      </c>
      <c r="V715" s="238">
        <v>76.273694170638919</v>
      </c>
      <c r="W715" s="238">
        <v>71.145561426877975</v>
      </c>
      <c r="X715" s="238">
        <v>66.446487382054329</v>
      </c>
      <c r="Y715" s="238">
        <v>62.120229499414563</v>
      </c>
      <c r="Z715" s="238">
        <v>57.908468009904027</v>
      </c>
      <c r="AA715" s="238">
        <v>53.996596176177263</v>
      </c>
    </row>
    <row r="716" spans="1:27">
      <c r="A716" s="37">
        <v>111</v>
      </c>
      <c r="B716" s="10"/>
      <c r="C716" s="16"/>
      <c r="D716" s="38" t="s">
        <v>8</v>
      </c>
      <c r="E716" s="49" t="s">
        <v>133</v>
      </c>
      <c r="F716" s="40"/>
      <c r="G716" s="235">
        <v>0.77079903893172741</v>
      </c>
      <c r="H716" s="236">
        <v>0.72752713458612561</v>
      </c>
      <c r="I716" s="236">
        <v>0.7168532854411751</v>
      </c>
      <c r="J716" s="236">
        <v>0.70622118550818413</v>
      </c>
      <c r="K716" s="236">
        <v>0.69438133935909718</v>
      </c>
      <c r="L716" s="236">
        <v>0.68256102147279307</v>
      </c>
      <c r="M716" s="236">
        <v>0.6704049440450035</v>
      </c>
      <c r="N716" s="236">
        <v>0.65990278933895752</v>
      </c>
      <c r="O716" s="236">
        <v>0.6489845592295751</v>
      </c>
      <c r="P716" s="236">
        <v>0.63800203724531457</v>
      </c>
      <c r="Q716" s="236">
        <v>0.62697526469128206</v>
      </c>
      <c r="R716" s="236">
        <v>0.61626775364857167</v>
      </c>
      <c r="S716" s="236">
        <v>0.60576513508567587</v>
      </c>
      <c r="T716" s="236">
        <v>0.59536019980441779</v>
      </c>
      <c r="U716" s="236">
        <v>0.58511380210984498</v>
      </c>
      <c r="V716" s="236">
        <v>0.54043795791221783</v>
      </c>
      <c r="W716" s="236">
        <v>0.50171213934663683</v>
      </c>
      <c r="X716" s="236">
        <v>0.46636645286343992</v>
      </c>
      <c r="Y716" s="236">
        <v>0.43209554924396798</v>
      </c>
      <c r="Z716" s="236">
        <v>0.39778457983629778</v>
      </c>
      <c r="AA716" s="236">
        <v>0.36510061332955956</v>
      </c>
    </row>
    <row r="717" spans="1:27">
      <c r="A717" s="37">
        <v>112</v>
      </c>
      <c r="B717" s="17"/>
      <c r="C717" s="11"/>
      <c r="D717" s="52" t="s">
        <v>10</v>
      </c>
      <c r="E717" s="49" t="s">
        <v>134</v>
      </c>
      <c r="F717" s="51"/>
      <c r="G717" s="235">
        <v>4.9930768083286239</v>
      </c>
      <c r="H717" s="236">
        <v>4.7762920908862725</v>
      </c>
      <c r="I717" s="236">
        <v>4.8002754645131063</v>
      </c>
      <c r="J717" s="236">
        <v>4.8078803483658703</v>
      </c>
      <c r="K717" s="236">
        <v>4.7832555150380358</v>
      </c>
      <c r="L717" s="236">
        <v>4.7520629653154174</v>
      </c>
      <c r="M717" s="236">
        <v>4.7031670760188717</v>
      </c>
      <c r="N717" s="236">
        <v>4.6676691228640266</v>
      </c>
      <c r="O717" s="236">
        <v>4.6124179751495831</v>
      </c>
      <c r="P717" s="236">
        <v>4.5437489392643329</v>
      </c>
      <c r="Q717" s="236">
        <v>4.4652901983208722</v>
      </c>
      <c r="R717" s="236">
        <v>4.3787338651163736</v>
      </c>
      <c r="S717" s="236">
        <v>4.2920490309334127</v>
      </c>
      <c r="T717" s="236">
        <v>4.2038224941643421</v>
      </c>
      <c r="U717" s="236">
        <v>4.1160682266490767</v>
      </c>
      <c r="V717" s="236">
        <v>3.7615500931788119</v>
      </c>
      <c r="W717" s="236">
        <v>3.4748707142716739</v>
      </c>
      <c r="X717" s="236">
        <v>3.2256533994950587</v>
      </c>
      <c r="Y717" s="236">
        <v>2.9873585927052773</v>
      </c>
      <c r="Z717" s="236">
        <v>2.7439582304359647</v>
      </c>
      <c r="AA717" s="236">
        <v>2.5103591131046414</v>
      </c>
    </row>
    <row r="718" spans="1:27">
      <c r="A718" s="37">
        <v>113</v>
      </c>
      <c r="B718" s="17"/>
      <c r="C718" s="16"/>
      <c r="D718" s="38" t="s">
        <v>22</v>
      </c>
      <c r="E718" s="49" t="s">
        <v>135</v>
      </c>
      <c r="F718" s="40"/>
      <c r="G718" s="235">
        <v>61.223934719106182</v>
      </c>
      <c r="H718" s="236">
        <v>58.644933076342568</v>
      </c>
      <c r="I718" s="236">
        <v>57.045488070696592</v>
      </c>
      <c r="J718" s="236">
        <v>55.485471386578865</v>
      </c>
      <c r="K718" s="236">
        <v>53.848944271914661</v>
      </c>
      <c r="L718" s="236">
        <v>52.444811213412322</v>
      </c>
      <c r="M718" s="236">
        <v>51.107637119595893</v>
      </c>
      <c r="N718" s="236">
        <v>50.058041654527187</v>
      </c>
      <c r="O718" s="236">
        <v>49.030772012309171</v>
      </c>
      <c r="P718" s="236">
        <v>48.062248877249658</v>
      </c>
      <c r="Q718" s="236">
        <v>47.210265130037442</v>
      </c>
      <c r="R718" s="236">
        <v>46.423586920835078</v>
      </c>
      <c r="S718" s="236">
        <v>45.632009676541202</v>
      </c>
      <c r="T718" s="236">
        <v>44.839618342695758</v>
      </c>
      <c r="U718" s="236">
        <v>44.062939558411017</v>
      </c>
      <c r="V718" s="236">
        <v>40.988652125117369</v>
      </c>
      <c r="W718" s="236">
        <v>38.280375213711523</v>
      </c>
      <c r="X718" s="236">
        <v>35.781154559808783</v>
      </c>
      <c r="Y718" s="236">
        <v>33.480795788113028</v>
      </c>
      <c r="Z718" s="236">
        <v>31.252850391319953</v>
      </c>
      <c r="AA718" s="236">
        <v>29.210444918135181</v>
      </c>
    </row>
    <row r="719" spans="1:27">
      <c r="A719" s="37">
        <v>114</v>
      </c>
      <c r="B719" s="17"/>
      <c r="C719" s="16"/>
      <c r="D719" s="38" t="s">
        <v>24</v>
      </c>
      <c r="E719" s="49" t="s">
        <v>136</v>
      </c>
      <c r="F719" s="40"/>
      <c r="G719" s="235">
        <v>25.294458908960223</v>
      </c>
      <c r="H719" s="236">
        <v>23.823616430163383</v>
      </c>
      <c r="I719" s="236">
        <v>22.943721392191947</v>
      </c>
      <c r="J719" s="236">
        <v>22.131530246697366</v>
      </c>
      <c r="K719" s="236">
        <v>21.353885006159544</v>
      </c>
      <c r="L719" s="236">
        <v>20.671608777716756</v>
      </c>
      <c r="M719" s="236">
        <v>20.057797839865088</v>
      </c>
      <c r="N719" s="236">
        <v>19.568270897492766</v>
      </c>
      <c r="O719" s="236">
        <v>19.13138241879642</v>
      </c>
      <c r="P719" s="236">
        <v>18.753713724203408</v>
      </c>
      <c r="Q719" s="236">
        <v>18.431384627707303</v>
      </c>
      <c r="R719" s="236">
        <v>18.164976163767278</v>
      </c>
      <c r="S719" s="236">
        <v>17.902067422866821</v>
      </c>
      <c r="T719" s="236">
        <v>17.643955104984343</v>
      </c>
      <c r="U719" s="236">
        <v>17.394518177956343</v>
      </c>
      <c r="V719" s="236">
        <v>16.342620368115604</v>
      </c>
      <c r="W719" s="236">
        <v>15.396631877869368</v>
      </c>
      <c r="X719" s="236">
        <v>14.547606496140361</v>
      </c>
      <c r="Y719" s="236">
        <v>13.778468884527683</v>
      </c>
      <c r="Z719" s="236">
        <v>13.008083654567599</v>
      </c>
      <c r="AA719" s="236">
        <v>12.247529323212802</v>
      </c>
    </row>
    <row r="720" spans="1:27">
      <c r="A720" s="37">
        <v>115</v>
      </c>
      <c r="B720" s="14"/>
      <c r="C720" s="16"/>
      <c r="D720" s="38" t="s">
        <v>26</v>
      </c>
      <c r="E720" s="49" t="s">
        <v>137</v>
      </c>
      <c r="F720" s="40"/>
      <c r="G720" s="235">
        <v>4.2378696165978909</v>
      </c>
      <c r="H720" s="236">
        <v>4.11985491681844</v>
      </c>
      <c r="I720" s="236">
        <v>4.0879120184108615</v>
      </c>
      <c r="J720" s="236">
        <v>4.0462415982037783</v>
      </c>
      <c r="K720" s="236">
        <v>3.9862061655148864</v>
      </c>
      <c r="L720" s="236">
        <v>3.9256494427099824</v>
      </c>
      <c r="M720" s="236">
        <v>3.8602959178388119</v>
      </c>
      <c r="N720" s="236">
        <v>3.809756500646472</v>
      </c>
      <c r="O720" s="236">
        <v>3.7531642643734813</v>
      </c>
      <c r="P720" s="236">
        <v>3.694375797174871</v>
      </c>
      <c r="Q720" s="236">
        <v>3.6327834818512201</v>
      </c>
      <c r="R720" s="236">
        <v>3.5704038189724088</v>
      </c>
      <c r="S720" s="236">
        <v>3.5085528893396258</v>
      </c>
      <c r="T720" s="236">
        <v>3.4471485400572419</v>
      </c>
      <c r="U720" s="236">
        <v>3.3875406058505177</v>
      </c>
      <c r="V720" s="236">
        <v>3.1362767023965716</v>
      </c>
      <c r="W720" s="236">
        <v>2.9074859963729978</v>
      </c>
      <c r="X720" s="236">
        <v>2.6954753510653973</v>
      </c>
      <c r="Y720" s="236">
        <v>2.4948157742619514</v>
      </c>
      <c r="Z720" s="236">
        <v>2.3010817989706993</v>
      </c>
      <c r="AA720" s="236">
        <v>2.1271281642839313</v>
      </c>
    </row>
    <row r="721" spans="1:27">
      <c r="A721" s="37">
        <v>116</v>
      </c>
      <c r="B721" s="17"/>
      <c r="C721" s="12"/>
      <c r="D721" s="38" t="s">
        <v>32</v>
      </c>
      <c r="E721" s="14" t="s">
        <v>138</v>
      </c>
      <c r="F721" s="43"/>
      <c r="G721" s="235">
        <v>15.788355973549187</v>
      </c>
      <c r="H721" s="236">
        <v>15.235469272825867</v>
      </c>
      <c r="I721" s="236">
        <v>15.114069383125752</v>
      </c>
      <c r="J721" s="236">
        <v>14.958225533366203</v>
      </c>
      <c r="K721" s="236">
        <v>14.74395034648478</v>
      </c>
      <c r="L721" s="236">
        <v>14.522911054547876</v>
      </c>
      <c r="M721" s="236">
        <v>14.286174908746034</v>
      </c>
      <c r="N721" s="236">
        <v>14.090783118270338</v>
      </c>
      <c r="O721" s="236">
        <v>13.876584227662534</v>
      </c>
      <c r="P721" s="236">
        <v>13.654943890869617</v>
      </c>
      <c r="Q721" s="236">
        <v>13.418383589945734</v>
      </c>
      <c r="R721" s="236">
        <v>13.179675227496773</v>
      </c>
      <c r="S721" s="236">
        <v>12.944164978340268</v>
      </c>
      <c r="T721" s="236">
        <v>12.712517809122801</v>
      </c>
      <c r="U721" s="236">
        <v>12.48782637855038</v>
      </c>
      <c r="V721" s="236">
        <v>11.504155883099884</v>
      </c>
      <c r="W721" s="236">
        <v>10.584484698716551</v>
      </c>
      <c r="X721" s="236">
        <v>9.7302313833497465</v>
      </c>
      <c r="Y721" s="236">
        <v>8.9466951992362738</v>
      </c>
      <c r="Z721" s="236">
        <v>8.2047084765508771</v>
      </c>
      <c r="AA721" s="236">
        <v>7.5360338166356087</v>
      </c>
    </row>
    <row r="722" spans="1:27">
      <c r="A722" s="93">
        <v>117</v>
      </c>
      <c r="B722" s="94"/>
      <c r="C722" s="95" t="s">
        <v>4</v>
      </c>
      <c r="D722" s="96" t="s">
        <v>139</v>
      </c>
      <c r="E722" s="97"/>
      <c r="F722" s="98"/>
      <c r="G722" s="237">
        <v>26.802818350493908</v>
      </c>
      <c r="H722" s="238">
        <v>26.387025266885757</v>
      </c>
      <c r="I722" s="238">
        <v>26.316195180639625</v>
      </c>
      <c r="J722" s="238">
        <v>26.167622139677405</v>
      </c>
      <c r="K722" s="238">
        <v>25.935705645009875</v>
      </c>
      <c r="L722" s="238">
        <v>25.710874626412988</v>
      </c>
      <c r="M722" s="238">
        <v>25.472340781241655</v>
      </c>
      <c r="N722" s="238">
        <v>25.236939897760749</v>
      </c>
      <c r="O722" s="238">
        <v>24.977489791810513</v>
      </c>
      <c r="P722" s="238">
        <v>24.707591623067856</v>
      </c>
      <c r="Q722" s="238">
        <v>24.402305899187922</v>
      </c>
      <c r="R722" s="238">
        <v>24.088361900299788</v>
      </c>
      <c r="S722" s="238">
        <v>23.784568002447486</v>
      </c>
      <c r="T722" s="238">
        <v>23.489696444943547</v>
      </c>
      <c r="U722" s="238">
        <v>23.208375848829746</v>
      </c>
      <c r="V722" s="238">
        <v>22.067852448672056</v>
      </c>
      <c r="W722" s="238">
        <v>21.116579724475741</v>
      </c>
      <c r="X722" s="238">
        <v>20.295604169368744</v>
      </c>
      <c r="Y722" s="238">
        <v>19.62634789198637</v>
      </c>
      <c r="Z722" s="238">
        <v>19.092101074755192</v>
      </c>
      <c r="AA722" s="238">
        <v>18.676027480512857</v>
      </c>
    </row>
    <row r="723" spans="1:27">
      <c r="A723" s="37">
        <v>118</v>
      </c>
      <c r="B723" s="17"/>
      <c r="C723" s="16"/>
      <c r="D723" s="38" t="s">
        <v>8</v>
      </c>
      <c r="E723" s="49" t="s">
        <v>140</v>
      </c>
      <c r="F723" s="40"/>
      <c r="G723" s="235">
        <v>19.550006612669677</v>
      </c>
      <c r="H723" s="236">
        <v>19.273489176062867</v>
      </c>
      <c r="I723" s="236">
        <v>19.176438206108287</v>
      </c>
      <c r="J723" s="236">
        <v>19.021924449829385</v>
      </c>
      <c r="K723" s="236">
        <v>18.808117638574913</v>
      </c>
      <c r="L723" s="236">
        <v>18.610924212960526</v>
      </c>
      <c r="M723" s="236">
        <v>18.406182491220534</v>
      </c>
      <c r="N723" s="236">
        <v>18.203910044627264</v>
      </c>
      <c r="O723" s="236">
        <v>17.982707721646875</v>
      </c>
      <c r="P723" s="236">
        <v>17.753293139860034</v>
      </c>
      <c r="Q723" s="236">
        <v>17.494920973200351</v>
      </c>
      <c r="R723" s="236">
        <v>17.23004075884819</v>
      </c>
      <c r="S723" s="236">
        <v>16.974561324343085</v>
      </c>
      <c r="T723" s="236">
        <v>16.728047142038122</v>
      </c>
      <c r="U723" s="236">
        <v>16.493375026388094</v>
      </c>
      <c r="V723" s="236">
        <v>15.578315330902115</v>
      </c>
      <c r="W723" s="236">
        <v>14.85522384964861</v>
      </c>
      <c r="X723" s="236">
        <v>14.22987665887922</v>
      </c>
      <c r="Y723" s="236">
        <v>13.709556709509343</v>
      </c>
      <c r="Z723" s="236">
        <v>13.29103525262326</v>
      </c>
      <c r="AA723" s="236">
        <v>12.979761509923264</v>
      </c>
    </row>
    <row r="724" spans="1:27">
      <c r="A724" s="37">
        <v>119</v>
      </c>
      <c r="B724" s="10"/>
      <c r="C724" s="16"/>
      <c r="D724" s="38" t="s">
        <v>10</v>
      </c>
      <c r="E724" s="49" t="s">
        <v>141</v>
      </c>
      <c r="F724" s="40"/>
      <c r="G724" s="235">
        <v>0.89281679783016443</v>
      </c>
      <c r="H724" s="236">
        <v>0.83761816704645753</v>
      </c>
      <c r="I724" s="236">
        <v>0.82119106920436025</v>
      </c>
      <c r="J724" s="236">
        <v>0.80486701847985387</v>
      </c>
      <c r="K724" s="236">
        <v>0.78785793203860521</v>
      </c>
      <c r="L724" s="236">
        <v>0.77272554719820619</v>
      </c>
      <c r="M724" s="236">
        <v>0.75986663391813636</v>
      </c>
      <c r="N724" s="236">
        <v>0.7501920978538692</v>
      </c>
      <c r="O724" s="236">
        <v>0.74240672728046775</v>
      </c>
      <c r="P724" s="236">
        <v>0.73659151932224631</v>
      </c>
      <c r="Q724" s="236">
        <v>0.73182070394977927</v>
      </c>
      <c r="R724" s="236">
        <v>0.7289401195012033</v>
      </c>
      <c r="S724" s="236">
        <v>0.72626053355634212</v>
      </c>
      <c r="T724" s="236">
        <v>0.72367369197309017</v>
      </c>
      <c r="U724" s="236">
        <v>0.72133507207036018</v>
      </c>
      <c r="V724" s="236">
        <v>0.71236084122210741</v>
      </c>
      <c r="W724" s="236">
        <v>0.70744012109935284</v>
      </c>
      <c r="X724" s="236">
        <v>0.70448794355615973</v>
      </c>
      <c r="Y724" s="236">
        <v>0.70041368110105395</v>
      </c>
      <c r="Z724" s="236">
        <v>0.69416872831061482</v>
      </c>
      <c r="AA724" s="236">
        <v>0.68450092757120728</v>
      </c>
    </row>
    <row r="725" spans="1:27">
      <c r="A725" s="37">
        <v>120</v>
      </c>
      <c r="B725" s="17"/>
      <c r="C725" s="11"/>
      <c r="D725" s="38" t="s">
        <v>22</v>
      </c>
      <c r="E725" s="9" t="s">
        <v>142</v>
      </c>
      <c r="F725" s="46"/>
      <c r="G725" s="235">
        <v>6.3599943639710546</v>
      </c>
      <c r="H725" s="236">
        <v>6.2759171305224299</v>
      </c>
      <c r="I725" s="236">
        <v>6.3185649965889752</v>
      </c>
      <c r="J725" s="236">
        <v>6.3408303987234831</v>
      </c>
      <c r="K725" s="236">
        <v>6.3397302231751382</v>
      </c>
      <c r="L725" s="236">
        <v>6.3272247789427638</v>
      </c>
      <c r="M725" s="236">
        <v>6.3062915438786149</v>
      </c>
      <c r="N725" s="236">
        <v>6.282837659586221</v>
      </c>
      <c r="O725" s="236">
        <v>6.2523754197172821</v>
      </c>
      <c r="P725" s="236">
        <v>6.2177071869373322</v>
      </c>
      <c r="Q725" s="236">
        <v>6.175564409699291</v>
      </c>
      <c r="R725" s="236">
        <v>6.1293813404627144</v>
      </c>
      <c r="S725" s="236">
        <v>6.0837463224306703</v>
      </c>
      <c r="T725" s="236">
        <v>6.03797563072294</v>
      </c>
      <c r="U725" s="236">
        <v>5.9936653124168515</v>
      </c>
      <c r="V725" s="236">
        <v>5.7771764351055026</v>
      </c>
      <c r="W725" s="236">
        <v>5.5539155220612884</v>
      </c>
      <c r="X725" s="236">
        <v>5.3612403692677617</v>
      </c>
      <c r="Y725" s="236">
        <v>5.2163781723938882</v>
      </c>
      <c r="Z725" s="236">
        <v>5.1068974393419921</v>
      </c>
      <c r="AA725" s="236">
        <v>5.0117648588493466</v>
      </c>
    </row>
    <row r="726" spans="1:27">
      <c r="A726" s="93">
        <v>121</v>
      </c>
      <c r="B726" s="94"/>
      <c r="C726" s="95" t="s">
        <v>143</v>
      </c>
      <c r="D726" s="96" t="s">
        <v>144</v>
      </c>
      <c r="E726" s="97"/>
      <c r="F726" s="98"/>
      <c r="G726" s="237">
        <v>19.493554914370179</v>
      </c>
      <c r="H726" s="238">
        <v>19.01903513353318</v>
      </c>
      <c r="I726" s="238">
        <v>18.888737679459155</v>
      </c>
      <c r="J726" s="238">
        <v>18.726589151658118</v>
      </c>
      <c r="K726" s="238">
        <v>18.519410823471844</v>
      </c>
      <c r="L726" s="238">
        <v>18.309673239476979</v>
      </c>
      <c r="M726" s="238">
        <v>18.094412357546389</v>
      </c>
      <c r="N726" s="238">
        <v>17.906524901278317</v>
      </c>
      <c r="O726" s="238">
        <v>17.713886472396553</v>
      </c>
      <c r="P726" s="238">
        <v>17.521519714035094</v>
      </c>
      <c r="Q726" s="238">
        <v>17.327632641419768</v>
      </c>
      <c r="R726" s="238">
        <v>17.136900732293725</v>
      </c>
      <c r="S726" s="238">
        <v>16.950025791302323</v>
      </c>
      <c r="T726" s="238">
        <v>16.764195676892996</v>
      </c>
      <c r="U726" s="238">
        <v>16.584628410637379</v>
      </c>
      <c r="V726" s="238">
        <v>15.771429833956063</v>
      </c>
      <c r="W726" s="238">
        <v>15.03282957803458</v>
      </c>
      <c r="X726" s="238">
        <v>14.36370400711894</v>
      </c>
      <c r="Y726" s="238">
        <v>13.730064532719553</v>
      </c>
      <c r="Z726" s="238">
        <v>13.097639035433531</v>
      </c>
      <c r="AA726" s="238">
        <v>12.484603110235184</v>
      </c>
    </row>
    <row r="727" spans="1:27">
      <c r="A727" s="37">
        <v>122</v>
      </c>
      <c r="B727" s="17"/>
      <c r="C727" s="16"/>
      <c r="D727" s="38" t="s">
        <v>8</v>
      </c>
      <c r="E727" s="49" t="s">
        <v>145</v>
      </c>
      <c r="F727" s="40"/>
      <c r="G727" s="235">
        <v>0.86903487608651631</v>
      </c>
      <c r="H727" s="236">
        <v>0.81873904002713971</v>
      </c>
      <c r="I727" s="236">
        <v>0.79370216597453691</v>
      </c>
      <c r="J727" s="236">
        <v>0.77093292292556725</v>
      </c>
      <c r="K727" s="236">
        <v>0.74995134369237348</v>
      </c>
      <c r="L727" s="236">
        <v>0.73246354344883002</v>
      </c>
      <c r="M727" s="236">
        <v>0.71692138409707695</v>
      </c>
      <c r="N727" s="236">
        <v>0.70361302440869622</v>
      </c>
      <c r="O727" s="236">
        <v>0.692038322071312</v>
      </c>
      <c r="P727" s="236">
        <v>0.68215533081092872</v>
      </c>
      <c r="Q727" s="236">
        <v>0.67479273775825277</v>
      </c>
      <c r="R727" s="236">
        <v>0.6691177272296045</v>
      </c>
      <c r="S727" s="236">
        <v>0.66345489292871207</v>
      </c>
      <c r="T727" s="236">
        <v>0.65775368639151566</v>
      </c>
      <c r="U727" s="236">
        <v>0.65211180198821239</v>
      </c>
      <c r="V727" s="236">
        <v>0.62786666242755018</v>
      </c>
      <c r="W727" s="236">
        <v>0.6056891716143582</v>
      </c>
      <c r="X727" s="236">
        <v>0.58491048842552118</v>
      </c>
      <c r="Y727" s="236">
        <v>0.56474067809176631</v>
      </c>
      <c r="Z727" s="236">
        <v>0.54411492013605312</v>
      </c>
      <c r="AA727" s="236">
        <v>0.52394186497258488</v>
      </c>
    </row>
    <row r="728" spans="1:27">
      <c r="A728" s="37">
        <v>123</v>
      </c>
      <c r="B728" s="17"/>
      <c r="C728" s="16"/>
      <c r="D728" s="38" t="s">
        <v>10</v>
      </c>
      <c r="E728" s="49" t="s">
        <v>146</v>
      </c>
      <c r="F728" s="40"/>
      <c r="G728" s="235">
        <v>8.7408187063992955</v>
      </c>
      <c r="H728" s="236">
        <v>8.5907988187391311</v>
      </c>
      <c r="I728" s="236">
        <v>8.5619761476991698</v>
      </c>
      <c r="J728" s="236">
        <v>8.5142092875903472</v>
      </c>
      <c r="K728" s="236">
        <v>8.440540581359528</v>
      </c>
      <c r="L728" s="236">
        <v>8.3598856830503792</v>
      </c>
      <c r="M728" s="236">
        <v>8.2708756715292111</v>
      </c>
      <c r="N728" s="236">
        <v>8.1926878828089684</v>
      </c>
      <c r="O728" s="236">
        <v>8.1068421512609348</v>
      </c>
      <c r="P728" s="236">
        <v>8.0164380915812217</v>
      </c>
      <c r="Q728" s="236">
        <v>7.9204002723563462</v>
      </c>
      <c r="R728" s="236">
        <v>7.8222403716063127</v>
      </c>
      <c r="S728" s="236">
        <v>7.7266090050106868</v>
      </c>
      <c r="T728" s="236">
        <v>7.6320001010317355</v>
      </c>
      <c r="U728" s="236">
        <v>7.5414956972235814</v>
      </c>
      <c r="V728" s="236">
        <v>7.143428280367516</v>
      </c>
      <c r="W728" s="236">
        <v>6.7955939772655256</v>
      </c>
      <c r="X728" s="236">
        <v>6.4815046506118961</v>
      </c>
      <c r="Y728" s="236">
        <v>6.1749284405377693</v>
      </c>
      <c r="Z728" s="236">
        <v>5.8585240784450434</v>
      </c>
      <c r="AA728" s="236">
        <v>5.5480611848179251</v>
      </c>
    </row>
    <row r="729" spans="1:27">
      <c r="A729" s="37">
        <v>124</v>
      </c>
      <c r="B729" s="10"/>
      <c r="C729" s="16"/>
      <c r="D729" s="38" t="s">
        <v>22</v>
      </c>
      <c r="E729" s="49" t="s">
        <v>147</v>
      </c>
      <c r="F729" s="40"/>
      <c r="G729" s="235">
        <v>7.3296732967719436E-2</v>
      </c>
      <c r="H729" s="236">
        <v>6.2701329588890076E-2</v>
      </c>
      <c r="I729" s="236">
        <v>6.1728940112516284E-2</v>
      </c>
      <c r="J729" s="236">
        <v>6.0715465224348009E-2</v>
      </c>
      <c r="K729" s="236">
        <v>5.963355436688289E-2</v>
      </c>
      <c r="L729" s="236">
        <v>5.874808196676895E-2</v>
      </c>
      <c r="M729" s="236">
        <v>5.7943218795116991E-2</v>
      </c>
      <c r="N729" s="236">
        <v>5.728715838631615E-2</v>
      </c>
      <c r="O729" s="236">
        <v>5.6695615290664136E-2</v>
      </c>
      <c r="P729" s="236">
        <v>5.6178418977651745E-2</v>
      </c>
      <c r="Q729" s="236">
        <v>5.5809398065321147E-2</v>
      </c>
      <c r="R729" s="236">
        <v>5.5526326177641749E-2</v>
      </c>
      <c r="S729" s="236">
        <v>5.5250392411835492E-2</v>
      </c>
      <c r="T729" s="236">
        <v>5.4977873631287366E-2</v>
      </c>
      <c r="U729" s="236">
        <v>5.4718853149097413E-2</v>
      </c>
      <c r="V729" s="236">
        <v>5.3821313835214823E-2</v>
      </c>
      <c r="W729" s="236">
        <v>5.2896724024321884E-2</v>
      </c>
      <c r="X729" s="236">
        <v>5.2051432430744171E-2</v>
      </c>
      <c r="Y729" s="236">
        <v>5.1063484163023531E-2</v>
      </c>
      <c r="Z729" s="236">
        <v>4.9931661982554942E-2</v>
      </c>
      <c r="AA729" s="236">
        <v>4.8769164830446243E-2</v>
      </c>
    </row>
    <row r="730" spans="1:27">
      <c r="A730" s="37">
        <v>125</v>
      </c>
      <c r="B730" s="17"/>
      <c r="C730" s="11"/>
      <c r="D730" s="50"/>
      <c r="E730" s="9" t="s">
        <v>148</v>
      </c>
      <c r="F730" s="46"/>
      <c r="G730" s="235">
        <v>9.8104043146595359</v>
      </c>
      <c r="H730" s="236">
        <v>9.5467959502711892</v>
      </c>
      <c r="I730" s="236">
        <v>9.4713307116180658</v>
      </c>
      <c r="J730" s="236">
        <v>9.3807312911376357</v>
      </c>
      <c r="K730" s="236">
        <v>9.269285655580461</v>
      </c>
      <c r="L730" s="236">
        <v>9.1585753755643964</v>
      </c>
      <c r="M730" s="236">
        <v>9.0486717289313674</v>
      </c>
      <c r="N730" s="236">
        <v>8.9529371028766036</v>
      </c>
      <c r="O730" s="236">
        <v>8.8583102822303772</v>
      </c>
      <c r="P730" s="236">
        <v>8.7667481563985348</v>
      </c>
      <c r="Q730" s="236">
        <v>8.676629994995892</v>
      </c>
      <c r="R730" s="236">
        <v>8.5900161676108837</v>
      </c>
      <c r="S730" s="236">
        <v>8.5047115162014961</v>
      </c>
      <c r="T730" s="236">
        <v>8.4194636959582567</v>
      </c>
      <c r="U730" s="236">
        <v>8.3363018874078989</v>
      </c>
      <c r="V730" s="236">
        <v>7.9463135311380029</v>
      </c>
      <c r="W730" s="236">
        <v>7.5786497355438769</v>
      </c>
      <c r="X730" s="236">
        <v>7.2452376116998494</v>
      </c>
      <c r="Y730" s="236">
        <v>6.9393318798393011</v>
      </c>
      <c r="Z730" s="236">
        <v>6.645068094599992</v>
      </c>
      <c r="AA730" s="236">
        <v>6.3638313976116478</v>
      </c>
    </row>
    <row r="731" spans="1:27">
      <c r="A731" s="93">
        <v>126</v>
      </c>
      <c r="B731" s="94"/>
      <c r="C731" s="95" t="s">
        <v>149</v>
      </c>
      <c r="D731" s="96" t="s">
        <v>150</v>
      </c>
      <c r="E731" s="97"/>
      <c r="F731" s="98"/>
      <c r="G731" s="237">
        <v>9.9798501408658922</v>
      </c>
      <c r="H731" s="238">
        <v>9.6824941257946193</v>
      </c>
      <c r="I731" s="238">
        <v>9.7124591278843582</v>
      </c>
      <c r="J731" s="238">
        <v>9.7183218612335622</v>
      </c>
      <c r="K731" s="238">
        <v>9.6936408085748553</v>
      </c>
      <c r="L731" s="238">
        <v>9.6751890438608825</v>
      </c>
      <c r="M731" s="238">
        <v>9.6513117984868586</v>
      </c>
      <c r="N731" s="238">
        <v>9.6313485414721072</v>
      </c>
      <c r="O731" s="238">
        <v>9.6049999073147774</v>
      </c>
      <c r="P731" s="238">
        <v>9.5740348505787551</v>
      </c>
      <c r="Q731" s="238">
        <v>9.5489888903684914</v>
      </c>
      <c r="R731" s="238">
        <v>9.5235676183365285</v>
      </c>
      <c r="S731" s="238">
        <v>9.4974128431640565</v>
      </c>
      <c r="T731" s="238">
        <v>9.4688036651350558</v>
      </c>
      <c r="U731" s="238">
        <v>9.4393978486768901</v>
      </c>
      <c r="V731" s="238">
        <v>9.3439766434021294</v>
      </c>
      <c r="W731" s="238">
        <v>9.2950537491124123</v>
      </c>
      <c r="X731" s="238">
        <v>9.2681409784127027</v>
      </c>
      <c r="Y731" s="238">
        <v>9.2398034778889269</v>
      </c>
      <c r="Z731" s="238">
        <v>9.1553182417992502</v>
      </c>
      <c r="AA731" s="238">
        <v>9.0401092472020537</v>
      </c>
    </row>
    <row r="732" spans="1:27">
      <c r="A732" s="37">
        <v>127</v>
      </c>
      <c r="B732" s="12"/>
      <c r="C732" s="12"/>
      <c r="D732" s="38" t="s">
        <v>8</v>
      </c>
      <c r="E732" s="49" t="s">
        <v>151</v>
      </c>
      <c r="F732" s="40"/>
      <c r="G732" s="235">
        <v>7.6546227638609707</v>
      </c>
      <c r="H732" s="236">
        <v>7.4414551134686917</v>
      </c>
      <c r="I732" s="236">
        <v>7.4421232654713094</v>
      </c>
      <c r="J732" s="236">
        <v>7.4259080742485821</v>
      </c>
      <c r="K732" s="236">
        <v>7.3886138794478029</v>
      </c>
      <c r="L732" s="236">
        <v>7.361551210982725</v>
      </c>
      <c r="M732" s="236">
        <v>7.3344992990605533</v>
      </c>
      <c r="N732" s="236">
        <v>7.3145228831563145</v>
      </c>
      <c r="O732" s="236">
        <v>7.292452335357666</v>
      </c>
      <c r="P732" s="236">
        <v>7.2691540764644742</v>
      </c>
      <c r="Q732" s="236">
        <v>7.2526129265315831</v>
      </c>
      <c r="R732" s="236">
        <v>7.2373598050326109</v>
      </c>
      <c r="S732" s="236">
        <v>7.2214037308003753</v>
      </c>
      <c r="T732" s="236">
        <v>7.2033875524066389</v>
      </c>
      <c r="U732" s="236">
        <v>7.184668310219422</v>
      </c>
      <c r="V732" s="236">
        <v>7.1324218607041985</v>
      </c>
      <c r="W732" s="236">
        <v>7.1152472633402795</v>
      </c>
      <c r="X732" s="236">
        <v>7.1104803355410695</v>
      </c>
      <c r="Y732" s="236">
        <v>7.0984578460920602</v>
      </c>
      <c r="Z732" s="236">
        <v>7.034146559657529</v>
      </c>
      <c r="AA732" s="236">
        <v>6.9445039457641542</v>
      </c>
    </row>
    <row r="733" spans="1:27">
      <c r="A733" s="37">
        <v>128</v>
      </c>
      <c r="B733" s="17"/>
      <c r="C733" s="16"/>
      <c r="D733" s="52" t="s">
        <v>10</v>
      </c>
      <c r="E733" s="49" t="s">
        <v>152</v>
      </c>
      <c r="F733" s="40"/>
      <c r="G733" s="235">
        <v>7.5195186096607358E-2</v>
      </c>
      <c r="H733" s="236">
        <v>7.0295449095283402E-2</v>
      </c>
      <c r="I733" s="236">
        <v>6.9770863628946245E-2</v>
      </c>
      <c r="J733" s="236">
        <v>6.9012775344162947E-2</v>
      </c>
      <c r="K733" s="236">
        <v>6.7976027541590156E-2</v>
      </c>
      <c r="L733" s="236">
        <v>6.7773469112580642E-2</v>
      </c>
      <c r="M733" s="236">
        <v>6.7501996134524234E-2</v>
      </c>
      <c r="N733" s="236">
        <v>6.7180052890762454E-2</v>
      </c>
      <c r="O733" s="236">
        <v>6.6726075900078285E-2</v>
      </c>
      <c r="P733" s="236">
        <v>6.6149959624453913E-2</v>
      </c>
      <c r="Q733" s="236">
        <v>6.6254229303012835E-2</v>
      </c>
      <c r="R733" s="236">
        <v>6.6296605571551481E-2</v>
      </c>
      <c r="S733" s="236">
        <v>6.6186972249852261E-2</v>
      </c>
      <c r="T733" s="236">
        <v>6.5918946798774414E-2</v>
      </c>
      <c r="U733" s="236">
        <v>6.5512374450918287E-2</v>
      </c>
      <c r="V733" s="236">
        <v>6.493435964875971E-2</v>
      </c>
      <c r="W733" s="236">
        <v>6.4713701598520856E-2</v>
      </c>
      <c r="X733" s="236">
        <v>6.5019884536013706E-2</v>
      </c>
      <c r="Y733" s="236">
        <v>6.5073529738583602E-2</v>
      </c>
      <c r="Z733" s="236">
        <v>6.4085515139595373E-2</v>
      </c>
      <c r="AA733" s="236">
        <v>6.2798336661217036E-2</v>
      </c>
    </row>
    <row r="734" spans="1:27">
      <c r="A734" s="37">
        <v>129</v>
      </c>
      <c r="B734" s="10"/>
      <c r="C734" s="16"/>
      <c r="D734" s="38" t="s">
        <v>22</v>
      </c>
      <c r="E734" s="15" t="s">
        <v>153</v>
      </c>
      <c r="F734" s="43"/>
      <c r="G734" s="235">
        <v>0.10499202985374723</v>
      </c>
      <c r="H734" s="236">
        <v>9.5798103386186995E-2</v>
      </c>
      <c r="I734" s="236">
        <v>9.7163124097278342E-2</v>
      </c>
      <c r="J734" s="236">
        <v>9.8254083815845661E-2</v>
      </c>
      <c r="K734" s="236">
        <v>9.9008088247501291E-2</v>
      </c>
      <c r="L734" s="236">
        <v>9.9333484147791751E-2</v>
      </c>
      <c r="M734" s="236">
        <v>9.94350061082514E-2</v>
      </c>
      <c r="N734" s="236">
        <v>9.9405021916027181E-2</v>
      </c>
      <c r="O734" s="236">
        <v>9.9244204509886913E-2</v>
      </c>
      <c r="P734" s="236">
        <v>9.8992513914708979E-2</v>
      </c>
      <c r="Q734" s="236">
        <v>9.8477549239760265E-2</v>
      </c>
      <c r="R734" s="236">
        <v>9.7934641555184498E-2</v>
      </c>
      <c r="S734" s="236">
        <v>9.743078205792699E-2</v>
      </c>
      <c r="T734" s="236">
        <v>9.6940956718754023E-2</v>
      </c>
      <c r="U734" s="236">
        <v>9.645362279843539E-2</v>
      </c>
      <c r="V734" s="236">
        <v>9.3583268200745806E-2</v>
      </c>
      <c r="W734" s="236">
        <v>9.0945310133974999E-2</v>
      </c>
      <c r="X734" s="236">
        <v>8.8398676016367972E-2</v>
      </c>
      <c r="Y734" s="236">
        <v>8.6350653582485393E-2</v>
      </c>
      <c r="Z734" s="236">
        <v>8.4589383637649007E-2</v>
      </c>
      <c r="AA734" s="236">
        <v>8.2538036178448237E-2</v>
      </c>
    </row>
    <row r="735" spans="1:27">
      <c r="A735" s="37">
        <v>130</v>
      </c>
      <c r="B735" s="17"/>
      <c r="C735" s="11"/>
      <c r="D735" s="38" t="s">
        <v>24</v>
      </c>
      <c r="E735" s="9" t="s">
        <v>408</v>
      </c>
      <c r="F735" s="46"/>
      <c r="G735" s="235">
        <v>2.128037681512069</v>
      </c>
      <c r="H735" s="236">
        <v>2.0610687084845267</v>
      </c>
      <c r="I735" s="236">
        <v>2.0895193924661726</v>
      </c>
      <c r="J735" s="236">
        <v>2.1113009881810285</v>
      </c>
      <c r="K735" s="236">
        <v>2.1242854801821522</v>
      </c>
      <c r="L735" s="236">
        <v>2.1328922943212092</v>
      </c>
      <c r="M735" s="236">
        <v>2.1363575587165542</v>
      </c>
      <c r="N735" s="236">
        <v>2.1368127566529438</v>
      </c>
      <c r="O735" s="236">
        <v>2.1332414047792554</v>
      </c>
      <c r="P735" s="236">
        <v>2.1264897512737662</v>
      </c>
      <c r="Q735" s="236">
        <v>2.118506703292951</v>
      </c>
      <c r="R735" s="236">
        <v>2.1089431741274893</v>
      </c>
      <c r="S735" s="236">
        <v>2.0994563762214966</v>
      </c>
      <c r="T735" s="236">
        <v>2.0897180159809068</v>
      </c>
      <c r="U735" s="236">
        <v>2.0800195091287605</v>
      </c>
      <c r="V735" s="236">
        <v>2.0407862501451746</v>
      </c>
      <c r="W735" s="236">
        <v>2.0124251344241202</v>
      </c>
      <c r="X735" s="236">
        <v>1.9930553195881657</v>
      </c>
      <c r="Y735" s="236">
        <v>1.9792264488933142</v>
      </c>
      <c r="Z735" s="236">
        <v>1.9622158769925591</v>
      </c>
      <c r="AA735" s="236">
        <v>1.9403262512641959</v>
      </c>
    </row>
    <row r="736" spans="1:27">
      <c r="A736" s="37">
        <v>131</v>
      </c>
      <c r="B736" s="12"/>
      <c r="C736" s="12"/>
      <c r="D736" s="38" t="s">
        <v>26</v>
      </c>
      <c r="E736" s="15" t="s">
        <v>154</v>
      </c>
      <c r="F736" s="43"/>
      <c r="G736" s="235">
        <v>0</v>
      </c>
      <c r="H736" s="236">
        <v>0</v>
      </c>
      <c r="I736" s="236">
        <v>0</v>
      </c>
      <c r="J736" s="236">
        <v>0</v>
      </c>
      <c r="K736" s="236">
        <v>0</v>
      </c>
      <c r="L736" s="236">
        <v>0</v>
      </c>
      <c r="M736" s="236">
        <v>0</v>
      </c>
      <c r="N736" s="236">
        <v>0</v>
      </c>
      <c r="O736" s="236">
        <v>0</v>
      </c>
      <c r="P736" s="236">
        <v>0</v>
      </c>
      <c r="Q736" s="236">
        <v>0</v>
      </c>
      <c r="R736" s="236">
        <v>0</v>
      </c>
      <c r="S736" s="236">
        <v>0</v>
      </c>
      <c r="T736" s="236">
        <v>0</v>
      </c>
      <c r="U736" s="236">
        <v>0</v>
      </c>
      <c r="V736" s="236">
        <v>0</v>
      </c>
      <c r="W736" s="236">
        <v>0</v>
      </c>
      <c r="X736" s="236">
        <v>0</v>
      </c>
      <c r="Y736" s="236">
        <v>0</v>
      </c>
      <c r="Z736" s="236">
        <v>0</v>
      </c>
      <c r="AA736" s="236">
        <v>0</v>
      </c>
    </row>
    <row r="737" spans="1:27">
      <c r="A737" s="37">
        <v>132</v>
      </c>
      <c r="B737" s="12"/>
      <c r="C737" s="12"/>
      <c r="D737" s="38" t="s">
        <v>32</v>
      </c>
      <c r="E737" s="15" t="s">
        <v>155</v>
      </c>
      <c r="F737" s="43"/>
      <c r="G737" s="235">
        <v>1.7002883440000005E-2</v>
      </c>
      <c r="H737" s="236">
        <v>1.3876848759537097E-2</v>
      </c>
      <c r="I737" s="236">
        <v>1.3882555504096672E-2</v>
      </c>
      <c r="J737" s="236">
        <v>1.3845903689798433E-2</v>
      </c>
      <c r="K737" s="236">
        <v>1.3757196458755061E-2</v>
      </c>
      <c r="L737" s="236">
        <v>1.3638787102536298E-2</v>
      </c>
      <c r="M737" s="236">
        <v>1.3518175714125391E-2</v>
      </c>
      <c r="N737" s="236">
        <v>1.3427424666588195E-2</v>
      </c>
      <c r="O737" s="236">
        <v>1.3336014235392213E-2</v>
      </c>
      <c r="P737" s="236">
        <v>1.3248657422082033E-2</v>
      </c>
      <c r="Q737" s="236">
        <v>1.3137652538716793E-2</v>
      </c>
      <c r="R737" s="236">
        <v>1.30332155895303E-2</v>
      </c>
      <c r="S737" s="236">
        <v>1.2935021732118912E-2</v>
      </c>
      <c r="T737" s="236">
        <v>1.283826443250291E-2</v>
      </c>
      <c r="U737" s="236">
        <v>1.2744297942845151E-2</v>
      </c>
      <c r="V737" s="236">
        <v>1.2250778134330176E-2</v>
      </c>
      <c r="W737" s="236">
        <v>1.1722525639925152E-2</v>
      </c>
      <c r="X737" s="236">
        <v>1.118679025239544E-2</v>
      </c>
      <c r="Y737" s="236">
        <v>1.0694779870391358E-2</v>
      </c>
      <c r="Z737" s="236">
        <v>1.028063988633221E-2</v>
      </c>
      <c r="AA737" s="236">
        <v>9.9425985317793675E-3</v>
      </c>
    </row>
    <row r="738" spans="1:27">
      <c r="A738" s="93">
        <v>133</v>
      </c>
      <c r="B738" s="94"/>
      <c r="C738" s="95" t="s">
        <v>156</v>
      </c>
      <c r="D738" s="96" t="s">
        <v>157</v>
      </c>
      <c r="E738" s="97"/>
      <c r="F738" s="98"/>
      <c r="G738" s="237">
        <v>0.78862242889590561</v>
      </c>
      <c r="H738" s="238">
        <v>0.75008138275006786</v>
      </c>
      <c r="I738" s="238">
        <v>0.7536282527144067</v>
      </c>
      <c r="J738" s="238">
        <v>0.75559711403911933</v>
      </c>
      <c r="K738" s="238">
        <v>0.75545980187598616</v>
      </c>
      <c r="L738" s="238">
        <v>0.75501016032649204</v>
      </c>
      <c r="M738" s="238">
        <v>0.75394203508039936</v>
      </c>
      <c r="N738" s="238">
        <v>0.75296471890760586</v>
      </c>
      <c r="O738" s="238">
        <v>0.75145320064621046</v>
      </c>
      <c r="P738" s="238">
        <v>0.74950577761046588</v>
      </c>
      <c r="Q738" s="238">
        <v>0.74772243993356824</v>
      </c>
      <c r="R738" s="238">
        <v>0.74584391841199249</v>
      </c>
      <c r="S738" s="238">
        <v>0.74410089023876935</v>
      </c>
      <c r="T738" s="238">
        <v>0.74249579012393951</v>
      </c>
      <c r="U738" s="238">
        <v>0.74114628171082586</v>
      </c>
      <c r="V738" s="238">
        <v>0.73992325545987114</v>
      </c>
      <c r="W738" s="238">
        <v>0.74278466287069023</v>
      </c>
      <c r="X738" s="238">
        <v>0.74832269398029894</v>
      </c>
      <c r="Y738" s="238">
        <v>0.75588741025421768</v>
      </c>
      <c r="Z738" s="238">
        <v>0.76190409815171733</v>
      </c>
      <c r="AA738" s="238">
        <v>0.76610844803508371</v>
      </c>
    </row>
    <row r="739" spans="1:27">
      <c r="A739" s="93">
        <v>134</v>
      </c>
      <c r="B739" s="94"/>
      <c r="C739" s="95" t="s">
        <v>158</v>
      </c>
      <c r="D739" s="96" t="s">
        <v>159</v>
      </c>
      <c r="E739" s="97"/>
      <c r="F739" s="98"/>
      <c r="G739" s="237">
        <v>2.1661832379177213</v>
      </c>
      <c r="H739" s="238">
        <v>2.0664663310162723</v>
      </c>
      <c r="I739" s="238">
        <v>2.0522593408823013</v>
      </c>
      <c r="J739" s="238">
        <v>2.0348684464115649</v>
      </c>
      <c r="K739" s="238">
        <v>2.0134543373715132</v>
      </c>
      <c r="L739" s="238">
        <v>1.9917043971363455</v>
      </c>
      <c r="M739" s="238">
        <v>1.9706421145237982</v>
      </c>
      <c r="N739" s="238">
        <v>1.9525287991855294</v>
      </c>
      <c r="O739" s="238">
        <v>1.9352553316857666</v>
      </c>
      <c r="P739" s="238">
        <v>1.9191651393193752</v>
      </c>
      <c r="Q739" s="238">
        <v>1.9034787674900144</v>
      </c>
      <c r="R739" s="238">
        <v>1.8893034106586128</v>
      </c>
      <c r="S739" s="238">
        <v>1.8754095050971955</v>
      </c>
      <c r="T739" s="238">
        <v>1.8614475857466459</v>
      </c>
      <c r="U739" s="238">
        <v>1.8477880235295743</v>
      </c>
      <c r="V739" s="238">
        <v>1.7815813117194921</v>
      </c>
      <c r="W739" s="238">
        <v>1.7204832446295768</v>
      </c>
      <c r="X739" s="238">
        <v>1.6696079901885241</v>
      </c>
      <c r="Y739" s="238">
        <v>1.6249601535964757</v>
      </c>
      <c r="Z739" s="238">
        <v>1.5799454734660685</v>
      </c>
      <c r="AA739" s="238">
        <v>1.534945223480463</v>
      </c>
    </row>
    <row r="740" spans="1:27">
      <c r="A740" s="37">
        <v>135</v>
      </c>
      <c r="B740" s="17"/>
      <c r="C740" s="16"/>
      <c r="D740" s="38" t="s">
        <v>8</v>
      </c>
      <c r="E740" s="49" t="s">
        <v>160</v>
      </c>
      <c r="F740" s="40"/>
      <c r="G740" s="235">
        <v>0.34945688555308152</v>
      </c>
      <c r="H740" s="236">
        <v>0.33590029101469554</v>
      </c>
      <c r="I740" s="236">
        <v>0.32920923083293019</v>
      </c>
      <c r="J740" s="236">
        <v>0.32301926535001257</v>
      </c>
      <c r="K740" s="236">
        <v>0.31719211451127194</v>
      </c>
      <c r="L740" s="236">
        <v>0.31163076888333308</v>
      </c>
      <c r="M740" s="236">
        <v>0.30678348462970462</v>
      </c>
      <c r="N740" s="236">
        <v>0.30278100138093578</v>
      </c>
      <c r="O740" s="236">
        <v>0.29934398830664577</v>
      </c>
      <c r="P740" s="236">
        <v>0.29644331365125254</v>
      </c>
      <c r="Q740" s="236">
        <v>0.2936826139484765</v>
      </c>
      <c r="R740" s="236">
        <v>0.29145414522645297</v>
      </c>
      <c r="S740" s="236">
        <v>0.28927938290144084</v>
      </c>
      <c r="T740" s="236">
        <v>0.28711344088515034</v>
      </c>
      <c r="U740" s="236">
        <v>0.28499531203124207</v>
      </c>
      <c r="V740" s="236">
        <v>0.27336773583374452</v>
      </c>
      <c r="W740" s="236">
        <v>0.26180624900734983</v>
      </c>
      <c r="X740" s="236">
        <v>0.25188546368008247</v>
      </c>
      <c r="Y740" s="236">
        <v>0.24451259656052571</v>
      </c>
      <c r="Z740" s="236">
        <v>0.23812884712242521</v>
      </c>
      <c r="AA740" s="236">
        <v>0.23184192440385232</v>
      </c>
    </row>
    <row r="741" spans="1:27">
      <c r="A741" s="37">
        <v>136</v>
      </c>
      <c r="B741" s="10"/>
      <c r="C741" s="16"/>
      <c r="D741" s="38" t="s">
        <v>10</v>
      </c>
      <c r="E741" s="49" t="s">
        <v>161</v>
      </c>
      <c r="F741" s="40"/>
      <c r="G741" s="235">
        <v>9.1588417606544681E-2</v>
      </c>
      <c r="H741" s="236">
        <v>8.5090016343201569E-2</v>
      </c>
      <c r="I741" s="236">
        <v>8.3547649194770202E-2</v>
      </c>
      <c r="J741" s="236">
        <v>8.2096878591073619E-2</v>
      </c>
      <c r="K741" s="236">
        <v>8.0668536784287426E-2</v>
      </c>
      <c r="L741" s="236">
        <v>7.9392908299269038E-2</v>
      </c>
      <c r="M741" s="236">
        <v>7.8298735809767095E-2</v>
      </c>
      <c r="N741" s="236">
        <v>7.7405536526384822E-2</v>
      </c>
      <c r="O741" s="236">
        <v>7.6668092393447296E-2</v>
      </c>
      <c r="P741" s="236">
        <v>7.6076928122347454E-2</v>
      </c>
      <c r="Q741" s="236">
        <v>7.556779004062264E-2</v>
      </c>
      <c r="R741" s="236">
        <v>7.5224482818157412E-2</v>
      </c>
      <c r="S741" s="236">
        <v>7.4902903181282454E-2</v>
      </c>
      <c r="T741" s="236">
        <v>7.4573820985278871E-2</v>
      </c>
      <c r="U741" s="236">
        <v>7.4235555748600746E-2</v>
      </c>
      <c r="V741" s="236">
        <v>7.2574733721012308E-2</v>
      </c>
      <c r="W741" s="236">
        <v>7.1645364737378259E-2</v>
      </c>
      <c r="X741" s="236">
        <v>7.1419859522393381E-2</v>
      </c>
      <c r="Y741" s="236">
        <v>7.1059709949622629E-2</v>
      </c>
      <c r="Z741" s="236">
        <v>6.99575642020136E-2</v>
      </c>
      <c r="AA741" s="236">
        <v>6.8259131282502494E-2</v>
      </c>
    </row>
    <row r="742" spans="1:27">
      <c r="A742" s="37">
        <v>137</v>
      </c>
      <c r="B742" s="10"/>
      <c r="C742" s="11"/>
      <c r="D742" s="52" t="s">
        <v>22</v>
      </c>
      <c r="E742" s="49" t="s">
        <v>162</v>
      </c>
      <c r="F742" s="51"/>
      <c r="G742" s="235">
        <v>1.3814253470627591E-2</v>
      </c>
      <c r="H742" s="236">
        <v>1.0434382074890891E-2</v>
      </c>
      <c r="I742" s="236">
        <v>1.0247973470541183E-2</v>
      </c>
      <c r="J742" s="236">
        <v>1.0068133395179757E-2</v>
      </c>
      <c r="K742" s="236">
        <v>9.8847040353575721E-3</v>
      </c>
      <c r="L742" s="236">
        <v>9.743790520587936E-3</v>
      </c>
      <c r="M742" s="236">
        <v>9.6136628253589151E-3</v>
      </c>
      <c r="N742" s="236">
        <v>9.5042383945838083E-3</v>
      </c>
      <c r="O742" s="236">
        <v>9.4123505550669506E-3</v>
      </c>
      <c r="P742" s="236">
        <v>9.341300376036088E-3</v>
      </c>
      <c r="Q742" s="236">
        <v>9.3098311699577607E-3</v>
      </c>
      <c r="R742" s="236">
        <v>9.2971407721051946E-3</v>
      </c>
      <c r="S742" s="236">
        <v>9.28407355240779E-3</v>
      </c>
      <c r="T742" s="236">
        <v>9.2682684862666065E-3</v>
      </c>
      <c r="U742" s="236">
        <v>9.2503425275936024E-3</v>
      </c>
      <c r="V742" s="236">
        <v>9.1626218909368617E-3</v>
      </c>
      <c r="W742" s="236">
        <v>8.9671066671144217E-3</v>
      </c>
      <c r="X742" s="236">
        <v>8.7945106188271893E-3</v>
      </c>
      <c r="Y742" s="236">
        <v>8.6279617444233736E-3</v>
      </c>
      <c r="Z742" s="236">
        <v>8.4442228207990411E-3</v>
      </c>
      <c r="AA742" s="236">
        <v>8.2841727671620902E-3</v>
      </c>
    </row>
    <row r="743" spans="1:27">
      <c r="A743" s="37">
        <v>138</v>
      </c>
      <c r="B743" s="10"/>
      <c r="C743" s="11"/>
      <c r="D743" s="52" t="s">
        <v>24</v>
      </c>
      <c r="E743" s="49" t="s">
        <v>163</v>
      </c>
      <c r="F743" s="51"/>
      <c r="G743" s="235">
        <v>0.15022601917735301</v>
      </c>
      <c r="H743" s="236">
        <v>0.13925757052675181</v>
      </c>
      <c r="I743" s="236">
        <v>0.14272578924828849</v>
      </c>
      <c r="J743" s="236">
        <v>0.1455974241343938</v>
      </c>
      <c r="K743" s="236">
        <v>0.14770909915932862</v>
      </c>
      <c r="L743" s="236">
        <v>0.1491895389790443</v>
      </c>
      <c r="M743" s="236">
        <v>0.15001022631440719</v>
      </c>
      <c r="N743" s="236">
        <v>0.15039214649732457</v>
      </c>
      <c r="O743" s="236">
        <v>0.15027752156129282</v>
      </c>
      <c r="P743" s="236">
        <v>0.14975631013658131</v>
      </c>
      <c r="Q743" s="236">
        <v>0.14895639232963731</v>
      </c>
      <c r="R743" s="236">
        <v>0.14787643893032509</v>
      </c>
      <c r="S743" s="236">
        <v>0.14684148685410037</v>
      </c>
      <c r="T743" s="236">
        <v>0.14585249270385248</v>
      </c>
      <c r="U743" s="236">
        <v>0.14494804269452288</v>
      </c>
      <c r="V743" s="236">
        <v>0.14115111668616009</v>
      </c>
      <c r="W743" s="236">
        <v>0.1372456195185805</v>
      </c>
      <c r="X743" s="236">
        <v>0.13322530299046775</v>
      </c>
      <c r="Y743" s="236">
        <v>0.12893225132575026</v>
      </c>
      <c r="Z743" s="236">
        <v>0.12423021344511653</v>
      </c>
      <c r="AA743" s="236">
        <v>0.12042315905819123</v>
      </c>
    </row>
    <row r="744" spans="1:27">
      <c r="A744" s="37">
        <v>139</v>
      </c>
      <c r="B744" s="17"/>
      <c r="C744" s="11"/>
      <c r="D744" s="50"/>
      <c r="E744" s="9" t="s">
        <v>164</v>
      </c>
      <c r="F744" s="46"/>
      <c r="G744" s="235">
        <v>1.5610976836178452</v>
      </c>
      <c r="H744" s="236">
        <v>1.4957840908318758</v>
      </c>
      <c r="I744" s="236">
        <v>1.4865287006832659</v>
      </c>
      <c r="J744" s="236">
        <v>1.4740867069922388</v>
      </c>
      <c r="K744" s="236">
        <v>1.4579998776316643</v>
      </c>
      <c r="L744" s="236">
        <v>1.4417474011424929</v>
      </c>
      <c r="M744" s="236">
        <v>1.4259359654970467</v>
      </c>
      <c r="N744" s="236">
        <v>1.4124459077138454</v>
      </c>
      <c r="O744" s="236">
        <v>1.3995534423738718</v>
      </c>
      <c r="P744" s="236">
        <v>1.3875473500229418</v>
      </c>
      <c r="Q744" s="236">
        <v>1.3759621281642467</v>
      </c>
      <c r="R744" s="236">
        <v>1.36545120482333</v>
      </c>
      <c r="S744" s="236">
        <v>1.3551016566343606</v>
      </c>
      <c r="T744" s="236">
        <v>1.34463951876387</v>
      </c>
      <c r="U744" s="236">
        <v>1.3343587808776647</v>
      </c>
      <c r="V744" s="236">
        <v>1.2853250592015684</v>
      </c>
      <c r="W744" s="236">
        <v>1.2408189144916832</v>
      </c>
      <c r="X744" s="236">
        <v>1.2042828579433262</v>
      </c>
      <c r="Y744" s="236">
        <v>1.171827610116452</v>
      </c>
      <c r="Z744" s="236">
        <v>1.1391846239566803</v>
      </c>
      <c r="AA744" s="236">
        <v>1.106136801186949</v>
      </c>
    </row>
    <row r="745" spans="1:27">
      <c r="A745" s="93">
        <v>140</v>
      </c>
      <c r="B745" s="94"/>
      <c r="C745" s="95" t="s">
        <v>165</v>
      </c>
      <c r="D745" s="96" t="s">
        <v>166</v>
      </c>
      <c r="E745" s="97"/>
      <c r="F745" s="98"/>
      <c r="G745" s="237">
        <v>3.9219853356480598</v>
      </c>
      <c r="H745" s="238">
        <v>3.6949986927211285</v>
      </c>
      <c r="I745" s="238">
        <v>3.6001779548823833</v>
      </c>
      <c r="J745" s="238">
        <v>3.5247692670673132</v>
      </c>
      <c r="K745" s="238">
        <v>3.4592353049665689</v>
      </c>
      <c r="L745" s="238">
        <v>3.4030658043920994</v>
      </c>
      <c r="M745" s="238">
        <v>3.3517830669879913</v>
      </c>
      <c r="N745" s="238">
        <v>3.3115143943578005</v>
      </c>
      <c r="O745" s="238">
        <v>3.2759080603718758</v>
      </c>
      <c r="P745" s="238">
        <v>3.246182519942522</v>
      </c>
      <c r="Q745" s="238">
        <v>3.2207567952573299</v>
      </c>
      <c r="R745" s="238">
        <v>3.2021144032478333</v>
      </c>
      <c r="S745" s="238">
        <v>3.1831904985010624</v>
      </c>
      <c r="T745" s="238">
        <v>3.164325438439846</v>
      </c>
      <c r="U745" s="238">
        <v>3.1454875003546476</v>
      </c>
      <c r="V745" s="238">
        <v>3.0655002612620592</v>
      </c>
      <c r="W745" s="238">
        <v>2.9928734209388494</v>
      </c>
      <c r="X745" s="238">
        <v>2.9255810901522636</v>
      </c>
      <c r="Y745" s="238">
        <v>2.8598666377365589</v>
      </c>
      <c r="Z745" s="238">
        <v>2.7915864232927561</v>
      </c>
      <c r="AA745" s="238">
        <v>2.722257599234581</v>
      </c>
    </row>
    <row r="746" spans="1:27">
      <c r="A746" s="37">
        <v>141</v>
      </c>
      <c r="B746" s="17"/>
      <c r="C746" s="16"/>
      <c r="D746" s="38" t="s">
        <v>8</v>
      </c>
      <c r="E746" s="45" t="s">
        <v>167</v>
      </c>
      <c r="F746" s="53"/>
      <c r="G746" s="235">
        <v>0.1402648778675939</v>
      </c>
      <c r="H746" s="236">
        <v>0.13070502327900613</v>
      </c>
      <c r="I746" s="236">
        <v>0.12768643064191565</v>
      </c>
      <c r="J746" s="236">
        <v>0.12531531500280835</v>
      </c>
      <c r="K746" s="236">
        <v>0.12319966882205335</v>
      </c>
      <c r="L746" s="236">
        <v>0.12148356231773505</v>
      </c>
      <c r="M746" s="236">
        <v>0.11988491503507248</v>
      </c>
      <c r="N746" s="236">
        <v>0.11874755154713057</v>
      </c>
      <c r="O746" s="236">
        <v>0.11772375431974069</v>
      </c>
      <c r="P746" s="236">
        <v>0.11688895910629071</v>
      </c>
      <c r="Q746" s="236">
        <v>0.11620180309182615</v>
      </c>
      <c r="R746" s="236">
        <v>0.11571232788264751</v>
      </c>
      <c r="S746" s="236">
        <v>0.11517627488501603</v>
      </c>
      <c r="T746" s="236">
        <v>0.11461920065266895</v>
      </c>
      <c r="U746" s="236">
        <v>0.11405425817793002</v>
      </c>
      <c r="V746" s="236">
        <v>0.11176054448151262</v>
      </c>
      <c r="W746" s="236">
        <v>0.10938016678119311</v>
      </c>
      <c r="X746" s="236">
        <v>0.10701577410509344</v>
      </c>
      <c r="Y746" s="236">
        <v>0.10475258834776469</v>
      </c>
      <c r="Z746" s="236">
        <v>0.10255030623375205</v>
      </c>
      <c r="AA746" s="236">
        <v>0.10028751229401678</v>
      </c>
    </row>
    <row r="747" spans="1:27">
      <c r="A747" s="37">
        <v>142</v>
      </c>
      <c r="B747" s="17"/>
      <c r="C747" s="16"/>
      <c r="D747" s="38" t="s">
        <v>10</v>
      </c>
      <c r="E747" s="45" t="s">
        <v>168</v>
      </c>
      <c r="F747" s="53"/>
      <c r="G747" s="235">
        <v>2.3100259750208352E-3</v>
      </c>
      <c r="H747" s="236">
        <v>2.145751437637955E-3</v>
      </c>
      <c r="I747" s="236">
        <v>2.0700596196547849E-3</v>
      </c>
      <c r="J747" s="236">
        <v>2.0139861244388158E-3</v>
      </c>
      <c r="K747" s="236">
        <v>1.9740966299650609E-3</v>
      </c>
      <c r="L747" s="236">
        <v>1.9397793048483436E-3</v>
      </c>
      <c r="M747" s="236">
        <v>1.908974126308749E-3</v>
      </c>
      <c r="N747" s="236">
        <v>1.8850936594390078E-3</v>
      </c>
      <c r="O747" s="236">
        <v>1.8641375800143578E-3</v>
      </c>
      <c r="P747" s="236">
        <v>1.8464389468135778E-3</v>
      </c>
      <c r="Q747" s="236">
        <v>1.8309873767066165E-3</v>
      </c>
      <c r="R747" s="236">
        <v>1.8201729017164325E-3</v>
      </c>
      <c r="S747" s="236">
        <v>1.8091646788889193E-3</v>
      </c>
      <c r="T747" s="236">
        <v>1.7984737369260984E-3</v>
      </c>
      <c r="U747" s="236">
        <v>1.7880770574265625E-3</v>
      </c>
      <c r="V747" s="236">
        <v>1.7488584735474433E-3</v>
      </c>
      <c r="W747" s="236">
        <v>1.7096530336857541E-3</v>
      </c>
      <c r="X747" s="236">
        <v>1.6789037963462761E-3</v>
      </c>
      <c r="Y747" s="236">
        <v>1.65032358654571E-3</v>
      </c>
      <c r="Z747" s="236">
        <v>1.6178016303456388E-3</v>
      </c>
      <c r="AA747" s="236">
        <v>1.5815480792298331E-3</v>
      </c>
    </row>
    <row r="748" spans="1:27">
      <c r="A748" s="37">
        <v>143</v>
      </c>
      <c r="B748" s="17"/>
      <c r="C748" s="16"/>
      <c r="D748" s="38" t="s">
        <v>22</v>
      </c>
      <c r="E748" s="45" t="s">
        <v>169</v>
      </c>
      <c r="F748" s="53"/>
      <c r="G748" s="235">
        <v>0.37924874221062055</v>
      </c>
      <c r="H748" s="236">
        <v>0.36094978616165463</v>
      </c>
      <c r="I748" s="236">
        <v>0.36511032350972528</v>
      </c>
      <c r="J748" s="236">
        <v>0.36860787875048118</v>
      </c>
      <c r="K748" s="236">
        <v>0.37104492711659987</v>
      </c>
      <c r="L748" s="236">
        <v>0.3722727419808507</v>
      </c>
      <c r="M748" s="236">
        <v>0.37224140594480559</v>
      </c>
      <c r="N748" s="236">
        <v>0.37160727322043385</v>
      </c>
      <c r="O748" s="236">
        <v>0.3699797792287427</v>
      </c>
      <c r="P748" s="236">
        <v>0.36755352284671972</v>
      </c>
      <c r="Q748" s="236">
        <v>0.36434447048668517</v>
      </c>
      <c r="R748" s="236">
        <v>0.36070929189008893</v>
      </c>
      <c r="S748" s="236">
        <v>0.3571127761824755</v>
      </c>
      <c r="T748" s="236">
        <v>0.35355010763305472</v>
      </c>
      <c r="U748" s="236">
        <v>0.35006207769038156</v>
      </c>
      <c r="V748" s="236">
        <v>0.33469750029325951</v>
      </c>
      <c r="W748" s="236">
        <v>0.32331036026153015</v>
      </c>
      <c r="X748" s="236">
        <v>0.3140516186322202</v>
      </c>
      <c r="Y748" s="236">
        <v>0.30484367518511135</v>
      </c>
      <c r="Z748" s="236">
        <v>0.29437732826045249</v>
      </c>
      <c r="AA748" s="236">
        <v>0.28375015238270862</v>
      </c>
    </row>
    <row r="749" spans="1:27">
      <c r="A749" s="37">
        <v>144</v>
      </c>
      <c r="B749" s="17"/>
      <c r="C749" s="16"/>
      <c r="D749" s="38" t="s">
        <v>24</v>
      </c>
      <c r="E749" s="45" t="s">
        <v>170</v>
      </c>
      <c r="F749" s="53"/>
      <c r="G749" s="235">
        <v>1.3849692083895206</v>
      </c>
      <c r="H749" s="236">
        <v>1.3018308291211724</v>
      </c>
      <c r="I749" s="236">
        <v>1.257730869576335</v>
      </c>
      <c r="J749" s="236">
        <v>1.2221277952194214</v>
      </c>
      <c r="K749" s="236">
        <v>1.1915064062923193</v>
      </c>
      <c r="L749" s="236">
        <v>1.1653241710737348</v>
      </c>
      <c r="M749" s="236">
        <v>1.1425888342782855</v>
      </c>
      <c r="N749" s="236">
        <v>1.1250967578962445</v>
      </c>
      <c r="O749" s="236">
        <v>1.1104112071916461</v>
      </c>
      <c r="P749" s="236">
        <v>1.0987420054152608</v>
      </c>
      <c r="Q749" s="236">
        <v>1.0895347725600004</v>
      </c>
      <c r="R749" s="236">
        <v>1.0834660595282912</v>
      </c>
      <c r="S749" s="236">
        <v>1.0772574134171009</v>
      </c>
      <c r="T749" s="236">
        <v>1.0710794739425182</v>
      </c>
      <c r="U749" s="236">
        <v>1.0649517700076103</v>
      </c>
      <c r="V749" s="236">
        <v>1.0389842172153294</v>
      </c>
      <c r="W749" s="236">
        <v>1.014294589869678</v>
      </c>
      <c r="X749" s="236">
        <v>0.99094344582408667</v>
      </c>
      <c r="Y749" s="236">
        <v>0.9682966354303062</v>
      </c>
      <c r="Z749" s="236">
        <v>0.94525754451751709</v>
      </c>
      <c r="AA749" s="236">
        <v>0.92221271246671677</v>
      </c>
    </row>
    <row r="750" spans="1:27">
      <c r="A750" s="37">
        <v>145</v>
      </c>
      <c r="B750" s="17"/>
      <c r="C750" s="16"/>
      <c r="D750" s="38" t="s">
        <v>26</v>
      </c>
      <c r="E750" s="45" t="s">
        <v>171</v>
      </c>
      <c r="F750" s="53"/>
      <c r="G750" s="235">
        <v>0.58786071883514524</v>
      </c>
      <c r="H750" s="236">
        <v>0.55317013035528362</v>
      </c>
      <c r="I750" s="236">
        <v>0.54279583506286144</v>
      </c>
      <c r="J750" s="236">
        <v>0.53458557999692857</v>
      </c>
      <c r="K750" s="236">
        <v>0.52697604219429195</v>
      </c>
      <c r="L750" s="236">
        <v>0.52030116459354758</v>
      </c>
      <c r="M750" s="236">
        <v>0.51405889308080077</v>
      </c>
      <c r="N750" s="236">
        <v>0.50941907474771142</v>
      </c>
      <c r="O750" s="236">
        <v>0.50519103812985122</v>
      </c>
      <c r="P750" s="236">
        <v>0.50165180582553148</v>
      </c>
      <c r="Q750" s="236">
        <v>0.49870118778198957</v>
      </c>
      <c r="R750" s="236">
        <v>0.49648032477125525</v>
      </c>
      <c r="S750" s="236">
        <v>0.49412600905634463</v>
      </c>
      <c r="T750" s="236">
        <v>0.49174640560522676</v>
      </c>
      <c r="U750" s="236">
        <v>0.48931951995473355</v>
      </c>
      <c r="V750" s="236">
        <v>0.4784716657595709</v>
      </c>
      <c r="W750" s="236">
        <v>0.46686531242448837</v>
      </c>
      <c r="X750" s="236">
        <v>0.45491796685382724</v>
      </c>
      <c r="Y750" s="236">
        <v>0.44337351573631167</v>
      </c>
      <c r="Z750" s="236">
        <v>0.43266350380145013</v>
      </c>
      <c r="AA750" s="236">
        <v>0.42268649395555258</v>
      </c>
    </row>
    <row r="751" spans="1:27">
      <c r="A751" s="37">
        <v>146</v>
      </c>
      <c r="B751" s="17"/>
      <c r="C751" s="16"/>
      <c r="D751" s="38" t="s">
        <v>32</v>
      </c>
      <c r="E751" s="54" t="s">
        <v>172</v>
      </c>
      <c r="F751" s="53"/>
      <c r="G751" s="235">
        <v>1.4273317428305745</v>
      </c>
      <c r="H751" s="236">
        <v>1.3461971525102854</v>
      </c>
      <c r="I751" s="236">
        <v>1.3047844646498561</v>
      </c>
      <c r="J751" s="236">
        <v>1.2721187751740217</v>
      </c>
      <c r="K751" s="236">
        <v>1.244534301571548</v>
      </c>
      <c r="L751" s="236">
        <v>1.2217444628477097</v>
      </c>
      <c r="M751" s="236">
        <v>1.2011000951752067</v>
      </c>
      <c r="N751" s="236">
        <v>1.1847584573552012</v>
      </c>
      <c r="O751" s="236">
        <v>1.1707381727173924</v>
      </c>
      <c r="P751" s="236">
        <v>1.1594999134540558</v>
      </c>
      <c r="Q751" s="236">
        <v>1.1501436149701476</v>
      </c>
      <c r="R751" s="236">
        <v>1.143926358781755</v>
      </c>
      <c r="S751" s="236">
        <v>1.137708768248558</v>
      </c>
      <c r="T751" s="236">
        <v>1.1315317312255502</v>
      </c>
      <c r="U751" s="236">
        <v>1.1253118934109807</v>
      </c>
      <c r="V751" s="236">
        <v>1.0998374288901687</v>
      </c>
      <c r="W751" s="236">
        <v>1.0773133188486099</v>
      </c>
      <c r="X751" s="236">
        <v>1.0569733390584588</v>
      </c>
      <c r="Y751" s="236">
        <v>1.036949809640646</v>
      </c>
      <c r="Z751" s="236">
        <v>1.0151198785752058</v>
      </c>
      <c r="AA751" s="236">
        <v>0.9917392348870635</v>
      </c>
    </row>
    <row r="752" spans="1:27">
      <c r="A752" s="93">
        <v>147</v>
      </c>
      <c r="B752" s="94"/>
      <c r="C752" s="103" t="s">
        <v>173</v>
      </c>
      <c r="D752" s="96" t="s">
        <v>174</v>
      </c>
      <c r="E752" s="97"/>
      <c r="F752" s="98"/>
      <c r="G752" s="237">
        <v>2.3677149511058815E-3</v>
      </c>
      <c r="H752" s="238">
        <v>1.9483318537822925E-3</v>
      </c>
      <c r="I752" s="238">
        <v>1.9197390720364638E-3</v>
      </c>
      <c r="J752" s="238">
        <v>1.8915084001491778E-3</v>
      </c>
      <c r="K752" s="238">
        <v>1.8631950588314794E-3</v>
      </c>
      <c r="L752" s="238">
        <v>1.8371924088569358E-3</v>
      </c>
      <c r="M752" s="238">
        <v>1.8160588224418461E-3</v>
      </c>
      <c r="N752" s="238">
        <v>1.7993029250646941E-3</v>
      </c>
      <c r="O752" s="238">
        <v>1.7859845684142783E-3</v>
      </c>
      <c r="P752" s="238">
        <v>1.7757935056579299E-3</v>
      </c>
      <c r="Q752" s="238">
        <v>1.7669676963123493E-3</v>
      </c>
      <c r="R752" s="238">
        <v>1.7613626987440512E-3</v>
      </c>
      <c r="S752" s="238">
        <v>1.7557985993335024E-3</v>
      </c>
      <c r="T752" s="238">
        <v>1.7501348484074697E-3</v>
      </c>
      <c r="U752" s="238">
        <v>1.7446528509026393E-3</v>
      </c>
      <c r="V752" s="238">
        <v>1.711303717456758E-3</v>
      </c>
      <c r="W752" s="238">
        <v>1.6843155462993309E-3</v>
      </c>
      <c r="X752" s="238">
        <v>1.6614506967016496E-3</v>
      </c>
      <c r="Y752" s="238">
        <v>1.6198430239455774E-3</v>
      </c>
      <c r="Z752" s="238">
        <v>1.5704946126788855E-3</v>
      </c>
      <c r="AA752" s="238">
        <v>1.5287004644051194E-3</v>
      </c>
    </row>
    <row r="753" spans="1:27">
      <c r="A753" s="72">
        <v>151</v>
      </c>
      <c r="B753" s="80" t="s">
        <v>175</v>
      </c>
      <c r="C753" s="81" t="s">
        <v>176</v>
      </c>
      <c r="D753" s="82"/>
      <c r="E753" s="82"/>
      <c r="F753" s="83"/>
      <c r="G753" s="231">
        <v>33.937826335430145</v>
      </c>
      <c r="H753" s="232">
        <v>33.104321986436844</v>
      </c>
      <c r="I753" s="232">
        <v>33.655747175216675</v>
      </c>
      <c r="J753" s="232">
        <v>33.244020164012909</v>
      </c>
      <c r="K753" s="232">
        <v>32.759046494960785</v>
      </c>
      <c r="L753" s="232">
        <v>32.503786936402321</v>
      </c>
      <c r="M753" s="232">
        <v>32.34618017077446</v>
      </c>
      <c r="N753" s="232">
        <v>34.323298096656799</v>
      </c>
      <c r="O753" s="232">
        <v>32.436388790607452</v>
      </c>
      <c r="P753" s="232">
        <v>31.559496268630028</v>
      </c>
      <c r="Q753" s="232">
        <v>32.023888677358627</v>
      </c>
      <c r="R753" s="232">
        <v>31.114467069506645</v>
      </c>
      <c r="S753" s="232">
        <v>31.402381151914597</v>
      </c>
      <c r="T753" s="232">
        <v>30.813369765877724</v>
      </c>
      <c r="U753" s="232">
        <v>31.644340753555298</v>
      </c>
      <c r="V753" s="232">
        <v>29.939836323261261</v>
      </c>
      <c r="W753" s="232">
        <v>29.377422496676445</v>
      </c>
      <c r="X753" s="232">
        <v>28.890486925840378</v>
      </c>
      <c r="Y753" s="232">
        <v>29.586628884077072</v>
      </c>
      <c r="Z753" s="232">
        <v>28.367111146450043</v>
      </c>
      <c r="AA753" s="232">
        <v>29.165719360113144</v>
      </c>
    </row>
    <row r="754" spans="1:27">
      <c r="A754" s="93">
        <v>152</v>
      </c>
      <c r="B754" s="95"/>
      <c r="C754" s="95" t="s">
        <v>6</v>
      </c>
      <c r="D754" s="96" t="s">
        <v>177</v>
      </c>
      <c r="E754" s="104"/>
      <c r="F754" s="105"/>
      <c r="G754" s="237">
        <v>19.350197732448578</v>
      </c>
      <c r="H754" s="238">
        <v>18.610975742340088</v>
      </c>
      <c r="I754" s="238">
        <v>18.992262661457062</v>
      </c>
      <c r="J754" s="238">
        <v>18.543339669704437</v>
      </c>
      <c r="K754" s="238">
        <v>18.112019628286362</v>
      </c>
      <c r="L754" s="238">
        <v>17.899335145950317</v>
      </c>
      <c r="M754" s="238">
        <v>17.777076199650764</v>
      </c>
      <c r="N754" s="238">
        <v>19.805901616811752</v>
      </c>
      <c r="O754" s="238">
        <v>17.942381590604782</v>
      </c>
      <c r="P754" s="238">
        <v>17.128344431519508</v>
      </c>
      <c r="Q754" s="238">
        <v>17.622581571340561</v>
      </c>
      <c r="R754" s="238">
        <v>16.744334653019905</v>
      </c>
      <c r="S754" s="238">
        <v>16.984114840626717</v>
      </c>
      <c r="T754" s="238">
        <v>16.486710354685783</v>
      </c>
      <c r="U754" s="238">
        <v>17.341733753681183</v>
      </c>
      <c r="V754" s="238">
        <v>15.683751240372658</v>
      </c>
      <c r="W754" s="238">
        <v>15.155214011669159</v>
      </c>
      <c r="X754" s="238">
        <v>14.722043514251709</v>
      </c>
      <c r="Y754" s="238">
        <v>15.477673500776291</v>
      </c>
      <c r="Z754" s="238">
        <v>14.313453033566475</v>
      </c>
      <c r="AA754" s="238">
        <v>15.241383761167526</v>
      </c>
    </row>
    <row r="755" spans="1:27">
      <c r="A755" s="37">
        <v>153</v>
      </c>
      <c r="B755" s="17"/>
      <c r="C755" s="16"/>
      <c r="D755" s="38" t="s">
        <v>8</v>
      </c>
      <c r="E755" s="49" t="s">
        <v>178</v>
      </c>
      <c r="F755" s="55"/>
      <c r="G755" s="235">
        <v>7.009613923728466</v>
      </c>
      <c r="H755" s="236">
        <v>6.8836122155189514</v>
      </c>
      <c r="I755" s="236">
        <v>6.788804717361927</v>
      </c>
      <c r="J755" s="236">
        <v>6.6407139152288437</v>
      </c>
      <c r="K755" s="236">
        <v>6.4542368873953819</v>
      </c>
      <c r="L755" s="236">
        <v>6.2893927171826363</v>
      </c>
      <c r="M755" s="236">
        <v>6.1403314396739006</v>
      </c>
      <c r="N755" s="236">
        <v>6.0025931000709534</v>
      </c>
      <c r="O755" s="236">
        <v>5.8811407685279846</v>
      </c>
      <c r="P755" s="236">
        <v>5.7753066420555115</v>
      </c>
      <c r="Q755" s="236">
        <v>5.6873763352632523</v>
      </c>
      <c r="R755" s="236">
        <v>5.6155822351574898</v>
      </c>
      <c r="S755" s="236">
        <v>5.5492392480373383</v>
      </c>
      <c r="T755" s="236">
        <v>5.4875188916921616</v>
      </c>
      <c r="U755" s="236">
        <v>5.4292708709836006</v>
      </c>
      <c r="V755" s="236">
        <v>5.1546843573451042</v>
      </c>
      <c r="W755" s="236">
        <v>4.9293123483657837</v>
      </c>
      <c r="X755" s="236">
        <v>4.7480336539447308</v>
      </c>
      <c r="Y755" s="236">
        <v>4.6143997088074684</v>
      </c>
      <c r="Z755" s="236">
        <v>4.4987908117473125</v>
      </c>
      <c r="AA755" s="236">
        <v>4.39161142334342</v>
      </c>
    </row>
    <row r="756" spans="1:27">
      <c r="A756" s="37">
        <v>154</v>
      </c>
      <c r="B756" s="17"/>
      <c r="C756" s="16"/>
      <c r="D756" s="38" t="s">
        <v>10</v>
      </c>
      <c r="E756" s="49" t="s">
        <v>179</v>
      </c>
      <c r="F756" s="40"/>
      <c r="G756" s="235">
        <v>0.38608973100781441</v>
      </c>
      <c r="H756" s="236">
        <v>0.40502396924421191</v>
      </c>
      <c r="I756" s="236">
        <v>0.40976259484887123</v>
      </c>
      <c r="J756" s="236">
        <v>0.41079352237284184</v>
      </c>
      <c r="K756" s="236">
        <v>0.40760179981589317</v>
      </c>
      <c r="L756" s="236">
        <v>0.40480088465847075</v>
      </c>
      <c r="M756" s="236">
        <v>0.40206103352829814</v>
      </c>
      <c r="N756" s="236">
        <v>0.40046806749887764</v>
      </c>
      <c r="O756" s="236">
        <v>0.39886716241016984</v>
      </c>
      <c r="P756" s="236">
        <v>0.39739713259041309</v>
      </c>
      <c r="Q756" s="236">
        <v>0.39607148827053607</v>
      </c>
      <c r="R756" s="236">
        <v>0.39488999801687896</v>
      </c>
      <c r="S756" s="236">
        <v>0.39370955829508603</v>
      </c>
      <c r="T756" s="236">
        <v>0.39233367796987295</v>
      </c>
      <c r="U756" s="236">
        <v>0.39099011733196676</v>
      </c>
      <c r="V756" s="236">
        <v>0.38508509309031069</v>
      </c>
      <c r="W756" s="236">
        <v>0.37798083340749145</v>
      </c>
      <c r="X756" s="236">
        <v>0.37099722656421363</v>
      </c>
      <c r="Y756" s="236">
        <v>0.36402309383265674</v>
      </c>
      <c r="Z756" s="236">
        <v>0.35697819315828383</v>
      </c>
      <c r="AA756" s="236">
        <v>0.35036923130974174</v>
      </c>
    </row>
    <row r="757" spans="1:27">
      <c r="A757" s="37">
        <v>155</v>
      </c>
      <c r="B757" s="17"/>
      <c r="C757" s="16"/>
      <c r="D757" s="38" t="s">
        <v>22</v>
      </c>
      <c r="E757" s="49" t="s">
        <v>180</v>
      </c>
      <c r="F757" s="40"/>
      <c r="G757" s="235">
        <v>4.3052801787853241</v>
      </c>
      <c r="H757" s="236">
        <v>4.2545805182307959</v>
      </c>
      <c r="I757" s="236">
        <v>4.2994162710383534</v>
      </c>
      <c r="J757" s="236">
        <v>4.3291864735074341</v>
      </c>
      <c r="K757" s="236">
        <v>4.3406017390079796</v>
      </c>
      <c r="L757" s="236">
        <v>4.3496463536284864</v>
      </c>
      <c r="M757" s="236">
        <v>4.3491910146549344</v>
      </c>
      <c r="N757" s="236">
        <v>4.3434384274296463</v>
      </c>
      <c r="O757" s="236">
        <v>4.3288615890778601</v>
      </c>
      <c r="P757" s="236">
        <v>4.3070022137835622</v>
      </c>
      <c r="Q757" s="236">
        <v>4.2845696401782334</v>
      </c>
      <c r="R757" s="236">
        <v>4.2570979683659971</v>
      </c>
      <c r="S757" s="236">
        <v>4.2288618218153715</v>
      </c>
      <c r="T757" s="236">
        <v>4.200196823105216</v>
      </c>
      <c r="U757" s="236">
        <v>4.1710412204265594</v>
      </c>
      <c r="V757" s="236">
        <v>4.0417017377912998</v>
      </c>
      <c r="W757" s="236">
        <v>3.9100578767247498</v>
      </c>
      <c r="X757" s="236">
        <v>3.7675945069640875</v>
      </c>
      <c r="Y757" s="236">
        <v>3.6132863867096603</v>
      </c>
      <c r="Z757" s="236">
        <v>3.4451134516857564</v>
      </c>
      <c r="AA757" s="236">
        <v>3.2927361652255058</v>
      </c>
    </row>
    <row r="758" spans="1:27">
      <c r="A758" s="37">
        <v>156</v>
      </c>
      <c r="B758" s="17"/>
      <c r="C758" s="16"/>
      <c r="D758" s="38" t="s">
        <v>24</v>
      </c>
      <c r="E758" s="49" t="s">
        <v>181</v>
      </c>
      <c r="F758" s="40"/>
      <c r="G758" s="235">
        <v>0.58151220716536045</v>
      </c>
      <c r="H758" s="236">
        <v>0.5370769901201129</v>
      </c>
      <c r="I758" s="236">
        <v>0.52587430458515882</v>
      </c>
      <c r="J758" s="236">
        <v>0.51482698041945696</v>
      </c>
      <c r="K758" s="236">
        <v>0.50383583642542362</v>
      </c>
      <c r="L758" s="236">
        <v>0.49463539756834507</v>
      </c>
      <c r="M758" s="236">
        <v>0.48661832325160503</v>
      </c>
      <c r="N758" s="236">
        <v>0.48049958050251007</v>
      </c>
      <c r="O758" s="236">
        <v>0.47532954346388578</v>
      </c>
      <c r="P758" s="236">
        <v>0.47118287440389395</v>
      </c>
      <c r="Q758" s="236">
        <v>0.46816244628280401</v>
      </c>
      <c r="R758" s="236">
        <v>0.46616856195032597</v>
      </c>
      <c r="S758" s="236">
        <v>0.46415884699672461</v>
      </c>
      <c r="T758" s="236">
        <v>0.46209027245640755</v>
      </c>
      <c r="U758" s="236">
        <v>0.46009688172489405</v>
      </c>
      <c r="V758" s="236">
        <v>0.45196805242449045</v>
      </c>
      <c r="W758" s="236">
        <v>0.44338633213192225</v>
      </c>
      <c r="X758" s="236">
        <v>0.43425180856138468</v>
      </c>
      <c r="Y758" s="236">
        <v>0.42584296269342303</v>
      </c>
      <c r="Z758" s="236">
        <v>0.41731763537973166</v>
      </c>
      <c r="AA758" s="236">
        <v>0.40821812534704804</v>
      </c>
    </row>
    <row r="759" spans="1:27">
      <c r="A759" s="37">
        <v>157</v>
      </c>
      <c r="B759" s="17"/>
      <c r="C759" s="16"/>
      <c r="D759" s="38" t="s">
        <v>26</v>
      </c>
      <c r="E759" s="49" t="s">
        <v>182</v>
      </c>
      <c r="F759" s="40"/>
      <c r="G759" s="235">
        <v>1.3493787571787834</v>
      </c>
      <c r="H759" s="236">
        <v>1.2485890053212643</v>
      </c>
      <c r="I759" s="236">
        <v>1.2387964017689228</v>
      </c>
      <c r="J759" s="236">
        <v>1.2262719254940748</v>
      </c>
      <c r="K759" s="236">
        <v>1.2107075694948435</v>
      </c>
      <c r="L759" s="236">
        <v>1.1968487668782473</v>
      </c>
      <c r="M759" s="236">
        <v>1.1834927424788475</v>
      </c>
      <c r="N759" s="236">
        <v>1.1722844932228327</v>
      </c>
      <c r="O759" s="236">
        <v>1.1613925714045763</v>
      </c>
      <c r="P759" s="236">
        <v>1.1511176805943251</v>
      </c>
      <c r="Q759" s="236">
        <v>1.1414478197693825</v>
      </c>
      <c r="R759" s="236">
        <v>1.1326128616929054</v>
      </c>
      <c r="S759" s="236">
        <v>1.1236013248562813</v>
      </c>
      <c r="T759" s="236">
        <v>1.1142591405659914</v>
      </c>
      <c r="U759" s="236">
        <v>1.1049695629626513</v>
      </c>
      <c r="V759" s="236">
        <v>1.0609302967786789</v>
      </c>
      <c r="W759" s="236">
        <v>1.0203433409333229</v>
      </c>
      <c r="X759" s="236">
        <v>0.9857043195515871</v>
      </c>
      <c r="Y759" s="236">
        <v>0.95369092561304569</v>
      </c>
      <c r="Z759" s="236">
        <v>0.92044621706008911</v>
      </c>
      <c r="AA759" s="236">
        <v>0.88577757216989994</v>
      </c>
    </row>
    <row r="760" spans="1:27">
      <c r="A760" s="37">
        <v>158</v>
      </c>
      <c r="B760" s="12"/>
      <c r="C760" s="12"/>
      <c r="D760" s="52" t="s">
        <v>32</v>
      </c>
      <c r="E760" s="49" t="s">
        <v>183</v>
      </c>
      <c r="F760" s="43"/>
      <c r="G760" s="235">
        <v>8.7865780165884644E-2</v>
      </c>
      <c r="H760" s="236">
        <v>6.4309885210604989E-3</v>
      </c>
      <c r="I760" s="236">
        <v>0.50010526832193136</v>
      </c>
      <c r="J760" s="236">
        <v>0.24564905592706054</v>
      </c>
      <c r="K760" s="236">
        <v>8.3298953162739053E-2</v>
      </c>
      <c r="L760" s="236">
        <v>0.11016565744648688</v>
      </c>
      <c r="M760" s="236">
        <v>0.2165481413831003</v>
      </c>
      <c r="N760" s="236">
        <v>2.4536067694425583</v>
      </c>
      <c r="O760" s="236">
        <v>0.78679940430447459</v>
      </c>
      <c r="P760" s="236">
        <v>0.15552551916334778</v>
      </c>
      <c r="Q760" s="236">
        <v>0.80894981394521892</v>
      </c>
      <c r="R760" s="236">
        <v>7.2282506924238987E-2</v>
      </c>
      <c r="S760" s="236">
        <v>0.44966605014633387</v>
      </c>
      <c r="T760" s="236">
        <v>8.7035426578950137E-2</v>
      </c>
      <c r="U760" s="236">
        <v>1.073369765188545</v>
      </c>
      <c r="V760" s="236">
        <v>2.3584502348967362E-2</v>
      </c>
      <c r="W760" s="236">
        <v>5.1166695375286508E-2</v>
      </c>
      <c r="X760" s="236">
        <v>0.11755070419167168</v>
      </c>
      <c r="Y760" s="236">
        <v>1.3289809997659177</v>
      </c>
      <c r="Z760" s="236">
        <v>0.6240052015054971</v>
      </c>
      <c r="AA760" s="236">
        <v>1.996403340017423</v>
      </c>
    </row>
    <row r="761" spans="1:27">
      <c r="A761" s="37">
        <v>159</v>
      </c>
      <c r="B761" s="10"/>
      <c r="C761" s="11"/>
      <c r="D761" s="38" t="s">
        <v>34</v>
      </c>
      <c r="E761" s="49" t="s">
        <v>184</v>
      </c>
      <c r="F761" s="51"/>
      <c r="G761" s="235">
        <v>5.6304569095373154</v>
      </c>
      <c r="H761" s="236">
        <v>5.2756618745625019</v>
      </c>
      <c r="I761" s="236">
        <v>5.2295028492808342</v>
      </c>
      <c r="J761" s="236">
        <v>5.1758977137506008</v>
      </c>
      <c r="K761" s="236">
        <v>5.1117368824779987</v>
      </c>
      <c r="L761" s="236">
        <v>5.0538451448082924</v>
      </c>
      <c r="M761" s="236">
        <v>4.9988332241773605</v>
      </c>
      <c r="N761" s="236">
        <v>4.9530111439526081</v>
      </c>
      <c r="O761" s="236">
        <v>4.9099905863404274</v>
      </c>
      <c r="P761" s="236">
        <v>4.8708120547235012</v>
      </c>
      <c r="Q761" s="236">
        <v>4.8360041156411171</v>
      </c>
      <c r="R761" s="236">
        <v>4.8057005777955055</v>
      </c>
      <c r="S761" s="236">
        <v>4.7748779393732548</v>
      </c>
      <c r="T761" s="236">
        <v>4.7432766407728195</v>
      </c>
      <c r="U761" s="236">
        <v>4.7119955085217953</v>
      </c>
      <c r="V761" s="236">
        <v>4.5657974295318127</v>
      </c>
      <c r="W761" s="236">
        <v>4.4229667596518993</v>
      </c>
      <c r="X761" s="236">
        <v>4.2979113720357418</v>
      </c>
      <c r="Y761" s="236">
        <v>4.1774493046104908</v>
      </c>
      <c r="Z761" s="236">
        <v>4.0508014410734177</v>
      </c>
      <c r="AA761" s="236">
        <v>3.9162681438028812</v>
      </c>
    </row>
    <row r="762" spans="1:27">
      <c r="A762" s="93">
        <v>160</v>
      </c>
      <c r="B762" s="94"/>
      <c r="C762" s="95" t="s">
        <v>61</v>
      </c>
      <c r="D762" s="96" t="s">
        <v>185</v>
      </c>
      <c r="E762" s="97"/>
      <c r="F762" s="98"/>
      <c r="G762" s="237">
        <v>14.587628550827503</v>
      </c>
      <c r="H762" s="238">
        <v>14.49334654211998</v>
      </c>
      <c r="I762" s="238">
        <v>14.663484875112772</v>
      </c>
      <c r="J762" s="238">
        <v>14.700680620968342</v>
      </c>
      <c r="K762" s="238">
        <v>14.647026840597391</v>
      </c>
      <c r="L762" s="238">
        <v>14.604452196508646</v>
      </c>
      <c r="M762" s="238">
        <v>14.569104097783566</v>
      </c>
      <c r="N762" s="238">
        <v>14.517396666109562</v>
      </c>
      <c r="O762" s="238">
        <v>14.494007617235184</v>
      </c>
      <c r="P762" s="238">
        <v>14.431151527911425</v>
      </c>
      <c r="Q762" s="238">
        <v>14.40130640566349</v>
      </c>
      <c r="R762" s="238">
        <v>14.370132405310869</v>
      </c>
      <c r="S762" s="238">
        <v>14.41826605796814</v>
      </c>
      <c r="T762" s="238">
        <v>14.326658267527819</v>
      </c>
      <c r="U762" s="238">
        <v>14.302606515586376</v>
      </c>
      <c r="V762" s="238">
        <v>14.256085053086281</v>
      </c>
      <c r="W762" s="238">
        <v>14.222208768129349</v>
      </c>
      <c r="X762" s="238">
        <v>14.168443564325571</v>
      </c>
      <c r="Y762" s="238">
        <v>14.108955562114716</v>
      </c>
      <c r="Z762" s="238">
        <v>14.053657747805119</v>
      </c>
      <c r="AA762" s="238">
        <v>13.924335371702909</v>
      </c>
    </row>
    <row r="763" spans="1:27">
      <c r="A763" s="37">
        <v>161</v>
      </c>
      <c r="B763" s="17"/>
      <c r="C763" s="16"/>
      <c r="D763" s="38" t="s">
        <v>8</v>
      </c>
      <c r="E763" s="49" t="s">
        <v>186</v>
      </c>
      <c r="F763" s="40"/>
      <c r="G763" s="235">
        <v>11.517573241144419</v>
      </c>
      <c r="H763" s="236">
        <v>11.592114300234243</v>
      </c>
      <c r="I763" s="236">
        <v>11.695997421164066</v>
      </c>
      <c r="J763" s="236">
        <v>11.726738530676812</v>
      </c>
      <c r="K763" s="236">
        <v>11.690159430145286</v>
      </c>
      <c r="L763" s="236">
        <v>11.656202057027258</v>
      </c>
      <c r="M763" s="236">
        <v>11.621961789322086</v>
      </c>
      <c r="N763" s="236">
        <v>11.592824678402394</v>
      </c>
      <c r="O763" s="236">
        <v>11.564365974161774</v>
      </c>
      <c r="P763" s="236">
        <v>11.537495621014386</v>
      </c>
      <c r="Q763" s="236">
        <v>11.51390766131226</v>
      </c>
      <c r="R763" s="236">
        <v>11.493358173407614</v>
      </c>
      <c r="S763" s="236">
        <v>11.472495627589524</v>
      </c>
      <c r="T763" s="236">
        <v>11.45103578211274</v>
      </c>
      <c r="U763" s="236">
        <v>11.431271772482432</v>
      </c>
      <c r="V763" s="236">
        <v>11.348293651128188</v>
      </c>
      <c r="W763" s="236">
        <v>11.274484011111781</v>
      </c>
      <c r="X763" s="236">
        <v>11.206742109381594</v>
      </c>
      <c r="Y763" s="236">
        <v>11.128331398358569</v>
      </c>
      <c r="Z763" s="236">
        <v>11.036724096979015</v>
      </c>
      <c r="AA763" s="236">
        <v>10.946238347445615</v>
      </c>
    </row>
    <row r="764" spans="1:27">
      <c r="A764" s="37">
        <v>162</v>
      </c>
      <c r="B764" s="17"/>
      <c r="C764" s="16"/>
      <c r="D764" s="38" t="s">
        <v>10</v>
      </c>
      <c r="E764" s="49" t="s">
        <v>187</v>
      </c>
      <c r="F764" s="55"/>
      <c r="G764" s="235">
        <v>3.0263711651787162</v>
      </c>
      <c r="H764" s="236">
        <v>2.8692667726427317</v>
      </c>
      <c r="I764" s="236">
        <v>2.9291418194770813</v>
      </c>
      <c r="J764" s="236">
        <v>2.9390962747856975</v>
      </c>
      <c r="K764" s="236">
        <v>2.9068419001996517</v>
      </c>
      <c r="L764" s="236">
        <v>2.8819119054824114</v>
      </c>
      <c r="M764" s="236">
        <v>2.8620651620440185</v>
      </c>
      <c r="N764" s="236">
        <v>2.8461193460971117</v>
      </c>
      <c r="O764" s="236">
        <v>2.8342953403480351</v>
      </c>
      <c r="P764" s="236">
        <v>2.8269581221975386</v>
      </c>
      <c r="Q764" s="236">
        <v>2.8255831240676343</v>
      </c>
      <c r="R764" s="236">
        <v>2.8293397673405707</v>
      </c>
      <c r="S764" s="236">
        <v>2.832753979600966</v>
      </c>
      <c r="T764" s="236">
        <v>2.8356864959932864</v>
      </c>
      <c r="U764" s="236">
        <v>2.8380578602664173</v>
      </c>
      <c r="V764" s="236">
        <v>2.8513026889413595</v>
      </c>
      <c r="W764" s="236">
        <v>2.8654460157267749</v>
      </c>
      <c r="X764" s="236">
        <v>2.8730880324728787</v>
      </c>
      <c r="Y764" s="236">
        <v>2.8752605421468616</v>
      </c>
      <c r="Z764" s="236">
        <v>2.8828357928432524</v>
      </c>
      <c r="AA764" s="236">
        <v>2.882173081394285</v>
      </c>
    </row>
    <row r="765" spans="1:27" ht="12.6" thickBot="1">
      <c r="A765" s="56">
        <v>163</v>
      </c>
      <c r="B765" s="57"/>
      <c r="C765" s="58"/>
      <c r="D765" s="59" t="s">
        <v>22</v>
      </c>
      <c r="E765" s="60" t="s">
        <v>188</v>
      </c>
      <c r="F765" s="61"/>
      <c r="G765" s="239">
        <v>4.368444284045836E-2</v>
      </c>
      <c r="H765" s="240">
        <v>3.1965654186933534E-2</v>
      </c>
      <c r="I765" s="240">
        <v>3.834523286059266E-2</v>
      </c>
      <c r="J765" s="240">
        <v>3.4845597245293902E-2</v>
      </c>
      <c r="K765" s="240">
        <v>5.0025371918309247E-2</v>
      </c>
      <c r="L765" s="240">
        <v>6.6338092150544981E-2</v>
      </c>
      <c r="M765" s="240">
        <v>8.5077051691769157E-2</v>
      </c>
      <c r="N765" s="240">
        <v>7.8452656933222897E-2</v>
      </c>
      <c r="O765" s="240">
        <v>9.5345794485183433E-2</v>
      </c>
      <c r="P765" s="240">
        <v>6.6697883776214439E-2</v>
      </c>
      <c r="Q765" s="240">
        <v>6.181546367588453E-2</v>
      </c>
      <c r="R765" s="240">
        <v>4.7434356005396694E-2</v>
      </c>
      <c r="S765" s="240">
        <v>0.11301657680087374</v>
      </c>
      <c r="T765" s="240">
        <v>3.9936089669936337E-2</v>
      </c>
      <c r="U765" s="240">
        <v>3.3276848684181459E-2</v>
      </c>
      <c r="V765" s="240">
        <v>5.648865021430538E-2</v>
      </c>
      <c r="W765" s="240">
        <v>8.227859357430134E-2</v>
      </c>
      <c r="X765" s="240">
        <v>8.8613338048162404E-2</v>
      </c>
      <c r="Y765" s="240">
        <v>0.10536336795485113</v>
      </c>
      <c r="Z765" s="240">
        <v>0.13409800676890882</v>
      </c>
      <c r="AA765" s="240">
        <v>9.5923741733713541E-2</v>
      </c>
    </row>
  </sheetData>
  <mergeCells count="11">
    <mergeCell ref="C315:F315"/>
    <mergeCell ref="A463:F464"/>
    <mergeCell ref="C467:F467"/>
    <mergeCell ref="A615:F616"/>
    <mergeCell ref="C619:F619"/>
    <mergeCell ref="A311:F312"/>
    <mergeCell ref="C3:F3"/>
    <mergeCell ref="C11:F11"/>
    <mergeCell ref="A7:F8"/>
    <mergeCell ref="A159:F160"/>
    <mergeCell ref="C163:F163"/>
  </mergeCells>
  <pageMargins left="0.70866141732282995" right="0.70866141732282995" top="0.74803149606299002" bottom="0.74803149606299002" header="0.31496062992126" footer="0.31496062992126"/>
  <pageSetup paperSize="9" scale="9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B38A7-5552-4538-A342-1727BA8424D9}">
  <dimension ref="A1:U157"/>
  <sheetViews>
    <sheetView workbookViewId="0">
      <pane xSplit="6" ySplit="9" topLeftCell="G10" activePane="bottomRight" state="frozen"/>
      <selection activeCell="G10" sqref="G10"/>
      <selection pane="topRight" activeCell="G10" sqref="G10"/>
      <selection pane="bottomLeft" activeCell="G10" sqref="G10"/>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6" t="s">
        <v>208</v>
      </c>
      <c r="E2" s="226"/>
      <c r="F2" s="226"/>
      <c r="G2" s="6"/>
      <c r="H2" s="6"/>
    </row>
    <row r="3" spans="1:21" ht="13.8">
      <c r="A3" s="1" t="s">
        <v>194</v>
      </c>
      <c r="C3" s="314">
        <v>2016</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 t="shared" ref="G7" si="0">N7+U7</f>
        <v>7462277.2133405581</v>
      </c>
      <c r="H7" s="153">
        <v>349354.10435402393</v>
      </c>
      <c r="I7" s="154">
        <v>655235.91464978456</v>
      </c>
      <c r="J7" s="154">
        <v>928226.92444416881</v>
      </c>
      <c r="K7" s="154">
        <v>1022146.630501464</v>
      </c>
      <c r="L7" s="154">
        <v>632852.38915714622</v>
      </c>
      <c r="M7" s="154">
        <v>176597.92721736059</v>
      </c>
      <c r="N7" s="155">
        <f>SUM(H7:M7)</f>
        <v>3764413.8903239481</v>
      </c>
      <c r="O7" s="153">
        <v>326527.38137608767</v>
      </c>
      <c r="P7" s="154">
        <v>611992.59963847697</v>
      </c>
      <c r="Q7" s="154">
        <v>876849.74526891112</v>
      </c>
      <c r="R7" s="154">
        <v>998438.27433484793</v>
      </c>
      <c r="S7" s="154">
        <v>654010.56212428212</v>
      </c>
      <c r="T7" s="154">
        <v>230044.76027400419</v>
      </c>
      <c r="U7" s="155">
        <f>SUM(O7:T7)</f>
        <v>3697863.32301661</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1">N10+U10</f>
        <v>56873404.552099824</v>
      </c>
      <c r="H10" s="67">
        <v>2996518.6925110817</v>
      </c>
      <c r="I10" s="68">
        <v>547388.45957291126</v>
      </c>
      <c r="J10" s="68">
        <v>1580618.3808746338</v>
      </c>
      <c r="K10" s="68">
        <v>3516036.7856464386</v>
      </c>
      <c r="L10" s="68">
        <v>8813196.4310073853</v>
      </c>
      <c r="M10" s="68">
        <v>12892903.173423767</v>
      </c>
      <c r="N10" s="123">
        <f t="shared" ref="N10:N73" si="2">SUM(H10:M10)</f>
        <v>30346661.923036218</v>
      </c>
      <c r="O10" s="67">
        <v>2660096.4249615669</v>
      </c>
      <c r="P10" s="68">
        <v>486752.460313797</v>
      </c>
      <c r="Q10" s="68">
        <v>1057075.7928204536</v>
      </c>
      <c r="R10" s="68">
        <v>2182402.8362827301</v>
      </c>
      <c r="S10" s="68">
        <v>5934259.893157959</v>
      </c>
      <c r="T10" s="68">
        <v>14206155.2215271</v>
      </c>
      <c r="U10" s="123">
        <f t="shared" ref="U10:U73" si="3">SUM(O10:T10)</f>
        <v>26526742.629063606</v>
      </c>
    </row>
    <row r="11" spans="1:21" s="19" customFormat="1" ht="15" customHeight="1">
      <c r="A11" s="72">
        <v>1</v>
      </c>
      <c r="B11" s="73" t="s">
        <v>4</v>
      </c>
      <c r="C11" s="294" t="s">
        <v>5</v>
      </c>
      <c r="D11" s="295"/>
      <c r="E11" s="295"/>
      <c r="F11" s="296"/>
      <c r="G11" s="74">
        <f t="shared" si="1"/>
        <v>11481463.43155559</v>
      </c>
      <c r="H11" s="75">
        <v>2427929.9795162678</v>
      </c>
      <c r="I11" s="76">
        <v>252030.75185735524</v>
      </c>
      <c r="J11" s="76">
        <v>340964.68581935763</v>
      </c>
      <c r="K11" s="76">
        <v>802476.64084810019</v>
      </c>
      <c r="L11" s="76">
        <v>911795.52468657494</v>
      </c>
      <c r="M11" s="76">
        <v>1233808.366932869</v>
      </c>
      <c r="N11" s="124">
        <f t="shared" si="2"/>
        <v>5969005.9496605247</v>
      </c>
      <c r="O11" s="75">
        <v>2153824.4826359749</v>
      </c>
      <c r="P11" s="76">
        <v>262243.35081880353</v>
      </c>
      <c r="Q11" s="76">
        <v>453760.05960217118</v>
      </c>
      <c r="R11" s="76">
        <v>656599.85790015757</v>
      </c>
      <c r="S11" s="76">
        <v>629681.0970954895</v>
      </c>
      <c r="T11" s="76">
        <v>1356348.6338424683</v>
      </c>
      <c r="U11" s="124">
        <f t="shared" si="3"/>
        <v>5512457.4818950649</v>
      </c>
    </row>
    <row r="12" spans="1:21" s="18" customFormat="1">
      <c r="A12" s="85">
        <v>2</v>
      </c>
      <c r="B12" s="86"/>
      <c r="C12" s="86" t="s">
        <v>6</v>
      </c>
      <c r="D12" s="87" t="s">
        <v>7</v>
      </c>
      <c r="E12" s="88"/>
      <c r="F12" s="89"/>
      <c r="G12" s="90">
        <f t="shared" si="1"/>
        <v>5491337.5446810406</v>
      </c>
      <c r="H12" s="91">
        <v>637703.09935869277</v>
      </c>
      <c r="I12" s="92">
        <v>199173.49832126498</v>
      </c>
      <c r="J12" s="92">
        <v>290659.77842400968</v>
      </c>
      <c r="K12" s="92">
        <v>708239.39845269918</v>
      </c>
      <c r="L12" s="92">
        <v>641772.60413944721</v>
      </c>
      <c r="M12" s="92">
        <v>526506.3058873415</v>
      </c>
      <c r="N12" s="125">
        <f t="shared" si="2"/>
        <v>3004054.6845834553</v>
      </c>
      <c r="O12" s="91">
        <v>611472.36565031856</v>
      </c>
      <c r="P12" s="92">
        <v>206599.4491509553</v>
      </c>
      <c r="Q12" s="92">
        <v>257509.60160160065</v>
      </c>
      <c r="R12" s="92">
        <v>446306.54342037439</v>
      </c>
      <c r="S12" s="92">
        <v>418785.99109995365</v>
      </c>
      <c r="T12" s="92">
        <v>546608.90917438269</v>
      </c>
      <c r="U12" s="125">
        <f t="shared" si="3"/>
        <v>2487282.8600975852</v>
      </c>
    </row>
    <row r="13" spans="1:21">
      <c r="A13" s="37">
        <v>3</v>
      </c>
      <c r="B13" s="17"/>
      <c r="C13" s="16"/>
      <c r="D13" s="38" t="s">
        <v>8</v>
      </c>
      <c r="E13" s="39" t="s">
        <v>9</v>
      </c>
      <c r="F13" s="40"/>
      <c r="G13" s="111">
        <f t="shared" si="1"/>
        <v>1292900.6319279568</v>
      </c>
      <c r="H13" s="26">
        <v>12495.014718016693</v>
      </c>
      <c r="I13" s="7">
        <v>7660.9702388208161</v>
      </c>
      <c r="J13" s="7">
        <v>79582.097978285921</v>
      </c>
      <c r="K13" s="7">
        <v>211080.75932297076</v>
      </c>
      <c r="L13" s="7">
        <v>297242.07179976103</v>
      </c>
      <c r="M13" s="7">
        <v>220520.72741594864</v>
      </c>
      <c r="N13" s="126">
        <f t="shared" si="2"/>
        <v>828581.6414738039</v>
      </c>
      <c r="O13" s="26">
        <v>12607.680111643554</v>
      </c>
      <c r="P13" s="7">
        <v>9824.1295047961084</v>
      </c>
      <c r="Q13" s="7">
        <v>55425.401768440322</v>
      </c>
      <c r="R13" s="7">
        <v>97010.735413260933</v>
      </c>
      <c r="S13" s="7">
        <v>141146.10276692949</v>
      </c>
      <c r="T13" s="7">
        <v>148304.94088908238</v>
      </c>
      <c r="U13" s="126">
        <f t="shared" si="3"/>
        <v>464318.99045415281</v>
      </c>
    </row>
    <row r="14" spans="1:21">
      <c r="A14" s="37">
        <v>4</v>
      </c>
      <c r="B14" s="41"/>
      <c r="C14" s="16"/>
      <c r="D14" s="38" t="s">
        <v>10</v>
      </c>
      <c r="E14" s="39" t="s">
        <v>11</v>
      </c>
      <c r="F14" s="40"/>
      <c r="G14" s="111">
        <f t="shared" si="1"/>
        <v>102360.53897116426</v>
      </c>
      <c r="H14" s="26">
        <v>36197.699833315157</v>
      </c>
      <c r="I14" s="7">
        <v>5097.1181437573978</v>
      </c>
      <c r="J14" s="7">
        <v>282.48819661402376</v>
      </c>
      <c r="K14" s="7">
        <v>450.59068015759112</v>
      </c>
      <c r="L14" s="7">
        <v>465.06738983478863</v>
      </c>
      <c r="M14" s="7">
        <v>300.7230760983075</v>
      </c>
      <c r="N14" s="126">
        <f t="shared" si="2"/>
        <v>42793.687319777266</v>
      </c>
      <c r="O14" s="26">
        <v>41379.428626447159</v>
      </c>
      <c r="P14" s="7">
        <v>9788.4689275568817</v>
      </c>
      <c r="Q14" s="7">
        <v>2516.8107007334474</v>
      </c>
      <c r="R14" s="7">
        <v>2283.3198381401598</v>
      </c>
      <c r="S14" s="7">
        <v>1973.5472358008847</v>
      </c>
      <c r="T14" s="7">
        <v>1625.2763227084652</v>
      </c>
      <c r="U14" s="126">
        <f t="shared" si="3"/>
        <v>59566.851651386998</v>
      </c>
    </row>
    <row r="15" spans="1:21">
      <c r="A15" s="37">
        <v>5</v>
      </c>
      <c r="B15" s="41"/>
      <c r="C15" s="16"/>
      <c r="D15" s="8"/>
      <c r="E15" s="17" t="s">
        <v>12</v>
      </c>
      <c r="F15" s="42" t="s">
        <v>13</v>
      </c>
      <c r="G15" s="111">
        <f t="shared" si="1"/>
        <v>95557.801017919061</v>
      </c>
      <c r="H15" s="26">
        <v>36197.699833315157</v>
      </c>
      <c r="I15" s="7">
        <v>5088.2922562187305</v>
      </c>
      <c r="J15" s="7">
        <v>239.49465079107904</v>
      </c>
      <c r="K15" s="7">
        <v>395.06825267453678</v>
      </c>
      <c r="L15" s="7">
        <v>432.77219650358893</v>
      </c>
      <c r="M15" s="7">
        <v>271.97698833089089</v>
      </c>
      <c r="N15" s="126">
        <f t="shared" si="2"/>
        <v>42625.304177833983</v>
      </c>
      <c r="O15" s="26">
        <v>41379.428626447159</v>
      </c>
      <c r="P15" s="7">
        <v>9737.7138581244508</v>
      </c>
      <c r="Q15" s="7">
        <v>628.10124148987234</v>
      </c>
      <c r="R15" s="7">
        <v>317.1462796186097</v>
      </c>
      <c r="S15" s="7">
        <v>453.48002425883897</v>
      </c>
      <c r="T15" s="7">
        <v>416.62681014614645</v>
      </c>
      <c r="U15" s="126">
        <f t="shared" si="3"/>
        <v>52932.496840085078</v>
      </c>
    </row>
    <row r="16" spans="1:21">
      <c r="A16" s="37">
        <v>6</v>
      </c>
      <c r="B16" s="41"/>
      <c r="C16" s="16"/>
      <c r="D16" s="8"/>
      <c r="E16" s="17" t="s">
        <v>14</v>
      </c>
      <c r="F16" s="42" t="s">
        <v>15</v>
      </c>
      <c r="G16" s="111">
        <f t="shared" si="1"/>
        <v>1323.7511735330409</v>
      </c>
      <c r="H16" s="26">
        <v>0</v>
      </c>
      <c r="I16" s="7">
        <v>0</v>
      </c>
      <c r="J16" s="7">
        <v>0</v>
      </c>
      <c r="K16" s="7">
        <v>0</v>
      </c>
      <c r="L16" s="7">
        <v>0</v>
      </c>
      <c r="M16" s="7">
        <v>0</v>
      </c>
      <c r="N16" s="126">
        <f t="shared" si="2"/>
        <v>0</v>
      </c>
      <c r="O16" s="26">
        <v>0</v>
      </c>
      <c r="P16" s="7">
        <v>14.17578486243292</v>
      </c>
      <c r="Q16" s="7">
        <v>433.94205004989635</v>
      </c>
      <c r="R16" s="7">
        <v>350.19509155210108</v>
      </c>
      <c r="S16" s="7">
        <v>277.11835629330017</v>
      </c>
      <c r="T16" s="7">
        <v>248.31989077531034</v>
      </c>
      <c r="U16" s="126">
        <f t="shared" si="3"/>
        <v>1323.7511735330409</v>
      </c>
    </row>
    <row r="17" spans="1:21">
      <c r="A17" s="37">
        <v>7</v>
      </c>
      <c r="B17" s="41"/>
      <c r="C17" s="16"/>
      <c r="D17" s="8"/>
      <c r="E17" s="17" t="s">
        <v>16</v>
      </c>
      <c r="F17" s="42" t="s">
        <v>17</v>
      </c>
      <c r="G17" s="111">
        <f t="shared" si="1"/>
        <v>3680.3210415864387</v>
      </c>
      <c r="H17" s="26">
        <v>0</v>
      </c>
      <c r="I17" s="7">
        <v>5.7845577366106227</v>
      </c>
      <c r="J17" s="7">
        <v>32.034414656816807</v>
      </c>
      <c r="K17" s="7">
        <v>35.277676128214807</v>
      </c>
      <c r="L17" s="7">
        <v>15.952175975231512</v>
      </c>
      <c r="M17" s="7">
        <v>17.351763496939384</v>
      </c>
      <c r="N17" s="126">
        <f t="shared" si="2"/>
        <v>106.40058799381313</v>
      </c>
      <c r="O17" s="26">
        <v>0</v>
      </c>
      <c r="P17" s="7">
        <v>24.885022756716353</v>
      </c>
      <c r="Q17" s="7">
        <v>918.45347585447598</v>
      </c>
      <c r="R17" s="7">
        <v>1039.1645519668236</v>
      </c>
      <c r="S17" s="7">
        <v>847.46610806044191</v>
      </c>
      <c r="T17" s="7">
        <v>743.95129495416768</v>
      </c>
      <c r="U17" s="126">
        <f t="shared" si="3"/>
        <v>3573.9204535926256</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1798.6657903093442</v>
      </c>
      <c r="H19" s="26">
        <v>0</v>
      </c>
      <c r="I19" s="7">
        <v>3.0413720566270968</v>
      </c>
      <c r="J19" s="7">
        <v>10.959131807525409</v>
      </c>
      <c r="K19" s="7">
        <v>20.24475628836808</v>
      </c>
      <c r="L19" s="7">
        <v>16.34301791046164</v>
      </c>
      <c r="M19" s="7">
        <v>11.394324755570779</v>
      </c>
      <c r="N19" s="126">
        <f t="shared" si="2"/>
        <v>61.982602818553005</v>
      </c>
      <c r="O19" s="26">
        <v>0</v>
      </c>
      <c r="P19" s="7">
        <v>11.694259774343664</v>
      </c>
      <c r="Q19" s="7">
        <v>536.31393576198025</v>
      </c>
      <c r="R19" s="7">
        <v>576.8139513595961</v>
      </c>
      <c r="S19" s="7">
        <v>395.48272212827578</v>
      </c>
      <c r="T19" s="7">
        <v>216.37831846659537</v>
      </c>
      <c r="U19" s="126">
        <f t="shared" si="3"/>
        <v>1736.6831874907912</v>
      </c>
    </row>
    <row r="20" spans="1:21">
      <c r="A20" s="37">
        <v>10</v>
      </c>
      <c r="B20" s="41"/>
      <c r="C20" s="16"/>
      <c r="D20" s="38" t="s">
        <v>22</v>
      </c>
      <c r="E20" s="39" t="s">
        <v>23</v>
      </c>
      <c r="F20" s="40"/>
      <c r="G20" s="111">
        <f t="shared" si="1"/>
        <v>1011992.2193354862</v>
      </c>
      <c r="H20" s="26">
        <v>33466.902059584856</v>
      </c>
      <c r="I20" s="7">
        <v>24687.072656145319</v>
      </c>
      <c r="J20" s="7">
        <v>71331.823627059348</v>
      </c>
      <c r="K20" s="7">
        <v>342469.68909987807</v>
      </c>
      <c r="L20" s="7">
        <v>111430.43496295437</v>
      </c>
      <c r="M20" s="7">
        <v>8878.9551474144682</v>
      </c>
      <c r="N20" s="126">
        <f t="shared" si="2"/>
        <v>592264.87755303644</v>
      </c>
      <c r="O20" s="26">
        <v>32521.139104232192</v>
      </c>
      <c r="P20" s="7">
        <v>23529.454432075843</v>
      </c>
      <c r="Q20" s="7">
        <v>71503.34069672972</v>
      </c>
      <c r="R20" s="7">
        <v>231226.17278343625</v>
      </c>
      <c r="S20" s="7">
        <v>56441.609811715782</v>
      </c>
      <c r="T20" s="7">
        <v>4505.6249542599544</v>
      </c>
      <c r="U20" s="126">
        <f t="shared" si="3"/>
        <v>419727.34178244974</v>
      </c>
    </row>
    <row r="21" spans="1:21">
      <c r="A21" s="37">
        <v>11</v>
      </c>
      <c r="B21" s="41"/>
      <c r="C21" s="16"/>
      <c r="D21" s="38" t="s">
        <v>24</v>
      </c>
      <c r="E21" s="39" t="s">
        <v>25</v>
      </c>
      <c r="F21" s="40"/>
      <c r="G21" s="111">
        <f t="shared" si="1"/>
        <v>1382706.7881613541</v>
      </c>
      <c r="H21" s="26">
        <v>246011.47667313367</v>
      </c>
      <c r="I21" s="7">
        <v>42107.404365137219</v>
      </c>
      <c r="J21" s="7">
        <v>42289.787014787085</v>
      </c>
      <c r="K21" s="7">
        <v>58401.884851606563</v>
      </c>
      <c r="L21" s="7">
        <v>108973.83346373588</v>
      </c>
      <c r="M21" s="7">
        <v>171151.81751202047</v>
      </c>
      <c r="N21" s="126">
        <f t="shared" si="2"/>
        <v>668936.20388042089</v>
      </c>
      <c r="O21" s="26">
        <v>231320.66563028097</v>
      </c>
      <c r="P21" s="7">
        <v>41439.903015819378</v>
      </c>
      <c r="Q21" s="7">
        <v>42939.072793443687</v>
      </c>
      <c r="R21" s="7">
        <v>44139.217808137648</v>
      </c>
      <c r="S21" s="7">
        <v>115132.28399616294</v>
      </c>
      <c r="T21" s="7">
        <v>238799.44103708863</v>
      </c>
      <c r="U21" s="126">
        <f t="shared" si="3"/>
        <v>713770.58428093325</v>
      </c>
    </row>
    <row r="22" spans="1:21">
      <c r="A22" s="37">
        <v>12</v>
      </c>
      <c r="B22" s="41"/>
      <c r="C22" s="16"/>
      <c r="D22" s="38" t="s">
        <v>26</v>
      </c>
      <c r="E22" s="39" t="s">
        <v>27</v>
      </c>
      <c r="F22" s="40"/>
      <c r="G22" s="111">
        <f t="shared" si="1"/>
        <v>156115.91660425509</v>
      </c>
      <c r="H22" s="26">
        <v>56764.623747973434</v>
      </c>
      <c r="I22" s="7">
        <v>10534.322299707681</v>
      </c>
      <c r="J22" s="7">
        <v>3957.633220852993</v>
      </c>
      <c r="K22" s="7">
        <v>3981.9647494825185</v>
      </c>
      <c r="L22" s="7">
        <v>4344.3201547493227</v>
      </c>
      <c r="M22" s="7">
        <v>2189.4995900480135</v>
      </c>
      <c r="N22" s="126">
        <f t="shared" si="2"/>
        <v>81772.36376281397</v>
      </c>
      <c r="O22" s="26">
        <v>50417.923526840124</v>
      </c>
      <c r="P22" s="7">
        <v>13644.015112555295</v>
      </c>
      <c r="Q22" s="7">
        <v>3250.622737464786</v>
      </c>
      <c r="R22" s="7">
        <v>2074.2982372520491</v>
      </c>
      <c r="S22" s="7">
        <v>2744.4096789589385</v>
      </c>
      <c r="T22" s="7">
        <v>2212.2835483699455</v>
      </c>
      <c r="U22" s="126">
        <f t="shared" si="3"/>
        <v>74343.552841441138</v>
      </c>
    </row>
    <row r="23" spans="1:21">
      <c r="A23" s="37">
        <v>13</v>
      </c>
      <c r="B23" s="41"/>
      <c r="C23" s="16"/>
      <c r="D23" s="8"/>
      <c r="E23" s="17" t="s">
        <v>12</v>
      </c>
      <c r="F23" s="42" t="s">
        <v>28</v>
      </c>
      <c r="G23" s="111">
        <f t="shared" si="1"/>
        <v>9989.0006045378777</v>
      </c>
      <c r="H23" s="26">
        <v>175.4122114777565</v>
      </c>
      <c r="I23" s="7">
        <v>3400.0380056030262</v>
      </c>
      <c r="J23" s="7">
        <v>353.50601504873339</v>
      </c>
      <c r="K23" s="7">
        <v>132.97065077476873</v>
      </c>
      <c r="L23" s="7">
        <v>90.464726254591369</v>
      </c>
      <c r="M23" s="7">
        <v>6.3950179517269135</v>
      </c>
      <c r="N23" s="126">
        <f t="shared" si="2"/>
        <v>4158.7866271106031</v>
      </c>
      <c r="O23" s="26">
        <v>166.21654666215181</v>
      </c>
      <c r="P23" s="7">
        <v>5010.7994580116065</v>
      </c>
      <c r="Q23" s="7">
        <v>484.99061831500512</v>
      </c>
      <c r="R23" s="7">
        <v>120.73021768690342</v>
      </c>
      <c r="S23" s="7">
        <v>38.748464306787355</v>
      </c>
      <c r="T23" s="7">
        <v>8.7286724448204041</v>
      </c>
      <c r="U23" s="126">
        <f t="shared" si="3"/>
        <v>5830.2139774272746</v>
      </c>
    </row>
    <row r="24" spans="1:21">
      <c r="A24" s="37">
        <v>14</v>
      </c>
      <c r="B24" s="17"/>
      <c r="C24" s="16"/>
      <c r="D24" s="8"/>
      <c r="E24" s="17" t="s">
        <v>14</v>
      </c>
      <c r="F24" s="42" t="s">
        <v>29</v>
      </c>
      <c r="G24" s="111">
        <f t="shared" si="1"/>
        <v>1446.7968672991592</v>
      </c>
      <c r="H24" s="26">
        <v>470.11311998894234</v>
      </c>
      <c r="I24" s="7">
        <v>147.55603676641476</v>
      </c>
      <c r="J24" s="7">
        <v>46.735021396005322</v>
      </c>
      <c r="K24" s="7">
        <v>44.310838297773444</v>
      </c>
      <c r="L24" s="7">
        <v>37.513611691698316</v>
      </c>
      <c r="M24" s="7">
        <v>1.696933776140213</v>
      </c>
      <c r="N24" s="126">
        <f t="shared" si="2"/>
        <v>747.9255619169744</v>
      </c>
      <c r="O24" s="26">
        <v>462.89697557233376</v>
      </c>
      <c r="P24" s="7">
        <v>151.22793320901837</v>
      </c>
      <c r="Q24" s="7">
        <v>35.910437677386653</v>
      </c>
      <c r="R24" s="7">
        <v>30.007018305732345</v>
      </c>
      <c r="S24" s="7">
        <v>17.521338390979508</v>
      </c>
      <c r="T24" s="7">
        <v>1.3076022267341614</v>
      </c>
      <c r="U24" s="126">
        <f t="shared" si="3"/>
        <v>698.8713053821848</v>
      </c>
    </row>
    <row r="25" spans="1:21">
      <c r="A25" s="37">
        <v>15</v>
      </c>
      <c r="B25" s="17"/>
      <c r="C25" s="16"/>
      <c r="D25" s="8"/>
      <c r="E25" s="17" t="s">
        <v>16</v>
      </c>
      <c r="F25" s="42" t="s">
        <v>30</v>
      </c>
      <c r="G25" s="111">
        <f t="shared" si="1"/>
        <v>90956.355018461472</v>
      </c>
      <c r="H25" s="26">
        <v>36423.345668461174</v>
      </c>
      <c r="I25" s="7">
        <v>5570.7109780002202</v>
      </c>
      <c r="J25" s="7">
        <v>698.96589687073276</v>
      </c>
      <c r="K25" s="7">
        <v>146.02931490876449</v>
      </c>
      <c r="L25" s="7">
        <v>531.24720907367589</v>
      </c>
      <c r="M25" s="7">
        <v>890.10069745779037</v>
      </c>
      <c r="N25" s="126">
        <f t="shared" si="2"/>
        <v>44260.399764772359</v>
      </c>
      <c r="O25" s="26">
        <v>37591.963530547917</v>
      </c>
      <c r="P25" s="7">
        <v>7267.2437402589048</v>
      </c>
      <c r="Q25" s="7">
        <v>1189.6190191997923</v>
      </c>
      <c r="R25" s="7">
        <v>271.84748930952975</v>
      </c>
      <c r="S25" s="7">
        <v>336.67579208933785</v>
      </c>
      <c r="T25" s="7">
        <v>38.605682283639908</v>
      </c>
      <c r="U25" s="126">
        <f t="shared" si="3"/>
        <v>46695.955253689121</v>
      </c>
    </row>
    <row r="26" spans="1:21">
      <c r="A26" s="37">
        <v>16</v>
      </c>
      <c r="B26" s="17"/>
      <c r="C26" s="16"/>
      <c r="D26" s="8"/>
      <c r="E26" s="17" t="s">
        <v>18</v>
      </c>
      <c r="F26" s="42" t="s">
        <v>31</v>
      </c>
      <c r="G26" s="111">
        <f t="shared" si="1"/>
        <v>53723.763365482155</v>
      </c>
      <c r="H26" s="26">
        <v>19695.752495729947</v>
      </c>
      <c r="I26" s="7">
        <v>1416.0172176673077</v>
      </c>
      <c r="J26" s="7">
        <v>2858.426300584877</v>
      </c>
      <c r="K26" s="7">
        <v>3658.6539804490749</v>
      </c>
      <c r="L26" s="7">
        <v>3685.0946301264339</v>
      </c>
      <c r="M26" s="7">
        <v>1291.3069545118196</v>
      </c>
      <c r="N26" s="126">
        <f t="shared" si="2"/>
        <v>32605.25157906946</v>
      </c>
      <c r="O26" s="26">
        <v>12196.84609172761</v>
      </c>
      <c r="P26" s="7">
        <v>1214.7439299216931</v>
      </c>
      <c r="Q26" s="7">
        <v>1540.1026127770019</v>
      </c>
      <c r="R26" s="7">
        <v>1651.7135200445191</v>
      </c>
      <c r="S26" s="7">
        <v>2351.4640445802361</v>
      </c>
      <c r="T26" s="7">
        <v>2163.6415873616352</v>
      </c>
      <c r="U26" s="126">
        <f t="shared" si="3"/>
        <v>21118.511786412695</v>
      </c>
    </row>
    <row r="27" spans="1:21">
      <c r="A27" s="37">
        <v>17</v>
      </c>
      <c r="B27" s="17"/>
      <c r="C27" s="16"/>
      <c r="D27" s="38" t="s">
        <v>32</v>
      </c>
      <c r="E27" s="39" t="s">
        <v>33</v>
      </c>
      <c r="F27" s="40"/>
      <c r="G27" s="111">
        <f t="shared" si="1"/>
        <v>278812.26393109653</v>
      </c>
      <c r="H27" s="26">
        <v>40777.623991522938</v>
      </c>
      <c r="I27" s="7">
        <v>27615.278207078576</v>
      </c>
      <c r="J27" s="7">
        <v>27625.835146531463</v>
      </c>
      <c r="K27" s="7">
        <v>21092.205043777823</v>
      </c>
      <c r="L27" s="7">
        <v>19044.836832687259</v>
      </c>
      <c r="M27" s="7">
        <v>11199.904319770634</v>
      </c>
      <c r="N27" s="126">
        <f t="shared" si="2"/>
        <v>147355.68354136869</v>
      </c>
      <c r="O27" s="26">
        <v>42000.151831954718</v>
      </c>
      <c r="P27" s="7">
        <v>24082.913072524592</v>
      </c>
      <c r="Q27" s="7">
        <v>21726.366860761307</v>
      </c>
      <c r="R27" s="7">
        <v>14130.782696839422</v>
      </c>
      <c r="S27" s="7">
        <v>14733.421450670809</v>
      </c>
      <c r="T27" s="7">
        <v>14782.944476976991</v>
      </c>
      <c r="U27" s="126">
        <f t="shared" si="3"/>
        <v>131456.58038972784</v>
      </c>
    </row>
    <row r="28" spans="1:21">
      <c r="A28" s="37">
        <v>18</v>
      </c>
      <c r="B28" s="12"/>
      <c r="C28" s="12"/>
      <c r="D28" s="38" t="s">
        <v>34</v>
      </c>
      <c r="E28" s="39" t="s">
        <v>35</v>
      </c>
      <c r="F28" s="43"/>
      <c r="G28" s="111">
        <f t="shared" si="1"/>
        <v>104482.43844133476</v>
      </c>
      <c r="H28" s="26">
        <v>8229.2435851776972</v>
      </c>
      <c r="I28" s="7">
        <v>5329.9297320730984</v>
      </c>
      <c r="J28" s="7">
        <v>4724.0354188363999</v>
      </c>
      <c r="K28" s="7">
        <v>5810.989163223654</v>
      </c>
      <c r="L28" s="7">
        <v>9950.8622047221288</v>
      </c>
      <c r="M28" s="7">
        <v>15217.275722293183</v>
      </c>
      <c r="N28" s="126">
        <f t="shared" si="2"/>
        <v>49262.335826326162</v>
      </c>
      <c r="O28" s="26">
        <v>8251.5907809378114</v>
      </c>
      <c r="P28" s="7">
        <v>5380.2507561964449</v>
      </c>
      <c r="Q28" s="7">
        <v>4656.5101477592252</v>
      </c>
      <c r="R28" s="7">
        <v>4622.4541915301234</v>
      </c>
      <c r="S28" s="7">
        <v>10146.507522370666</v>
      </c>
      <c r="T28" s="7">
        <v>22162.789216214325</v>
      </c>
      <c r="U28" s="126">
        <f t="shared" si="3"/>
        <v>55220.102615008596</v>
      </c>
    </row>
    <row r="29" spans="1:21">
      <c r="A29" s="37">
        <v>19</v>
      </c>
      <c r="B29" s="17"/>
      <c r="C29" s="16"/>
      <c r="D29" s="38" t="s">
        <v>36</v>
      </c>
      <c r="E29" s="39" t="s">
        <v>37</v>
      </c>
      <c r="F29" s="40"/>
      <c r="G29" s="111">
        <f t="shared" si="1"/>
        <v>110830.03603004002</v>
      </c>
      <c r="H29" s="26">
        <v>1395.5923011723826</v>
      </c>
      <c r="I29" s="7">
        <v>624.74456261016894</v>
      </c>
      <c r="J29" s="7">
        <v>7082.5077774198726</v>
      </c>
      <c r="K29" s="7">
        <v>17884.953624226153</v>
      </c>
      <c r="L29" s="7">
        <v>21800.579074926674</v>
      </c>
      <c r="M29" s="7">
        <v>11210.796243380755</v>
      </c>
      <c r="N29" s="126">
        <f t="shared" si="2"/>
        <v>59999.173583736003</v>
      </c>
      <c r="O29" s="26">
        <v>1217.0920878367506</v>
      </c>
      <c r="P29" s="7">
        <v>651.08541846534354</v>
      </c>
      <c r="Q29" s="7">
        <v>7217.3245118008927</v>
      </c>
      <c r="R29" s="7">
        <v>12774.788317833096</v>
      </c>
      <c r="S29" s="7">
        <v>16690.233178682625</v>
      </c>
      <c r="T29" s="7">
        <v>12280.338931685314</v>
      </c>
      <c r="U29" s="126">
        <f t="shared" si="3"/>
        <v>50830.862446304018</v>
      </c>
    </row>
    <row r="30" spans="1:21">
      <c r="A30" s="37">
        <v>20</v>
      </c>
      <c r="B30" s="17"/>
      <c r="C30" s="16"/>
      <c r="D30" s="38" t="s">
        <v>38</v>
      </c>
      <c r="E30" s="39" t="s">
        <v>39</v>
      </c>
      <c r="F30" s="40"/>
      <c r="G30" s="111">
        <f t="shared" si="1"/>
        <v>2552.7119631289534</v>
      </c>
      <c r="H30" s="26">
        <v>0</v>
      </c>
      <c r="I30" s="7">
        <v>107.65983250131831</v>
      </c>
      <c r="J30" s="7">
        <v>108.90118354812148</v>
      </c>
      <c r="K30" s="7">
        <v>186.98453579877969</v>
      </c>
      <c r="L30" s="7">
        <v>513.40187933621928</v>
      </c>
      <c r="M30" s="7">
        <v>310.26121364592109</v>
      </c>
      <c r="N30" s="126">
        <f t="shared" si="2"/>
        <v>1227.2086448303598</v>
      </c>
      <c r="O30" s="26">
        <v>0</v>
      </c>
      <c r="P30" s="7">
        <v>112.8808279583609</v>
      </c>
      <c r="Q30" s="7">
        <v>132.90273809607606</v>
      </c>
      <c r="R30" s="7">
        <v>162.24883209864493</v>
      </c>
      <c r="S30" s="7">
        <v>528.42464068904519</v>
      </c>
      <c r="T30" s="7">
        <v>389.04627945646644</v>
      </c>
      <c r="U30" s="126">
        <f t="shared" si="3"/>
        <v>1325.5033182985935</v>
      </c>
    </row>
    <row r="31" spans="1:21">
      <c r="A31" s="37">
        <v>21</v>
      </c>
      <c r="B31" s="17"/>
      <c r="C31" s="16"/>
      <c r="D31" s="38" t="s">
        <v>40</v>
      </c>
      <c r="E31" s="39" t="s">
        <v>41</v>
      </c>
      <c r="F31" s="40"/>
      <c r="G31" s="111">
        <f t="shared" si="1"/>
        <v>573721.24006659025</v>
      </c>
      <c r="H31" s="26">
        <v>149333.63148126763</v>
      </c>
      <c r="I31" s="7">
        <v>37502.056039786876</v>
      </c>
      <c r="J31" s="7">
        <v>25848.452534687851</v>
      </c>
      <c r="K31" s="7">
        <v>25243.654842898017</v>
      </c>
      <c r="L31" s="7">
        <v>29283.02313669119</v>
      </c>
      <c r="M31" s="7">
        <v>20343.276792375371</v>
      </c>
      <c r="N31" s="126">
        <f t="shared" si="2"/>
        <v>287554.09482770693</v>
      </c>
      <c r="O31" s="26">
        <v>153128.76102837358</v>
      </c>
      <c r="P31" s="7">
        <v>39616.911160263291</v>
      </c>
      <c r="Q31" s="7">
        <v>22626.662397065789</v>
      </c>
      <c r="R31" s="7">
        <v>19712.473746754113</v>
      </c>
      <c r="S31" s="7">
        <v>27282.902788532898</v>
      </c>
      <c r="T31" s="7">
        <v>23799.434117893688</v>
      </c>
      <c r="U31" s="126">
        <f t="shared" si="3"/>
        <v>286167.14523888333</v>
      </c>
    </row>
    <row r="32" spans="1:21">
      <c r="A32" s="37">
        <v>22</v>
      </c>
      <c r="B32" s="17"/>
      <c r="C32" s="16"/>
      <c r="D32" s="38"/>
      <c r="E32" s="17" t="s">
        <v>12</v>
      </c>
      <c r="F32" s="42" t="s">
        <v>42</v>
      </c>
      <c r="G32" s="111">
        <f t="shared" si="1"/>
        <v>446445.9479184018</v>
      </c>
      <c r="H32" s="26">
        <v>142167.06292685866</v>
      </c>
      <c r="I32" s="7">
        <v>29300.060640223091</v>
      </c>
      <c r="J32" s="7">
        <v>15627.569833464921</v>
      </c>
      <c r="K32" s="7">
        <v>13251.559589110315</v>
      </c>
      <c r="L32" s="7">
        <v>11582.73247051239</v>
      </c>
      <c r="M32" s="7">
        <v>7993.2158334478736</v>
      </c>
      <c r="N32" s="126">
        <f t="shared" si="2"/>
        <v>219922.20129361725</v>
      </c>
      <c r="O32" s="26">
        <v>146493.33807079494</v>
      </c>
      <c r="P32" s="7">
        <v>32436.255197688937</v>
      </c>
      <c r="Q32" s="7">
        <v>15246.86838982068</v>
      </c>
      <c r="R32" s="7">
        <v>10452.883254632354</v>
      </c>
      <c r="S32" s="7">
        <v>12002.414772853255</v>
      </c>
      <c r="T32" s="7">
        <v>9891.9869389943779</v>
      </c>
      <c r="U32" s="126">
        <f t="shared" si="3"/>
        <v>226523.74662478454</v>
      </c>
    </row>
    <row r="33" spans="1:21">
      <c r="A33" s="37">
        <v>23</v>
      </c>
      <c r="B33" s="17"/>
      <c r="C33" s="16"/>
      <c r="D33" s="8"/>
      <c r="E33" s="17" t="s">
        <v>14</v>
      </c>
      <c r="F33" s="42" t="s">
        <v>43</v>
      </c>
      <c r="G33" s="111">
        <f t="shared" si="1"/>
        <v>3077.2969242781401</v>
      </c>
      <c r="H33" s="26">
        <v>29.470533363521099</v>
      </c>
      <c r="I33" s="7">
        <v>429.41818302869797</v>
      </c>
      <c r="J33" s="7">
        <v>518.98415458202362</v>
      </c>
      <c r="K33" s="7">
        <v>341.61124578118324</v>
      </c>
      <c r="L33" s="7">
        <v>144.67040520906448</v>
      </c>
      <c r="M33" s="7">
        <v>39.683641642332077</v>
      </c>
      <c r="N33" s="126">
        <f t="shared" si="2"/>
        <v>1503.8381636068225</v>
      </c>
      <c r="O33" s="26">
        <v>33.569450296461582</v>
      </c>
      <c r="P33" s="7">
        <v>472.30768811702728</v>
      </c>
      <c r="Q33" s="7">
        <v>529.77205473184586</v>
      </c>
      <c r="R33" s="7">
        <v>349.19537925720215</v>
      </c>
      <c r="S33" s="7">
        <v>143.20632401108742</v>
      </c>
      <c r="T33" s="7">
        <v>45.407864257693291</v>
      </c>
      <c r="U33" s="126">
        <f t="shared" si="3"/>
        <v>1573.4587606713176</v>
      </c>
    </row>
    <row r="34" spans="1:21">
      <c r="A34" s="37">
        <v>24</v>
      </c>
      <c r="B34" s="17"/>
      <c r="C34" s="16"/>
      <c r="D34" s="8"/>
      <c r="E34" s="17" t="s">
        <v>16</v>
      </c>
      <c r="F34" s="42" t="s">
        <v>44</v>
      </c>
      <c r="G34" s="111">
        <f t="shared" si="1"/>
        <v>7727.8790118510733</v>
      </c>
      <c r="H34" s="26">
        <v>0.80271707638894441</v>
      </c>
      <c r="I34" s="7">
        <v>1.1753486389352474</v>
      </c>
      <c r="J34" s="7">
        <v>29.68800405744696</v>
      </c>
      <c r="K34" s="7">
        <v>464.95460057677701</v>
      </c>
      <c r="L34" s="7">
        <v>1869.9524725675583</v>
      </c>
      <c r="M34" s="7">
        <v>1950.5845584943891</v>
      </c>
      <c r="N34" s="126">
        <f t="shared" si="2"/>
        <v>4317.1577014114955</v>
      </c>
      <c r="O34" s="26">
        <v>0.85893152770586312</v>
      </c>
      <c r="P34" s="7">
        <v>1.057519108930137</v>
      </c>
      <c r="Q34" s="7">
        <v>11.315638156491332</v>
      </c>
      <c r="R34" s="7">
        <v>217.04100239183754</v>
      </c>
      <c r="S34" s="7">
        <v>1174.5546100139618</v>
      </c>
      <c r="T34" s="7">
        <v>2005.8936092406511</v>
      </c>
      <c r="U34" s="126">
        <f t="shared" si="3"/>
        <v>3410.7213104395778</v>
      </c>
    </row>
    <row r="35" spans="1:21">
      <c r="A35" s="37">
        <v>25</v>
      </c>
      <c r="B35" s="17"/>
      <c r="C35" s="16"/>
      <c r="D35" s="8"/>
      <c r="E35" s="17" t="s">
        <v>18</v>
      </c>
      <c r="F35" s="42" t="s">
        <v>45</v>
      </c>
      <c r="G35" s="111">
        <f t="shared" si="1"/>
        <v>24072.074452869594</v>
      </c>
      <c r="H35" s="26">
        <v>161.80179607123137</v>
      </c>
      <c r="I35" s="7">
        <v>900.44137364625931</v>
      </c>
      <c r="J35" s="7">
        <v>2019.8017578572035</v>
      </c>
      <c r="K35" s="7">
        <v>3179.7425017766654</v>
      </c>
      <c r="L35" s="7">
        <v>4234.2398056983948</v>
      </c>
      <c r="M35" s="7">
        <v>2108.3970365747809</v>
      </c>
      <c r="N35" s="126">
        <f t="shared" si="2"/>
        <v>12604.424271624535</v>
      </c>
      <c r="O35" s="26">
        <v>157.91322233527899</v>
      </c>
      <c r="P35" s="7">
        <v>973.74185135215521</v>
      </c>
      <c r="Q35" s="7">
        <v>1294.3793745152652</v>
      </c>
      <c r="R35" s="7">
        <v>2384.1555260717869</v>
      </c>
      <c r="S35" s="7">
        <v>4057.7975437492132</v>
      </c>
      <c r="T35" s="7">
        <v>2599.6626632213593</v>
      </c>
      <c r="U35" s="126">
        <f t="shared" si="3"/>
        <v>11467.650181245059</v>
      </c>
    </row>
    <row r="36" spans="1:21">
      <c r="A36" s="37">
        <v>26</v>
      </c>
      <c r="B36" s="17"/>
      <c r="C36" s="16"/>
      <c r="D36" s="8"/>
      <c r="E36" s="17" t="s">
        <v>20</v>
      </c>
      <c r="F36" s="42" t="s">
        <v>46</v>
      </c>
      <c r="G36" s="111">
        <f t="shared" si="1"/>
        <v>14453.969251690354</v>
      </c>
      <c r="H36" s="26">
        <v>1438.9318821208728</v>
      </c>
      <c r="I36" s="7">
        <v>625.03468975134092</v>
      </c>
      <c r="J36" s="7">
        <v>1315.8187507930561</v>
      </c>
      <c r="K36" s="7">
        <v>1431.2796203920152</v>
      </c>
      <c r="L36" s="7">
        <v>1569.5994253202807</v>
      </c>
      <c r="M36" s="7">
        <v>1281.5263458646368</v>
      </c>
      <c r="N36" s="126">
        <f t="shared" si="2"/>
        <v>7662.1907142422024</v>
      </c>
      <c r="O36" s="26">
        <v>1392.210873089535</v>
      </c>
      <c r="P36" s="7">
        <v>607.96079916509643</v>
      </c>
      <c r="Q36" s="7">
        <v>1160.3471226220136</v>
      </c>
      <c r="R36" s="7">
        <v>1141.5204987730831</v>
      </c>
      <c r="S36" s="7">
        <v>1329.7799967923202</v>
      </c>
      <c r="T36" s="7">
        <v>1159.9592470061034</v>
      </c>
      <c r="U36" s="126">
        <f t="shared" si="3"/>
        <v>6791.7785374481518</v>
      </c>
    </row>
    <row r="37" spans="1:21">
      <c r="A37" s="37">
        <v>27</v>
      </c>
      <c r="B37" s="17"/>
      <c r="C37" s="16"/>
      <c r="D37" s="8"/>
      <c r="E37" s="17" t="s">
        <v>47</v>
      </c>
      <c r="F37" s="42" t="s">
        <v>403</v>
      </c>
      <c r="G37" s="111">
        <f t="shared" si="1"/>
        <v>0.38413688540458679</v>
      </c>
      <c r="H37" s="26">
        <v>0</v>
      </c>
      <c r="I37" s="7">
        <v>0</v>
      </c>
      <c r="J37" s="7">
        <v>0</v>
      </c>
      <c r="K37" s="7">
        <v>0</v>
      </c>
      <c r="L37" s="7">
        <v>0.38413688540458679</v>
      </c>
      <c r="M37" s="7">
        <v>0</v>
      </c>
      <c r="N37" s="126">
        <f t="shared" si="2"/>
        <v>0.38413688540458679</v>
      </c>
      <c r="O37" s="26">
        <v>0</v>
      </c>
      <c r="P37" s="7">
        <v>0</v>
      </c>
      <c r="Q37" s="7">
        <v>0</v>
      </c>
      <c r="R37" s="7">
        <v>0</v>
      </c>
      <c r="S37" s="7">
        <v>0</v>
      </c>
      <c r="T37" s="7">
        <v>0</v>
      </c>
      <c r="U37" s="126">
        <f t="shared" si="3"/>
        <v>0</v>
      </c>
    </row>
    <row r="38" spans="1:21">
      <c r="A38" s="37">
        <v>28</v>
      </c>
      <c r="B38" s="17"/>
      <c r="C38" s="16"/>
      <c r="D38" s="8"/>
      <c r="E38" s="17" t="s">
        <v>48</v>
      </c>
      <c r="F38" s="42" t="s">
        <v>49</v>
      </c>
      <c r="G38" s="111">
        <f t="shared" si="1"/>
        <v>1.4504720866680145</v>
      </c>
      <c r="H38" s="26">
        <v>0</v>
      </c>
      <c r="I38" s="7">
        <v>0</v>
      </c>
      <c r="J38" s="7">
        <v>0.69783037900924683</v>
      </c>
      <c r="K38" s="7">
        <v>0</v>
      </c>
      <c r="L38" s="7">
        <v>0</v>
      </c>
      <c r="M38" s="7">
        <v>0</v>
      </c>
      <c r="N38" s="126">
        <f t="shared" si="2"/>
        <v>0.69783037900924683</v>
      </c>
      <c r="O38" s="26">
        <v>0</v>
      </c>
      <c r="P38" s="7">
        <v>0</v>
      </c>
      <c r="Q38" s="7">
        <v>0</v>
      </c>
      <c r="R38" s="7">
        <v>0</v>
      </c>
      <c r="S38" s="7">
        <v>0</v>
      </c>
      <c r="T38" s="7">
        <v>0.7526417076587677</v>
      </c>
      <c r="U38" s="126">
        <f t="shared" si="3"/>
        <v>0.7526417076587677</v>
      </c>
    </row>
    <row r="39" spans="1:21">
      <c r="A39" s="37">
        <v>29</v>
      </c>
      <c r="B39" s="17"/>
      <c r="C39" s="16"/>
      <c r="D39" s="38"/>
      <c r="E39" s="17" t="s">
        <v>404</v>
      </c>
      <c r="F39" s="42" t="s">
        <v>50</v>
      </c>
      <c r="G39" s="111">
        <f t="shared" si="1"/>
        <v>13221.084467510205</v>
      </c>
      <c r="H39" s="26">
        <v>0</v>
      </c>
      <c r="I39" s="7">
        <v>0</v>
      </c>
      <c r="J39" s="7">
        <v>159.5103915973159</v>
      </c>
      <c r="K39" s="7">
        <v>920.96459624171257</v>
      </c>
      <c r="L39" s="7">
        <v>3060.4035207759589</v>
      </c>
      <c r="M39" s="7">
        <v>3020.3481286298484</v>
      </c>
      <c r="N39" s="126">
        <f t="shared" si="2"/>
        <v>7161.2266372448357</v>
      </c>
      <c r="O39" s="26">
        <v>0</v>
      </c>
      <c r="P39" s="7">
        <v>0</v>
      </c>
      <c r="Q39" s="7">
        <v>132.04103216384101</v>
      </c>
      <c r="R39" s="7">
        <v>822.73680828360375</v>
      </c>
      <c r="S39" s="7">
        <v>2713.7873765388504</v>
      </c>
      <c r="T39" s="7">
        <v>2391.2926132790744</v>
      </c>
      <c r="U39" s="126">
        <f t="shared" si="3"/>
        <v>6059.8578302653696</v>
      </c>
    </row>
    <row r="40" spans="1:21">
      <c r="A40" s="37">
        <v>30</v>
      </c>
      <c r="B40" s="17"/>
      <c r="C40" s="16"/>
      <c r="D40" s="12"/>
      <c r="E40" s="17" t="s">
        <v>405</v>
      </c>
      <c r="F40" s="42" t="s">
        <v>51</v>
      </c>
      <c r="G40" s="111">
        <f t="shared" si="1"/>
        <v>40392.498331448282</v>
      </c>
      <c r="H40" s="26">
        <v>3724.2845462766854</v>
      </c>
      <c r="I40" s="7">
        <v>2312.7803124568309</v>
      </c>
      <c r="J40" s="7">
        <v>3452.7332080902997</v>
      </c>
      <c r="K40" s="7">
        <v>3411.3553599915467</v>
      </c>
      <c r="L40" s="7">
        <v>4538.7007833822863</v>
      </c>
      <c r="M40" s="7">
        <v>3491.3974277097732</v>
      </c>
      <c r="N40" s="126">
        <f t="shared" si="2"/>
        <v>20931.251637907422</v>
      </c>
      <c r="O40" s="26">
        <v>3375.3141203424129</v>
      </c>
      <c r="P40" s="7">
        <v>2339.1998324421438</v>
      </c>
      <c r="Q40" s="7">
        <v>2439.6754332602504</v>
      </c>
      <c r="R40" s="7">
        <v>2096.3495832862391</v>
      </c>
      <c r="S40" s="7">
        <v>4116.8027750244655</v>
      </c>
      <c r="T40" s="7">
        <v>5093.9049491853511</v>
      </c>
      <c r="U40" s="126">
        <f t="shared" si="3"/>
        <v>19461.246693540863</v>
      </c>
    </row>
    <row r="41" spans="1:21">
      <c r="A41" s="37">
        <v>31</v>
      </c>
      <c r="B41" s="17"/>
      <c r="C41" s="16"/>
      <c r="D41" s="12"/>
      <c r="E41" s="17" t="s">
        <v>406</v>
      </c>
      <c r="F41" s="42" t="s">
        <v>52</v>
      </c>
      <c r="G41" s="111">
        <f t="shared" si="1"/>
        <v>1.4091834723949432</v>
      </c>
      <c r="H41" s="26">
        <v>0</v>
      </c>
      <c r="I41" s="7">
        <v>0</v>
      </c>
      <c r="J41" s="7">
        <v>0</v>
      </c>
      <c r="K41" s="7">
        <v>0</v>
      </c>
      <c r="L41" s="7">
        <v>0.37843158841133118</v>
      </c>
      <c r="M41" s="7">
        <v>0.67071017622947693</v>
      </c>
      <c r="N41" s="126">
        <f t="shared" si="2"/>
        <v>1.0491417646408081</v>
      </c>
      <c r="O41" s="26">
        <v>0</v>
      </c>
      <c r="P41" s="7">
        <v>0</v>
      </c>
      <c r="Q41" s="7">
        <v>0</v>
      </c>
      <c r="R41" s="7">
        <v>0</v>
      </c>
      <c r="S41" s="7">
        <v>0</v>
      </c>
      <c r="T41" s="7">
        <v>0.36004170775413513</v>
      </c>
      <c r="U41" s="126">
        <f t="shared" si="3"/>
        <v>0.36004170775413513</v>
      </c>
    </row>
    <row r="42" spans="1:21">
      <c r="A42" s="37">
        <v>32</v>
      </c>
      <c r="B42" s="17"/>
      <c r="C42" s="16"/>
      <c r="D42" s="38"/>
      <c r="E42" s="17" t="s">
        <v>407</v>
      </c>
      <c r="F42" s="42" t="s">
        <v>53</v>
      </c>
      <c r="G42" s="111">
        <f t="shared" si="1"/>
        <v>24327.245391702279</v>
      </c>
      <c r="H42" s="26">
        <v>1811.2798507825937</v>
      </c>
      <c r="I42" s="7">
        <v>3933.1453135311604</v>
      </c>
      <c r="J42" s="7">
        <v>2723.6484180130064</v>
      </c>
      <c r="K42" s="7">
        <v>2242.1870587840676</v>
      </c>
      <c r="L42" s="7">
        <v>2281.962043969892</v>
      </c>
      <c r="M42" s="7">
        <v>457.45280592888594</v>
      </c>
      <c r="N42" s="126">
        <f t="shared" si="2"/>
        <v>13449.675491009606</v>
      </c>
      <c r="O42" s="26">
        <v>1675.5536349953618</v>
      </c>
      <c r="P42" s="7">
        <v>2786.3885415494442</v>
      </c>
      <c r="Q42" s="7">
        <v>1812.2632679566741</v>
      </c>
      <c r="R42" s="7">
        <v>2248.5916149616241</v>
      </c>
      <c r="S42" s="7">
        <v>1744.5593977509998</v>
      </c>
      <c r="T42" s="7">
        <v>610.21344347856939</v>
      </c>
      <c r="U42" s="126">
        <f t="shared" si="3"/>
        <v>10877.569900692673</v>
      </c>
    </row>
    <row r="43" spans="1:21">
      <c r="A43" s="37">
        <v>33</v>
      </c>
      <c r="B43" s="17"/>
      <c r="C43" s="16"/>
      <c r="D43" s="38" t="s">
        <v>54</v>
      </c>
      <c r="E43" s="39" t="s">
        <v>55</v>
      </c>
      <c r="F43" s="42"/>
      <c r="G43" s="111">
        <f t="shared" si="1"/>
        <v>6250.3250053382226</v>
      </c>
      <c r="H43" s="26">
        <v>1754.5097139305926</v>
      </c>
      <c r="I43" s="7">
        <v>545.7608726995386</v>
      </c>
      <c r="J43" s="7">
        <v>66.15108501595023</v>
      </c>
      <c r="K43" s="7">
        <v>61.556367911176494</v>
      </c>
      <c r="L43" s="7">
        <v>109.16345720072422</v>
      </c>
      <c r="M43" s="7">
        <v>157.40743134870718</v>
      </c>
      <c r="N43" s="126">
        <f t="shared" si="2"/>
        <v>2694.5489281066893</v>
      </c>
      <c r="O43" s="26">
        <v>2423.0065174489901</v>
      </c>
      <c r="P43" s="7">
        <v>745.97896270884667</v>
      </c>
      <c r="Q43" s="7">
        <v>68.374140647058084</v>
      </c>
      <c r="R43" s="7">
        <v>59.050915953487674</v>
      </c>
      <c r="S43" s="7">
        <v>121.19348058156538</v>
      </c>
      <c r="T43" s="7">
        <v>138.17205989158538</v>
      </c>
      <c r="U43" s="126">
        <f t="shared" si="3"/>
        <v>3555.7760772315332</v>
      </c>
    </row>
    <row r="44" spans="1:21">
      <c r="A44" s="37">
        <v>34</v>
      </c>
      <c r="B44" s="17"/>
      <c r="C44" s="16"/>
      <c r="D44" s="8"/>
      <c r="E44" s="17" t="s">
        <v>12</v>
      </c>
      <c r="F44" s="42" t="s">
        <v>56</v>
      </c>
      <c r="G44" s="111">
        <f t="shared" si="1"/>
        <v>6248.2824230051347</v>
      </c>
      <c r="H44" s="26">
        <v>1754.5097139305926</v>
      </c>
      <c r="I44" s="7">
        <v>545.7608726995386</v>
      </c>
      <c r="J44" s="7">
        <v>65.698682662663487</v>
      </c>
      <c r="K44" s="7">
        <v>61.556367911176494</v>
      </c>
      <c r="L44" s="7">
        <v>108.7922465362135</v>
      </c>
      <c r="M44" s="7">
        <v>157.40743134870718</v>
      </c>
      <c r="N44" s="126">
        <f t="shared" si="2"/>
        <v>2693.7253150888919</v>
      </c>
      <c r="O44" s="26">
        <v>2423.0065174489901</v>
      </c>
      <c r="P44" s="7">
        <v>745.97896270884667</v>
      </c>
      <c r="Q44" s="7">
        <v>67.925762680177286</v>
      </c>
      <c r="R44" s="7">
        <v>58.692171809047977</v>
      </c>
      <c r="S44" s="7">
        <v>121.19348058156538</v>
      </c>
      <c r="T44" s="7">
        <v>137.76021268761542</v>
      </c>
      <c r="U44" s="126">
        <f t="shared" si="3"/>
        <v>3554.5571079162428</v>
      </c>
    </row>
    <row r="45" spans="1:21">
      <c r="A45" s="37">
        <v>35</v>
      </c>
      <c r="B45" s="17"/>
      <c r="C45" s="16"/>
      <c r="D45" s="8"/>
      <c r="E45" s="17" t="s">
        <v>14</v>
      </c>
      <c r="F45" s="42" t="s">
        <v>57</v>
      </c>
      <c r="G45" s="111">
        <f t="shared" si="1"/>
        <v>0.80712211132049561</v>
      </c>
      <c r="H45" s="26">
        <v>0</v>
      </c>
      <c r="I45" s="7">
        <v>0</v>
      </c>
      <c r="J45" s="7">
        <v>0</v>
      </c>
      <c r="K45" s="7">
        <v>0</v>
      </c>
      <c r="L45" s="7">
        <v>0</v>
      </c>
      <c r="M45" s="7">
        <v>0</v>
      </c>
      <c r="N45" s="126">
        <f t="shared" si="2"/>
        <v>0</v>
      </c>
      <c r="O45" s="26">
        <v>0</v>
      </c>
      <c r="P45" s="7">
        <v>0</v>
      </c>
      <c r="Q45" s="7">
        <v>0.44837796688079834</v>
      </c>
      <c r="R45" s="7">
        <v>0.35874414443969727</v>
      </c>
      <c r="S45" s="7">
        <v>0</v>
      </c>
      <c r="T45" s="7">
        <v>0</v>
      </c>
      <c r="U45" s="126">
        <f t="shared" si="3"/>
        <v>0.80712211132049561</v>
      </c>
    </row>
    <row r="46" spans="1:21">
      <c r="A46" s="37">
        <v>36</v>
      </c>
      <c r="B46" s="10"/>
      <c r="C46" s="16"/>
      <c r="D46" s="8"/>
      <c r="E46" s="17" t="s">
        <v>16</v>
      </c>
      <c r="F46" s="42" t="s">
        <v>58</v>
      </c>
      <c r="G46" s="111">
        <f t="shared" si="1"/>
        <v>1.2354600429534912</v>
      </c>
      <c r="H46" s="26">
        <v>0</v>
      </c>
      <c r="I46" s="7">
        <v>0</v>
      </c>
      <c r="J46" s="7">
        <v>0.45240217447280884</v>
      </c>
      <c r="K46" s="7">
        <v>0</v>
      </c>
      <c r="L46" s="7">
        <v>0.37121066451072693</v>
      </c>
      <c r="M46" s="7">
        <v>0</v>
      </c>
      <c r="N46" s="126">
        <f t="shared" si="2"/>
        <v>0.82361283898353577</v>
      </c>
      <c r="O46" s="26">
        <v>0</v>
      </c>
      <c r="P46" s="7">
        <v>0</v>
      </c>
      <c r="Q46" s="7">
        <v>0</v>
      </c>
      <c r="R46" s="7">
        <v>0</v>
      </c>
      <c r="S46" s="7">
        <v>0</v>
      </c>
      <c r="T46" s="7">
        <v>0.41184720396995544</v>
      </c>
      <c r="U46" s="126">
        <f t="shared" si="3"/>
        <v>0.41184720396995544</v>
      </c>
    </row>
    <row r="47" spans="1:21">
      <c r="A47" s="37">
        <v>37</v>
      </c>
      <c r="B47" s="10"/>
      <c r="C47" s="11"/>
      <c r="D47" s="38" t="s">
        <v>59</v>
      </c>
      <c r="E47" s="9" t="s">
        <v>60</v>
      </c>
      <c r="F47" s="44"/>
      <c r="G47" s="111">
        <f t="shared" si="1"/>
        <v>468612.43714558706</v>
      </c>
      <c r="H47" s="26">
        <v>51276.777597779408</v>
      </c>
      <c r="I47" s="7">
        <v>37361.181670486927</v>
      </c>
      <c r="J47" s="7">
        <v>27760.068139977753</v>
      </c>
      <c r="K47" s="7">
        <v>21574.177930690348</v>
      </c>
      <c r="L47" s="7">
        <v>38615.003018379211</v>
      </c>
      <c r="M47" s="7">
        <v>65025.656208112836</v>
      </c>
      <c r="N47" s="126">
        <f t="shared" si="2"/>
        <v>241612.86456542648</v>
      </c>
      <c r="O47" s="26">
        <v>36204.927424790338</v>
      </c>
      <c r="P47" s="7">
        <v>37783.458271585405</v>
      </c>
      <c r="Q47" s="7">
        <v>25446.211951192468</v>
      </c>
      <c r="R47" s="7">
        <v>18110.996073398739</v>
      </c>
      <c r="S47" s="7">
        <v>31845.351634971797</v>
      </c>
      <c r="T47" s="7">
        <v>77608.627224221826</v>
      </c>
      <c r="U47" s="126">
        <f t="shared" si="3"/>
        <v>226999.57258016057</v>
      </c>
    </row>
    <row r="48" spans="1:21">
      <c r="A48" s="93">
        <v>38</v>
      </c>
      <c r="B48" s="94"/>
      <c r="C48" s="95" t="s">
        <v>61</v>
      </c>
      <c r="D48" s="96" t="s">
        <v>62</v>
      </c>
      <c r="E48" s="97"/>
      <c r="F48" s="98"/>
      <c r="G48" s="99">
        <f t="shared" si="1"/>
        <v>2964480.54936255</v>
      </c>
      <c r="H48" s="100">
        <v>449684.85138277337</v>
      </c>
      <c r="I48" s="101">
        <v>40318.884516436607</v>
      </c>
      <c r="J48" s="101">
        <v>42312.751127718017</v>
      </c>
      <c r="K48" s="101">
        <v>82877.368804901838</v>
      </c>
      <c r="L48" s="101">
        <v>241232.05200600624</v>
      </c>
      <c r="M48" s="101">
        <v>645526.36133503914</v>
      </c>
      <c r="N48" s="127">
        <f t="shared" si="2"/>
        <v>1501952.2691728752</v>
      </c>
      <c r="O48" s="100">
        <v>429291.14554828778</v>
      </c>
      <c r="P48" s="101">
        <v>43508.769436001166</v>
      </c>
      <c r="Q48" s="101">
        <v>34366.97762424589</v>
      </c>
      <c r="R48" s="101">
        <v>51397.700835257769</v>
      </c>
      <c r="S48" s="101">
        <v>178996.7822740078</v>
      </c>
      <c r="T48" s="101">
        <v>724966.90447187424</v>
      </c>
      <c r="U48" s="127">
        <f t="shared" si="3"/>
        <v>1462528.2801896748</v>
      </c>
    </row>
    <row r="49" spans="1:21">
      <c r="A49" s="37">
        <v>39</v>
      </c>
      <c r="B49" s="17"/>
      <c r="C49" s="16"/>
      <c r="D49" s="38" t="s">
        <v>8</v>
      </c>
      <c r="E49" s="45" t="s">
        <v>63</v>
      </c>
      <c r="F49" s="40"/>
      <c r="G49" s="111">
        <f t="shared" si="1"/>
        <v>2957135.9037144803</v>
      </c>
      <c r="H49" s="26">
        <v>448843.45152027905</v>
      </c>
      <c r="I49" s="7">
        <v>40117.112407136708</v>
      </c>
      <c r="J49" s="7">
        <v>42105.093993840739</v>
      </c>
      <c r="K49" s="7">
        <v>82536.919338881969</v>
      </c>
      <c r="L49" s="7">
        <v>240637.89403343201</v>
      </c>
      <c r="M49" s="7">
        <v>644057.26091909409</v>
      </c>
      <c r="N49" s="126">
        <f t="shared" si="2"/>
        <v>1498297.7322126646</v>
      </c>
      <c r="O49" s="26">
        <v>428495.720817931</v>
      </c>
      <c r="P49" s="7">
        <v>43358.893107711658</v>
      </c>
      <c r="Q49" s="7">
        <v>34210.063771032699</v>
      </c>
      <c r="R49" s="7">
        <v>51172.217102974653</v>
      </c>
      <c r="S49" s="7">
        <v>178548.13735890388</v>
      </c>
      <c r="T49" s="7">
        <v>723053.13934326172</v>
      </c>
      <c r="U49" s="126">
        <f t="shared" si="3"/>
        <v>1458838.1715018158</v>
      </c>
    </row>
    <row r="50" spans="1:21">
      <c r="A50" s="37">
        <v>40</v>
      </c>
      <c r="B50" s="17"/>
      <c r="C50" s="16"/>
      <c r="D50" s="38" t="s">
        <v>10</v>
      </c>
      <c r="E50" s="45" t="s">
        <v>64</v>
      </c>
      <c r="F50" s="40"/>
      <c r="G50" s="111">
        <f t="shared" si="1"/>
        <v>5899.3994945203267</v>
      </c>
      <c r="H50" s="26">
        <v>699.0831073195659</v>
      </c>
      <c r="I50" s="7">
        <v>75.083685788835282</v>
      </c>
      <c r="J50" s="7">
        <v>163.65368265524739</v>
      </c>
      <c r="K50" s="7">
        <v>249.77906883822288</v>
      </c>
      <c r="L50" s="7">
        <v>438.48995051905513</v>
      </c>
      <c r="M50" s="7">
        <v>1298.4429687351221</v>
      </c>
      <c r="N50" s="126">
        <f t="shared" si="2"/>
        <v>2924.5324638560487</v>
      </c>
      <c r="O50" s="26">
        <v>664.76345957882222</v>
      </c>
      <c r="P50" s="7">
        <v>62.030929999287764</v>
      </c>
      <c r="Q50" s="7">
        <v>103.20994795787556</v>
      </c>
      <c r="R50" s="7">
        <v>156.84276778087951</v>
      </c>
      <c r="S50" s="7">
        <v>289.17193765856791</v>
      </c>
      <c r="T50" s="7">
        <v>1698.847987688845</v>
      </c>
      <c r="U50" s="126">
        <f t="shared" si="3"/>
        <v>2974.867030664278</v>
      </c>
    </row>
    <row r="51" spans="1:21">
      <c r="A51" s="37">
        <v>41</v>
      </c>
      <c r="B51" s="17"/>
      <c r="C51" s="16"/>
      <c r="D51" s="38" t="s">
        <v>22</v>
      </c>
      <c r="E51" s="45" t="s">
        <v>65</v>
      </c>
      <c r="F51" s="40"/>
      <c r="G51" s="111">
        <f t="shared" si="1"/>
        <v>1445.2338386254523</v>
      </c>
      <c r="H51" s="26">
        <v>142.31277321887831</v>
      </c>
      <c r="I51" s="7">
        <v>126.68815778124917</v>
      </c>
      <c r="J51" s="7">
        <v>44.003422174880143</v>
      </c>
      <c r="K51" s="7">
        <v>90.670704150801612</v>
      </c>
      <c r="L51" s="7">
        <v>155.66499899885457</v>
      </c>
      <c r="M51" s="7">
        <v>170.65444050404403</v>
      </c>
      <c r="N51" s="126">
        <f t="shared" si="2"/>
        <v>729.99449682870784</v>
      </c>
      <c r="O51" s="26">
        <v>130.66177617556548</v>
      </c>
      <c r="P51" s="7">
        <v>87.846329539477665</v>
      </c>
      <c r="Q51" s="7">
        <v>53.703801990923694</v>
      </c>
      <c r="R51" s="7">
        <v>68.640879006659361</v>
      </c>
      <c r="S51" s="7">
        <v>159.47224507553256</v>
      </c>
      <c r="T51" s="7">
        <v>214.91431000858574</v>
      </c>
      <c r="U51" s="126">
        <f t="shared" si="3"/>
        <v>715.2393417967445</v>
      </c>
    </row>
    <row r="52" spans="1:21">
      <c r="A52" s="93">
        <v>42</v>
      </c>
      <c r="B52" s="94"/>
      <c r="C52" s="95" t="s">
        <v>66</v>
      </c>
      <c r="D52" s="96" t="s">
        <v>67</v>
      </c>
      <c r="E52" s="97"/>
      <c r="F52" s="98"/>
      <c r="G52" s="99">
        <f t="shared" si="1"/>
        <v>298189.96982749552</v>
      </c>
      <c r="H52" s="100">
        <v>0</v>
      </c>
      <c r="I52" s="101">
        <v>0</v>
      </c>
      <c r="J52" s="101">
        <v>0</v>
      </c>
      <c r="K52" s="101">
        <v>0</v>
      </c>
      <c r="L52" s="101">
        <v>0</v>
      </c>
      <c r="M52" s="101">
        <v>0</v>
      </c>
      <c r="N52" s="127">
        <f t="shared" si="2"/>
        <v>0</v>
      </c>
      <c r="O52" s="100">
        <v>0</v>
      </c>
      <c r="P52" s="101">
        <v>0</v>
      </c>
      <c r="Q52" s="101">
        <v>152347.15985647589</v>
      </c>
      <c r="R52" s="101">
        <v>145842.80997101963</v>
      </c>
      <c r="S52" s="101">
        <v>0</v>
      </c>
      <c r="T52" s="101">
        <v>0</v>
      </c>
      <c r="U52" s="127">
        <f t="shared" si="3"/>
        <v>298189.96982749552</v>
      </c>
    </row>
    <row r="53" spans="1:21">
      <c r="A53" s="93">
        <v>49</v>
      </c>
      <c r="B53" s="94"/>
      <c r="C53" s="95" t="s">
        <v>68</v>
      </c>
      <c r="D53" s="96" t="s">
        <v>69</v>
      </c>
      <c r="E53" s="97"/>
      <c r="F53" s="98"/>
      <c r="G53" s="99">
        <f t="shared" si="1"/>
        <v>2274798.3034904003</v>
      </c>
      <c r="H53" s="100">
        <v>1247323.4165375233</v>
      </c>
      <c r="I53" s="101">
        <v>138.00811338424683</v>
      </c>
      <c r="J53" s="101">
        <v>73.919500589370728</v>
      </c>
      <c r="K53" s="101">
        <v>44.440330505371094</v>
      </c>
      <c r="L53" s="101">
        <v>37.244094789028168</v>
      </c>
      <c r="M53" s="101">
        <v>25.82652935385704</v>
      </c>
      <c r="N53" s="127">
        <f t="shared" si="2"/>
        <v>1247642.8551061451</v>
      </c>
      <c r="O53" s="100">
        <v>1026963.6224712133</v>
      </c>
      <c r="P53" s="101">
        <v>49.356795340776443</v>
      </c>
      <c r="Q53" s="101">
        <v>46.970894664525986</v>
      </c>
      <c r="R53" s="101">
        <v>36.050863981246948</v>
      </c>
      <c r="S53" s="101">
        <v>26.448898255825043</v>
      </c>
      <c r="T53" s="101">
        <v>32.998460799455643</v>
      </c>
      <c r="U53" s="127">
        <f t="shared" si="3"/>
        <v>1027155.4483842552</v>
      </c>
    </row>
    <row r="54" spans="1:21">
      <c r="A54" s="37">
        <v>50</v>
      </c>
      <c r="B54" s="17"/>
      <c r="C54" s="16"/>
      <c r="D54" s="38" t="s">
        <v>8</v>
      </c>
      <c r="E54" s="47" t="s">
        <v>70</v>
      </c>
      <c r="F54" s="40"/>
      <c r="G54" s="111">
        <f t="shared" si="1"/>
        <v>1013330.3587414026</v>
      </c>
      <c r="H54" s="26">
        <v>558272.23643255234</v>
      </c>
      <c r="I54" s="7">
        <v>6.811711311340332</v>
      </c>
      <c r="J54" s="7">
        <v>3.1326078176498413</v>
      </c>
      <c r="K54" s="7">
        <v>3.1647838056087494</v>
      </c>
      <c r="L54" s="7">
        <v>0.36585524678230286</v>
      </c>
      <c r="M54" s="7">
        <v>0</v>
      </c>
      <c r="N54" s="126">
        <f t="shared" si="2"/>
        <v>558285.71139073372</v>
      </c>
      <c r="O54" s="26">
        <v>455027.36462056637</v>
      </c>
      <c r="P54" s="7">
        <v>4.267704039812088</v>
      </c>
      <c r="Q54" s="7">
        <v>7.0750449299812317</v>
      </c>
      <c r="R54" s="7">
        <v>1.386236310005188</v>
      </c>
      <c r="S54" s="7">
        <v>2.1923516988754272</v>
      </c>
      <c r="T54" s="7">
        <v>2.3613931238651276</v>
      </c>
      <c r="U54" s="126">
        <f t="shared" si="3"/>
        <v>455044.64735066891</v>
      </c>
    </row>
    <row r="55" spans="1:21">
      <c r="A55" s="37">
        <v>51</v>
      </c>
      <c r="B55" s="10"/>
      <c r="C55" s="16"/>
      <c r="D55" s="38" t="s">
        <v>10</v>
      </c>
      <c r="E55" s="47" t="s">
        <v>71</v>
      </c>
      <c r="F55" s="40"/>
      <c r="G55" s="111">
        <f t="shared" si="1"/>
        <v>678638.30363807082</v>
      </c>
      <c r="H55" s="26">
        <v>381751.49137470126</v>
      </c>
      <c r="I55" s="7">
        <v>24.561930328607559</v>
      </c>
      <c r="J55" s="7">
        <v>40.738838195800781</v>
      </c>
      <c r="K55" s="7">
        <v>20.18283486366272</v>
      </c>
      <c r="L55" s="7">
        <v>14.708625137805939</v>
      </c>
      <c r="M55" s="7">
        <v>6.9166725277900696</v>
      </c>
      <c r="N55" s="126">
        <f t="shared" si="2"/>
        <v>381858.60027575493</v>
      </c>
      <c r="O55" s="26">
        <v>296703.64748555422</v>
      </c>
      <c r="P55" s="7">
        <v>21.446678638458252</v>
      </c>
      <c r="Q55" s="7">
        <v>23.252684623003006</v>
      </c>
      <c r="R55" s="7">
        <v>16.487452924251556</v>
      </c>
      <c r="S55" s="7">
        <v>8.3877724409103394</v>
      </c>
      <c r="T55" s="7">
        <v>6.4812881350517273</v>
      </c>
      <c r="U55" s="126">
        <f t="shared" si="3"/>
        <v>296779.70336231589</v>
      </c>
    </row>
    <row r="56" spans="1:21">
      <c r="A56" s="37">
        <v>52</v>
      </c>
      <c r="B56" s="17"/>
      <c r="C56" s="11"/>
      <c r="D56" s="38" t="s">
        <v>22</v>
      </c>
      <c r="E56" s="47" t="s">
        <v>72</v>
      </c>
      <c r="F56" s="43"/>
      <c r="G56" s="111">
        <f t="shared" si="1"/>
        <v>395583.02280830219</v>
      </c>
      <c r="H56" s="26">
        <v>207617.44381819665</v>
      </c>
      <c r="I56" s="7">
        <v>0</v>
      </c>
      <c r="J56" s="7">
        <v>0</v>
      </c>
      <c r="K56" s="7">
        <v>0</v>
      </c>
      <c r="L56" s="7">
        <v>0</v>
      </c>
      <c r="M56" s="7">
        <v>0</v>
      </c>
      <c r="N56" s="126">
        <f t="shared" si="2"/>
        <v>207617.44381819665</v>
      </c>
      <c r="O56" s="26">
        <v>187965.57899010554</v>
      </c>
      <c r="P56" s="7">
        <v>0</v>
      </c>
      <c r="Q56" s="7">
        <v>0</v>
      </c>
      <c r="R56" s="7">
        <v>0</v>
      </c>
      <c r="S56" s="7">
        <v>0</v>
      </c>
      <c r="T56" s="7">
        <v>0</v>
      </c>
      <c r="U56" s="126">
        <f t="shared" si="3"/>
        <v>187965.57899010554</v>
      </c>
    </row>
    <row r="57" spans="1:21">
      <c r="A57" s="37">
        <v>53</v>
      </c>
      <c r="B57" s="12"/>
      <c r="C57" s="12"/>
      <c r="D57" s="38" t="s">
        <v>24</v>
      </c>
      <c r="E57" s="13" t="s">
        <v>73</v>
      </c>
      <c r="F57" s="43"/>
      <c r="G57" s="111">
        <f t="shared" si="1"/>
        <v>187246.60465689003</v>
      </c>
      <c r="H57" s="26">
        <v>99682.238017231226</v>
      </c>
      <c r="I57" s="7">
        <v>106.63447073101997</v>
      </c>
      <c r="J57" s="7">
        <v>30.048054456710815</v>
      </c>
      <c r="K57" s="7">
        <v>21.092711597681046</v>
      </c>
      <c r="L57" s="7">
        <v>22.169614464044571</v>
      </c>
      <c r="M57" s="7">
        <v>18.909856170415878</v>
      </c>
      <c r="N57" s="126">
        <f t="shared" si="2"/>
        <v>99881.092724651098</v>
      </c>
      <c r="O57" s="26">
        <v>87267.024625614285</v>
      </c>
      <c r="P57" s="7">
        <v>23.642411947250366</v>
      </c>
      <c r="Q57" s="7">
        <v>16.643165290355682</v>
      </c>
      <c r="R57" s="7">
        <v>18.177175670862198</v>
      </c>
      <c r="S57" s="7">
        <v>15.868773996829987</v>
      </c>
      <c r="T57" s="7">
        <v>24.155779719352722</v>
      </c>
      <c r="U57" s="126">
        <f t="shared" si="3"/>
        <v>87365.511932238936</v>
      </c>
    </row>
    <row r="58" spans="1:21">
      <c r="A58" s="93">
        <v>54</v>
      </c>
      <c r="B58" s="94"/>
      <c r="C58" s="95" t="s">
        <v>74</v>
      </c>
      <c r="D58" s="96" t="s">
        <v>75</v>
      </c>
      <c r="E58" s="97"/>
      <c r="F58" s="98"/>
      <c r="G58" s="99">
        <f t="shared" si="1"/>
        <v>452657.07046217821</v>
      </c>
      <c r="H58" s="100">
        <v>93218.606807294069</v>
      </c>
      <c r="I58" s="101">
        <v>12400.363739289343</v>
      </c>
      <c r="J58" s="101">
        <v>7918.2351886848919</v>
      </c>
      <c r="K58" s="101">
        <v>11315.426033740863</v>
      </c>
      <c r="L58" s="101">
        <v>28753.628150783479</v>
      </c>
      <c r="M58" s="101">
        <v>61749.876406721771</v>
      </c>
      <c r="N58" s="127">
        <f t="shared" si="2"/>
        <v>215356.13632651442</v>
      </c>
      <c r="O58" s="100">
        <v>86097.341993561015</v>
      </c>
      <c r="P58" s="101">
        <v>12085.774705328979</v>
      </c>
      <c r="Q58" s="101">
        <v>9489.3519122595899</v>
      </c>
      <c r="R58" s="101">
        <v>13016.755799143575</v>
      </c>
      <c r="S58" s="101">
        <v>31871.884797012433</v>
      </c>
      <c r="T58" s="101">
        <v>84739.824928358197</v>
      </c>
      <c r="U58" s="127">
        <f t="shared" si="3"/>
        <v>237300.93413566379</v>
      </c>
    </row>
    <row r="59" spans="1:21">
      <c r="A59" s="37">
        <v>55</v>
      </c>
      <c r="B59" s="17"/>
      <c r="C59" s="16"/>
      <c r="D59" s="38" t="s">
        <v>8</v>
      </c>
      <c r="E59" s="45" t="s">
        <v>76</v>
      </c>
      <c r="F59" s="40"/>
      <c r="G59" s="111">
        <f t="shared" si="1"/>
        <v>342319.58332216169</v>
      </c>
      <c r="H59" s="26">
        <v>90567.05125871225</v>
      </c>
      <c r="I59" s="7">
        <v>11372.247561912518</v>
      </c>
      <c r="J59" s="7">
        <v>5237.4907781647635</v>
      </c>
      <c r="K59" s="7">
        <v>6553.9585268546361</v>
      </c>
      <c r="L59" s="7">
        <v>15314.881147891283</v>
      </c>
      <c r="M59" s="7">
        <v>40819.341081298888</v>
      </c>
      <c r="N59" s="126">
        <f t="shared" si="2"/>
        <v>169864.97035483434</v>
      </c>
      <c r="O59" s="26">
        <v>82204.489343412191</v>
      </c>
      <c r="P59" s="7">
        <v>10424.112753288471</v>
      </c>
      <c r="Q59" s="7">
        <v>5298.4835117794573</v>
      </c>
      <c r="R59" s="7">
        <v>5644.0788893918507</v>
      </c>
      <c r="S59" s="7">
        <v>15760.588957323693</v>
      </c>
      <c r="T59" s="7">
        <v>53122.859512131661</v>
      </c>
      <c r="U59" s="126">
        <f t="shared" si="3"/>
        <v>172454.61296732732</v>
      </c>
    </row>
    <row r="60" spans="1:21">
      <c r="A60" s="37">
        <v>56</v>
      </c>
      <c r="B60" s="17"/>
      <c r="C60" s="16"/>
      <c r="D60" s="38" t="s">
        <v>10</v>
      </c>
      <c r="E60" s="45" t="s">
        <v>77</v>
      </c>
      <c r="F60" s="40"/>
      <c r="G60" s="111">
        <f t="shared" si="1"/>
        <v>2657.2301095275434</v>
      </c>
      <c r="H60" s="26">
        <v>262.42224728779183</v>
      </c>
      <c r="I60" s="7">
        <v>63.990467744435591</v>
      </c>
      <c r="J60" s="7">
        <v>154.40339759399285</v>
      </c>
      <c r="K60" s="7">
        <v>149.34017792795203</v>
      </c>
      <c r="L60" s="7">
        <v>248.97122150822543</v>
      </c>
      <c r="M60" s="7">
        <v>222.84501298028044</v>
      </c>
      <c r="N60" s="126">
        <f t="shared" si="2"/>
        <v>1101.9725250426782</v>
      </c>
      <c r="O60" s="26">
        <v>364.77693958054442</v>
      </c>
      <c r="P60" s="7">
        <v>97.775693281466374</v>
      </c>
      <c r="Q60" s="7">
        <v>147.80126808551358</v>
      </c>
      <c r="R60" s="7">
        <v>190.61910708512005</v>
      </c>
      <c r="S60" s="7">
        <v>347.88959602813702</v>
      </c>
      <c r="T60" s="7">
        <v>406.39498042408377</v>
      </c>
      <c r="U60" s="126">
        <f t="shared" si="3"/>
        <v>1555.2575844848652</v>
      </c>
    </row>
    <row r="61" spans="1:21">
      <c r="A61" s="37">
        <v>57</v>
      </c>
      <c r="B61" s="17"/>
      <c r="C61" s="16"/>
      <c r="D61" s="38" t="s">
        <v>22</v>
      </c>
      <c r="E61" s="45" t="s">
        <v>78</v>
      </c>
      <c r="F61" s="40"/>
      <c r="G61" s="111">
        <f t="shared" si="1"/>
        <v>8.4214638769626617</v>
      </c>
      <c r="H61" s="26">
        <v>0</v>
      </c>
      <c r="I61" s="7">
        <v>0</v>
      </c>
      <c r="J61" s="7">
        <v>0</v>
      </c>
      <c r="K61" s="7">
        <v>0.37096878886222839</v>
      </c>
      <c r="L61" s="7">
        <v>0.61842691898345947</v>
      </c>
      <c r="M61" s="7">
        <v>3.4584464132785797</v>
      </c>
      <c r="N61" s="126">
        <f t="shared" si="2"/>
        <v>4.4478421211242676</v>
      </c>
      <c r="O61" s="26">
        <v>0</v>
      </c>
      <c r="P61" s="7">
        <v>0</v>
      </c>
      <c r="Q61" s="7">
        <v>0</v>
      </c>
      <c r="R61" s="7">
        <v>0.36175999045372009</v>
      </c>
      <c r="S61" s="7">
        <v>1.7413145005702972</v>
      </c>
      <c r="T61" s="7">
        <v>1.8705472648143768</v>
      </c>
      <c r="U61" s="126">
        <f t="shared" si="3"/>
        <v>3.9736217558383942</v>
      </c>
    </row>
    <row r="62" spans="1:21">
      <c r="A62" s="37">
        <v>58</v>
      </c>
      <c r="B62" s="14"/>
      <c r="C62" s="16"/>
      <c r="D62" s="38" t="s">
        <v>24</v>
      </c>
      <c r="E62" s="45" t="s">
        <v>79</v>
      </c>
      <c r="F62" s="40"/>
      <c r="G62" s="111">
        <f t="shared" si="1"/>
        <v>23917.949244600604</v>
      </c>
      <c r="H62" s="26">
        <v>140.80037874467234</v>
      </c>
      <c r="I62" s="7">
        <v>201.39402932068333</v>
      </c>
      <c r="J62" s="7">
        <v>572.68652016588021</v>
      </c>
      <c r="K62" s="7">
        <v>848.80903180781752</v>
      </c>
      <c r="L62" s="7">
        <v>2019.8734600557946</v>
      </c>
      <c r="M62" s="7">
        <v>6364.5621270993142</v>
      </c>
      <c r="N62" s="126">
        <f t="shared" si="2"/>
        <v>10148.125547194162</v>
      </c>
      <c r="O62" s="26">
        <v>145.93041816420009</v>
      </c>
      <c r="P62" s="7">
        <v>249.8215856119059</v>
      </c>
      <c r="Q62" s="7">
        <v>586.42006240435876</v>
      </c>
      <c r="R62" s="7">
        <v>876.95393722390872</v>
      </c>
      <c r="S62" s="7">
        <v>1643.168407525518</v>
      </c>
      <c r="T62" s="7">
        <v>10267.529286476551</v>
      </c>
      <c r="U62" s="126">
        <f t="shared" si="3"/>
        <v>13769.823697406442</v>
      </c>
    </row>
    <row r="63" spans="1:21">
      <c r="A63" s="37">
        <v>59</v>
      </c>
      <c r="B63" s="12"/>
      <c r="C63" s="14"/>
      <c r="D63" s="38" t="s">
        <v>26</v>
      </c>
      <c r="E63" s="14" t="s">
        <v>80</v>
      </c>
      <c r="F63" s="48"/>
      <c r="G63" s="111">
        <f t="shared" si="1"/>
        <v>83753.88705158174</v>
      </c>
      <c r="H63" s="26">
        <v>2248.3324584946677</v>
      </c>
      <c r="I63" s="7">
        <v>762.73161509115016</v>
      </c>
      <c r="J63" s="7">
        <v>1953.6544286442731</v>
      </c>
      <c r="K63" s="7">
        <v>3762.9473858810234</v>
      </c>
      <c r="L63" s="7">
        <v>11169.283852310502</v>
      </c>
      <c r="M63" s="7">
        <v>14339.67008096911</v>
      </c>
      <c r="N63" s="126">
        <f t="shared" si="2"/>
        <v>34236.619821390726</v>
      </c>
      <c r="O63" s="26">
        <v>3382.1449571220437</v>
      </c>
      <c r="P63" s="7">
        <v>1314.0646923351451</v>
      </c>
      <c r="Q63" s="7">
        <v>3456.6468978997218</v>
      </c>
      <c r="R63" s="7">
        <v>6304.7422460879898</v>
      </c>
      <c r="S63" s="7">
        <v>14118.496980310418</v>
      </c>
      <c r="T63" s="7">
        <v>20941.171456435695</v>
      </c>
      <c r="U63" s="126">
        <f t="shared" si="3"/>
        <v>49517.267230191013</v>
      </c>
    </row>
    <row r="64" spans="1:21">
      <c r="A64" s="72">
        <v>60</v>
      </c>
      <c r="B64" s="73" t="s">
        <v>81</v>
      </c>
      <c r="C64" s="77" t="s">
        <v>82</v>
      </c>
      <c r="D64" s="78"/>
      <c r="E64" s="78"/>
      <c r="F64" s="79"/>
      <c r="G64" s="74">
        <f t="shared" si="1"/>
        <v>40507599.506493181</v>
      </c>
      <c r="H64" s="75">
        <v>374917.89358222485</v>
      </c>
      <c r="I64" s="76">
        <v>110992.41202628613</v>
      </c>
      <c r="J64" s="76">
        <v>417965.49292254448</v>
      </c>
      <c r="K64" s="76">
        <v>1817837.5173778534</v>
      </c>
      <c r="L64" s="76">
        <v>7210596.4585189819</v>
      </c>
      <c r="M64" s="76">
        <v>11180717.35055542</v>
      </c>
      <c r="N64" s="124">
        <f t="shared" si="2"/>
        <v>21113027.124983311</v>
      </c>
      <c r="O64" s="75">
        <v>352340.93854212761</v>
      </c>
      <c r="P64" s="76">
        <v>108770.08415135741</v>
      </c>
      <c r="Q64" s="76">
        <v>317654.1476213932</v>
      </c>
      <c r="R64" s="76">
        <v>1241547.4505367279</v>
      </c>
      <c r="S64" s="76">
        <v>4972769.9929885864</v>
      </c>
      <c r="T64" s="76">
        <v>12401489.767669678</v>
      </c>
      <c r="U64" s="124">
        <f t="shared" si="3"/>
        <v>19394572.38150987</v>
      </c>
    </row>
    <row r="65" spans="1:21">
      <c r="A65" s="93">
        <v>61</v>
      </c>
      <c r="B65" s="94"/>
      <c r="C65" s="95" t="s">
        <v>6</v>
      </c>
      <c r="D65" s="96" t="s">
        <v>83</v>
      </c>
      <c r="E65" s="97"/>
      <c r="F65" s="98"/>
      <c r="G65" s="99">
        <f t="shared" si="1"/>
        <v>8966294.3861796409</v>
      </c>
      <c r="H65" s="100">
        <v>25389.716763973236</v>
      </c>
      <c r="I65" s="101">
        <v>28155.698305502534</v>
      </c>
      <c r="J65" s="101">
        <v>83866.700681984425</v>
      </c>
      <c r="K65" s="101">
        <v>453110.03145217896</v>
      </c>
      <c r="L65" s="101">
        <v>2111358.8725547791</v>
      </c>
      <c r="M65" s="101">
        <v>2412092.185051918</v>
      </c>
      <c r="N65" s="127">
        <f t="shared" si="2"/>
        <v>5113973.2048103362</v>
      </c>
      <c r="O65" s="100">
        <v>18486.147667080164</v>
      </c>
      <c r="P65" s="101">
        <v>20586.231739670038</v>
      </c>
      <c r="Q65" s="101">
        <v>67969.212651908398</v>
      </c>
      <c r="R65" s="101">
        <v>496506.20373630524</v>
      </c>
      <c r="S65" s="101">
        <v>1475592.7353992462</v>
      </c>
      <c r="T65" s="101">
        <v>1773180.6501750946</v>
      </c>
      <c r="U65" s="127">
        <f t="shared" si="3"/>
        <v>3852321.1813693047</v>
      </c>
    </row>
    <row r="66" spans="1:21">
      <c r="A66" s="37">
        <v>62</v>
      </c>
      <c r="B66" s="17"/>
      <c r="C66" s="16"/>
      <c r="D66" s="38" t="s">
        <v>8</v>
      </c>
      <c r="E66" s="49" t="s">
        <v>84</v>
      </c>
      <c r="F66" s="40"/>
      <c r="G66" s="111">
        <f t="shared" si="1"/>
        <v>332560.80659303011</v>
      </c>
      <c r="H66" s="26">
        <v>343.35784089565277</v>
      </c>
      <c r="I66" s="7">
        <v>428.70340784406289</v>
      </c>
      <c r="J66" s="7">
        <v>4383.1668314933777</v>
      </c>
      <c r="K66" s="7">
        <v>41476.251033321023</v>
      </c>
      <c r="L66" s="7">
        <v>129500.25615221262</v>
      </c>
      <c r="M66" s="7">
        <v>64607.76596672833</v>
      </c>
      <c r="N66" s="126">
        <f t="shared" si="2"/>
        <v>240739.50123249507</v>
      </c>
      <c r="O66" s="26">
        <v>221.43920432031155</v>
      </c>
      <c r="P66" s="7">
        <v>360.67507975723129</v>
      </c>
      <c r="Q66" s="7">
        <v>2120.8368414640427</v>
      </c>
      <c r="R66" s="7">
        <v>15352.075247392058</v>
      </c>
      <c r="S66" s="7">
        <v>41596.937537968159</v>
      </c>
      <c r="T66" s="7">
        <v>32169.341449633241</v>
      </c>
      <c r="U66" s="126">
        <f t="shared" si="3"/>
        <v>91821.305360535043</v>
      </c>
    </row>
    <row r="67" spans="1:21">
      <c r="A67" s="37">
        <v>63</v>
      </c>
      <c r="B67" s="17"/>
      <c r="C67" s="16"/>
      <c r="D67" s="38" t="s">
        <v>10</v>
      </c>
      <c r="E67" s="49" t="s">
        <v>85</v>
      </c>
      <c r="F67" s="40"/>
      <c r="G67" s="111">
        <f t="shared" si="1"/>
        <v>429144.73089063587</v>
      </c>
      <c r="H67" s="26">
        <v>48.603792071342468</v>
      </c>
      <c r="I67" s="7">
        <v>24.260022103786469</v>
      </c>
      <c r="J67" s="7">
        <v>967.75186073128134</v>
      </c>
      <c r="K67" s="7">
        <v>20690.873719222844</v>
      </c>
      <c r="L67" s="7">
        <v>153294.69325071573</v>
      </c>
      <c r="M67" s="7">
        <v>133662.20174482465</v>
      </c>
      <c r="N67" s="126">
        <f t="shared" si="2"/>
        <v>308688.38438966963</v>
      </c>
      <c r="O67" s="26">
        <v>17.141946196556091</v>
      </c>
      <c r="P67" s="7">
        <v>6.9304302036762238</v>
      </c>
      <c r="Q67" s="7">
        <v>843.37245180970058</v>
      </c>
      <c r="R67" s="7">
        <v>9156.8155556153506</v>
      </c>
      <c r="S67" s="7">
        <v>45562.222796596587</v>
      </c>
      <c r="T67" s="7">
        <v>64869.863320544362</v>
      </c>
      <c r="U67" s="126">
        <f t="shared" si="3"/>
        <v>120456.34650096623</v>
      </c>
    </row>
    <row r="68" spans="1:21">
      <c r="A68" s="37">
        <v>64</v>
      </c>
      <c r="B68" s="17"/>
      <c r="C68" s="16"/>
      <c r="D68" s="38" t="s">
        <v>22</v>
      </c>
      <c r="E68" s="49" t="s">
        <v>86</v>
      </c>
      <c r="F68" s="40"/>
      <c r="G68" s="111">
        <f t="shared" si="1"/>
        <v>760171.75352136046</v>
      </c>
      <c r="H68" s="26">
        <v>346.71020373702049</v>
      </c>
      <c r="I68" s="7">
        <v>209.91975069046021</v>
      </c>
      <c r="J68" s="7">
        <v>2577.4276086967438</v>
      </c>
      <c r="K68" s="7">
        <v>38375.797256037593</v>
      </c>
      <c r="L68" s="7">
        <v>214302.57199144363</v>
      </c>
      <c r="M68" s="7">
        <v>240095.69665974379</v>
      </c>
      <c r="N68" s="126">
        <f t="shared" si="2"/>
        <v>495908.12347034924</v>
      </c>
      <c r="O68" s="26">
        <v>193.00426080822945</v>
      </c>
      <c r="P68" s="7">
        <v>143.30593073368073</v>
      </c>
      <c r="Q68" s="7">
        <v>2168.5193744990975</v>
      </c>
      <c r="R68" s="7">
        <v>24370.150381758809</v>
      </c>
      <c r="S68" s="7">
        <v>89923.410070896149</v>
      </c>
      <c r="T68" s="7">
        <v>147465.24003231525</v>
      </c>
      <c r="U68" s="126">
        <f t="shared" si="3"/>
        <v>264263.63005101122</v>
      </c>
    </row>
    <row r="69" spans="1:21">
      <c r="A69" s="37">
        <v>65</v>
      </c>
      <c r="B69" s="17"/>
      <c r="C69" s="16"/>
      <c r="D69" s="38" t="s">
        <v>24</v>
      </c>
      <c r="E69" s="49" t="s">
        <v>87</v>
      </c>
      <c r="F69" s="40"/>
      <c r="G69" s="111">
        <f t="shared" si="1"/>
        <v>794495.33364967629</v>
      </c>
      <c r="H69" s="26">
        <v>353.06567090749741</v>
      </c>
      <c r="I69" s="7">
        <v>277.54993292689323</v>
      </c>
      <c r="J69" s="7">
        <v>3932.2086482569575</v>
      </c>
      <c r="K69" s="7">
        <v>34363.650307834148</v>
      </c>
      <c r="L69" s="7">
        <v>163550.23083692789</v>
      </c>
      <c r="M69" s="7">
        <v>229240.25401449203</v>
      </c>
      <c r="N69" s="126">
        <f t="shared" si="2"/>
        <v>431716.95941134542</v>
      </c>
      <c r="O69" s="26">
        <v>432.70414444804192</v>
      </c>
      <c r="P69" s="7">
        <v>247.88339480757713</v>
      </c>
      <c r="Q69" s="7">
        <v>3219.7674833126366</v>
      </c>
      <c r="R69" s="7">
        <v>28641.882329404354</v>
      </c>
      <c r="S69" s="7">
        <v>112167.15407538414</v>
      </c>
      <c r="T69" s="7">
        <v>218068.98281097412</v>
      </c>
      <c r="U69" s="126">
        <f t="shared" si="3"/>
        <v>362778.37423833087</v>
      </c>
    </row>
    <row r="70" spans="1:21">
      <c r="A70" s="37">
        <v>66</v>
      </c>
      <c r="B70" s="17"/>
      <c r="C70" s="16"/>
      <c r="D70" s="38" t="s">
        <v>26</v>
      </c>
      <c r="E70" s="49" t="s">
        <v>88</v>
      </c>
      <c r="F70" s="40"/>
      <c r="G70" s="111">
        <f t="shared" si="1"/>
        <v>829599.49711324146</v>
      </c>
      <c r="H70" s="26">
        <v>0</v>
      </c>
      <c r="I70" s="7">
        <v>1393.3844378186623</v>
      </c>
      <c r="J70" s="7">
        <v>8555.7084057293832</v>
      </c>
      <c r="K70" s="7">
        <v>90750.686935022473</v>
      </c>
      <c r="L70" s="7">
        <v>274208.63124832511</v>
      </c>
      <c r="M70" s="7">
        <v>210797.04451808333</v>
      </c>
      <c r="N70" s="126">
        <f t="shared" si="2"/>
        <v>585705.45554497896</v>
      </c>
      <c r="O70" s="26">
        <v>0</v>
      </c>
      <c r="P70" s="7">
        <v>713.43874967284501</v>
      </c>
      <c r="Q70" s="7">
        <v>2788.4998952411115</v>
      </c>
      <c r="R70" s="7">
        <v>24700.162515446544</v>
      </c>
      <c r="S70" s="7">
        <v>94026.196527034044</v>
      </c>
      <c r="T70" s="7">
        <v>121665.74388086796</v>
      </c>
      <c r="U70" s="126">
        <f t="shared" si="3"/>
        <v>243894.0415682625</v>
      </c>
    </row>
    <row r="71" spans="1:21">
      <c r="A71" s="37">
        <v>67</v>
      </c>
      <c r="B71" s="17"/>
      <c r="C71" s="16"/>
      <c r="D71" s="38" t="s">
        <v>32</v>
      </c>
      <c r="E71" s="49" t="s">
        <v>89</v>
      </c>
      <c r="F71" s="40"/>
      <c r="G71" s="111">
        <f t="shared" si="1"/>
        <v>371813.87887458177</v>
      </c>
      <c r="H71" s="26">
        <v>33.431806564331055</v>
      </c>
      <c r="I71" s="7">
        <v>32.186549216508865</v>
      </c>
      <c r="J71" s="7">
        <v>527.23435152461752</v>
      </c>
      <c r="K71" s="7">
        <v>11730.639313474298</v>
      </c>
      <c r="L71" s="7">
        <v>87305.194245994091</v>
      </c>
      <c r="M71" s="7">
        <v>95894.296239167452</v>
      </c>
      <c r="N71" s="126">
        <f t="shared" si="2"/>
        <v>195522.9825059413</v>
      </c>
      <c r="O71" s="26">
        <v>83.408735334873199</v>
      </c>
      <c r="P71" s="7">
        <v>85.7613445520401</v>
      </c>
      <c r="Q71" s="7">
        <v>420.51148313563317</v>
      </c>
      <c r="R71" s="7">
        <v>7947.5202149301767</v>
      </c>
      <c r="S71" s="7">
        <v>60280.860501468182</v>
      </c>
      <c r="T71" s="7">
        <v>107472.83408921957</v>
      </c>
      <c r="U71" s="126">
        <f t="shared" si="3"/>
        <v>176290.89636864047</v>
      </c>
    </row>
    <row r="72" spans="1:21">
      <c r="A72" s="37">
        <v>68</v>
      </c>
      <c r="B72" s="17"/>
      <c r="C72" s="16"/>
      <c r="D72" s="38" t="s">
        <v>34</v>
      </c>
      <c r="E72" s="49" t="s">
        <v>90</v>
      </c>
      <c r="F72" s="40"/>
      <c r="G72" s="111">
        <f t="shared" si="1"/>
        <v>1707739.978406623</v>
      </c>
      <c r="H72" s="26">
        <v>474.29139310121536</v>
      </c>
      <c r="I72" s="7">
        <v>245.25547140836716</v>
      </c>
      <c r="J72" s="7">
        <v>2492.2638726308942</v>
      </c>
      <c r="K72" s="7">
        <v>60939.02023383975</v>
      </c>
      <c r="L72" s="7">
        <v>521828.35884970427</v>
      </c>
      <c r="M72" s="7">
        <v>590752.68151062727</v>
      </c>
      <c r="N72" s="126">
        <f t="shared" si="2"/>
        <v>1176731.8713313118</v>
      </c>
      <c r="O72" s="26">
        <v>365.17710980772972</v>
      </c>
      <c r="P72" s="7">
        <v>187.51410979032516</v>
      </c>
      <c r="Q72" s="7">
        <v>1878.5801339820027</v>
      </c>
      <c r="R72" s="7">
        <v>31376.274141728878</v>
      </c>
      <c r="S72" s="7">
        <v>205013.26647210121</v>
      </c>
      <c r="T72" s="7">
        <v>292187.2951079011</v>
      </c>
      <c r="U72" s="126">
        <f t="shared" si="3"/>
        <v>531008.10707531124</v>
      </c>
    </row>
    <row r="73" spans="1:21">
      <c r="A73" s="37">
        <v>69</v>
      </c>
      <c r="B73" s="17"/>
      <c r="C73" s="16"/>
      <c r="D73" s="38" t="s">
        <v>36</v>
      </c>
      <c r="E73" s="49" t="s">
        <v>91</v>
      </c>
      <c r="F73" s="40"/>
      <c r="G73" s="111">
        <f t="shared" si="1"/>
        <v>113080.01759641152</v>
      </c>
      <c r="H73" s="26">
        <v>79.00512906908989</v>
      </c>
      <c r="I73" s="7">
        <v>68.209533095359802</v>
      </c>
      <c r="J73" s="7">
        <v>922.83647148497403</v>
      </c>
      <c r="K73" s="7">
        <v>5916.3020843304694</v>
      </c>
      <c r="L73" s="7">
        <v>25123.393502697349</v>
      </c>
      <c r="M73" s="7">
        <v>35383.016531199217</v>
      </c>
      <c r="N73" s="126">
        <f t="shared" si="2"/>
        <v>67492.763251876459</v>
      </c>
      <c r="O73" s="26">
        <v>81.017089188098907</v>
      </c>
      <c r="P73" s="7">
        <v>71.769749343395233</v>
      </c>
      <c r="Q73" s="7">
        <v>720.52319553587586</v>
      </c>
      <c r="R73" s="7">
        <v>4457.3723346926272</v>
      </c>
      <c r="S73" s="7">
        <v>13806.410441413522</v>
      </c>
      <c r="T73" s="7">
        <v>26450.161534361541</v>
      </c>
      <c r="U73" s="126">
        <f t="shared" si="3"/>
        <v>45587.25434453506</v>
      </c>
    </row>
    <row r="74" spans="1:21">
      <c r="A74" s="37">
        <v>70</v>
      </c>
      <c r="B74" s="17"/>
      <c r="C74" s="16"/>
      <c r="D74" s="38" t="s">
        <v>38</v>
      </c>
      <c r="E74" s="49" t="s">
        <v>92</v>
      </c>
      <c r="F74" s="40"/>
      <c r="G74" s="111">
        <f t="shared" ref="G74:G137" si="4">N74+U74</f>
        <v>586012.34365830664</v>
      </c>
      <c r="H74" s="26">
        <v>0</v>
      </c>
      <c r="I74" s="7">
        <v>0.51345938444137573</v>
      </c>
      <c r="J74" s="7">
        <v>43.881472354754806</v>
      </c>
      <c r="K74" s="7">
        <v>302.53096258640289</v>
      </c>
      <c r="L74" s="7">
        <v>1453.0827283421531</v>
      </c>
      <c r="M74" s="7">
        <v>1768.6062605921179</v>
      </c>
      <c r="N74" s="126">
        <f t="shared" ref="N74:N137" si="5">SUM(H74:M74)</f>
        <v>3568.6148832598701</v>
      </c>
      <c r="O74" s="26">
        <v>106.07202398777008</v>
      </c>
      <c r="P74" s="7">
        <v>102.8046053647995</v>
      </c>
      <c r="Q74" s="7">
        <v>7797.1701055988669</v>
      </c>
      <c r="R74" s="7">
        <v>133093.92787599564</v>
      </c>
      <c r="S74" s="7">
        <v>252019.81895720959</v>
      </c>
      <c r="T74" s="7">
        <v>189323.93520689011</v>
      </c>
      <c r="U74" s="126">
        <f t="shared" ref="U74:U130" si="6">SUM(O74:T74)</f>
        <v>582443.72877504677</v>
      </c>
    </row>
    <row r="75" spans="1:21">
      <c r="A75" s="37">
        <v>71</v>
      </c>
      <c r="B75" s="17"/>
      <c r="C75" s="16"/>
      <c r="D75" s="38" t="s">
        <v>40</v>
      </c>
      <c r="E75" s="49" t="s">
        <v>93</v>
      </c>
      <c r="F75" s="40"/>
      <c r="G75" s="111">
        <f t="shared" si="4"/>
        <v>283439.29889697721</v>
      </c>
      <c r="H75" s="26">
        <v>0</v>
      </c>
      <c r="I75" s="7">
        <v>0</v>
      </c>
      <c r="J75" s="7">
        <v>0</v>
      </c>
      <c r="K75" s="7">
        <v>0</v>
      </c>
      <c r="L75" s="7">
        <v>0</v>
      </c>
      <c r="M75" s="7">
        <v>0</v>
      </c>
      <c r="N75" s="126">
        <f t="shared" si="5"/>
        <v>0</v>
      </c>
      <c r="O75" s="26">
        <v>86.691758275032043</v>
      </c>
      <c r="P75" s="7">
        <v>69.93078576028347</v>
      </c>
      <c r="Q75" s="7">
        <v>4221.1961575686</v>
      </c>
      <c r="R75" s="7">
        <v>72277.028376355767</v>
      </c>
      <c r="S75" s="7">
        <v>136472.73427534103</v>
      </c>
      <c r="T75" s="7">
        <v>70311.717543676496</v>
      </c>
      <c r="U75" s="126">
        <f t="shared" si="6"/>
        <v>283439.29889697721</v>
      </c>
    </row>
    <row r="76" spans="1:21">
      <c r="A76" s="37">
        <v>72</v>
      </c>
      <c r="B76" s="17"/>
      <c r="C76" s="16"/>
      <c r="D76" s="38" t="s">
        <v>54</v>
      </c>
      <c r="E76" s="49" t="s">
        <v>94</v>
      </c>
      <c r="F76" s="40"/>
      <c r="G76" s="111">
        <f t="shared" si="4"/>
        <v>84161.463067461853</v>
      </c>
      <c r="H76" s="26">
        <v>0</v>
      </c>
      <c r="I76" s="7">
        <v>0</v>
      </c>
      <c r="J76" s="7">
        <v>0</v>
      </c>
      <c r="K76" s="7">
        <v>0</v>
      </c>
      <c r="L76" s="7">
        <v>0</v>
      </c>
      <c r="M76" s="7">
        <v>0</v>
      </c>
      <c r="N76" s="126">
        <f t="shared" si="5"/>
        <v>0</v>
      </c>
      <c r="O76" s="26">
        <v>22.406235814094543</v>
      </c>
      <c r="P76" s="7">
        <v>17.094520153477788</v>
      </c>
      <c r="Q76" s="7">
        <v>724.96668523468543</v>
      </c>
      <c r="R76" s="7">
        <v>11421.753309149295</v>
      </c>
      <c r="S76" s="7">
        <v>38236.04307462275</v>
      </c>
      <c r="T76" s="7">
        <v>33739.19924248755</v>
      </c>
      <c r="U76" s="126">
        <f t="shared" si="6"/>
        <v>84161.463067461853</v>
      </c>
    </row>
    <row r="77" spans="1:21">
      <c r="A77" s="37">
        <v>73</v>
      </c>
      <c r="B77" s="17"/>
      <c r="C77" s="16"/>
      <c r="D77" s="38" t="s">
        <v>59</v>
      </c>
      <c r="E77" s="49" t="s">
        <v>95</v>
      </c>
      <c r="F77" s="40"/>
      <c r="G77" s="111">
        <f t="shared" si="4"/>
        <v>164568.08886140212</v>
      </c>
      <c r="H77" s="26">
        <v>0</v>
      </c>
      <c r="I77" s="7">
        <v>0</v>
      </c>
      <c r="J77" s="7">
        <v>0</v>
      </c>
      <c r="K77" s="7">
        <v>0</v>
      </c>
      <c r="L77" s="7">
        <v>0</v>
      </c>
      <c r="M77" s="7">
        <v>0</v>
      </c>
      <c r="N77" s="126">
        <f t="shared" si="5"/>
        <v>0</v>
      </c>
      <c r="O77" s="26">
        <v>500.82561546564102</v>
      </c>
      <c r="P77" s="7">
        <v>362.62103441357613</v>
      </c>
      <c r="Q77" s="7">
        <v>3191.6532282792032</v>
      </c>
      <c r="R77" s="7">
        <v>26189.669295743108</v>
      </c>
      <c r="S77" s="7">
        <v>77936.462822020054</v>
      </c>
      <c r="T77" s="7">
        <v>56386.856865480542</v>
      </c>
      <c r="U77" s="126">
        <f t="shared" si="6"/>
        <v>164568.08886140212</v>
      </c>
    </row>
    <row r="78" spans="1:21">
      <c r="A78" s="37">
        <v>74</v>
      </c>
      <c r="B78" s="17"/>
      <c r="C78" s="16"/>
      <c r="D78" s="38" t="s">
        <v>96</v>
      </c>
      <c r="E78" s="49" t="s">
        <v>97</v>
      </c>
      <c r="F78" s="40"/>
      <c r="G78" s="111">
        <f t="shared" si="4"/>
        <v>355505.69234547857</v>
      </c>
      <c r="H78" s="26">
        <v>21.939471125602722</v>
      </c>
      <c r="I78" s="7">
        <v>6.8457276225090027</v>
      </c>
      <c r="J78" s="7">
        <v>558.15275278035551</v>
      </c>
      <c r="K78" s="7">
        <v>1872.8130290061235</v>
      </c>
      <c r="L78" s="7">
        <v>66796.703797996044</v>
      </c>
      <c r="M78" s="7">
        <v>286249.23756694794</v>
      </c>
      <c r="N78" s="126">
        <f t="shared" si="5"/>
        <v>355505.69234547857</v>
      </c>
      <c r="O78" s="26">
        <v>0</v>
      </c>
      <c r="P78" s="7">
        <v>0</v>
      </c>
      <c r="Q78" s="7">
        <v>0</v>
      </c>
      <c r="R78" s="7">
        <v>0</v>
      </c>
      <c r="S78" s="7">
        <v>0</v>
      </c>
      <c r="T78" s="7">
        <v>0</v>
      </c>
      <c r="U78" s="126">
        <f t="shared" si="6"/>
        <v>0</v>
      </c>
    </row>
    <row r="79" spans="1:21">
      <c r="A79" s="37">
        <v>75</v>
      </c>
      <c r="B79" s="17"/>
      <c r="C79" s="16"/>
      <c r="D79" s="38" t="s">
        <v>98</v>
      </c>
      <c r="E79" s="49" t="s">
        <v>99</v>
      </c>
      <c r="F79" s="40"/>
      <c r="G79" s="111">
        <f t="shared" si="4"/>
        <v>191635.03240483941</v>
      </c>
      <c r="H79" s="26">
        <v>189.70632719993591</v>
      </c>
      <c r="I79" s="7">
        <v>144.79802331328392</v>
      </c>
      <c r="J79" s="7">
        <v>319.42917283286806</v>
      </c>
      <c r="K79" s="7">
        <v>4341.8367827925831</v>
      </c>
      <c r="L79" s="7">
        <v>42013.960651218891</v>
      </c>
      <c r="M79" s="7">
        <v>96024.290654122829</v>
      </c>
      <c r="N79" s="126">
        <f t="shared" si="5"/>
        <v>143034.02161148039</v>
      </c>
      <c r="O79" s="26">
        <v>80.248916462063789</v>
      </c>
      <c r="P79" s="7">
        <v>63.150286614894867</v>
      </c>
      <c r="Q79" s="7">
        <v>136.15662506688386</v>
      </c>
      <c r="R79" s="7">
        <v>1758.7836577780545</v>
      </c>
      <c r="S79" s="7">
        <v>11619.990231849253</v>
      </c>
      <c r="T79" s="7">
        <v>34942.681075587869</v>
      </c>
      <c r="U79" s="126">
        <f t="shared" si="6"/>
        <v>48601.010793359019</v>
      </c>
    </row>
    <row r="80" spans="1:21">
      <c r="A80" s="37">
        <v>76</v>
      </c>
      <c r="B80" s="17"/>
      <c r="C80" s="16"/>
      <c r="D80" s="38" t="s">
        <v>100</v>
      </c>
      <c r="E80" s="49" t="s">
        <v>101</v>
      </c>
      <c r="F80" s="40"/>
      <c r="G80" s="111">
        <f t="shared" si="4"/>
        <v>354725.57156827301</v>
      </c>
      <c r="H80" s="26">
        <v>2740.4857941232622</v>
      </c>
      <c r="I80" s="7">
        <v>3889.9293035361916</v>
      </c>
      <c r="J80" s="7">
        <v>9140.7658391445875</v>
      </c>
      <c r="K80" s="7">
        <v>24800.628546833992</v>
      </c>
      <c r="L80" s="7">
        <v>75984.72567242384</v>
      </c>
      <c r="M80" s="7">
        <v>85799.973515927792</v>
      </c>
      <c r="N80" s="126">
        <f t="shared" si="5"/>
        <v>202356.50867198966</v>
      </c>
      <c r="O80" s="26">
        <v>1729.7450816724449</v>
      </c>
      <c r="P80" s="7">
        <v>2090.6161266490817</v>
      </c>
      <c r="Q80" s="7">
        <v>5783.4227792173624</v>
      </c>
      <c r="R80" s="7">
        <v>15140.241287127137</v>
      </c>
      <c r="S80" s="7">
        <v>49813.62469175458</v>
      </c>
      <c r="T80" s="7">
        <v>77811.412929862738</v>
      </c>
      <c r="U80" s="126">
        <f t="shared" si="6"/>
        <v>152369.06289628334</v>
      </c>
    </row>
    <row r="81" spans="1:21">
      <c r="A81" s="37">
        <v>77</v>
      </c>
      <c r="B81" s="10"/>
      <c r="C81" s="16"/>
      <c r="D81" s="38" t="s">
        <v>102</v>
      </c>
      <c r="E81" s="49" t="s">
        <v>103</v>
      </c>
      <c r="F81" s="40"/>
      <c r="G81" s="111">
        <f t="shared" si="4"/>
        <v>292341.52717368305</v>
      </c>
      <c r="H81" s="26">
        <v>7760.4947838932276</v>
      </c>
      <c r="I81" s="7">
        <v>10148.679699234664</v>
      </c>
      <c r="J81" s="7">
        <v>18014.279776655138</v>
      </c>
      <c r="K81" s="7">
        <v>22877.278528124094</v>
      </c>
      <c r="L81" s="7">
        <v>47912.829689711332</v>
      </c>
      <c r="M81" s="7">
        <v>60837.280878514051</v>
      </c>
      <c r="N81" s="126">
        <f t="shared" si="5"/>
        <v>167550.84335613251</v>
      </c>
      <c r="O81" s="26">
        <v>4882.6828348711133</v>
      </c>
      <c r="P81" s="7">
        <v>6391.2094233557582</v>
      </c>
      <c r="Q81" s="7">
        <v>10875.47965875268</v>
      </c>
      <c r="R81" s="7">
        <v>18413.004715517163</v>
      </c>
      <c r="S81" s="7">
        <v>35178.234868079424</v>
      </c>
      <c r="T81" s="7">
        <v>49050.072316974401</v>
      </c>
      <c r="U81" s="126">
        <f t="shared" si="6"/>
        <v>124790.68381755054</v>
      </c>
    </row>
    <row r="82" spans="1:21">
      <c r="A82" s="37">
        <v>78</v>
      </c>
      <c r="B82" s="12"/>
      <c r="C82" s="11"/>
      <c r="D82" s="50"/>
      <c r="E82" s="9" t="s">
        <v>104</v>
      </c>
      <c r="F82" s="46"/>
      <c r="G82" s="111">
        <f t="shared" si="4"/>
        <v>1315299.3799404278</v>
      </c>
      <c r="H82" s="26">
        <v>12998.624592244625</v>
      </c>
      <c r="I82" s="7">
        <v>11285.462787315249</v>
      </c>
      <c r="J82" s="7">
        <v>31431.593929827213</v>
      </c>
      <c r="K82" s="7">
        <v>94671.714076042175</v>
      </c>
      <c r="L82" s="7">
        <v>308084.25985813141</v>
      </c>
      <c r="M82" s="7">
        <v>280979.84409058094</v>
      </c>
      <c r="N82" s="126">
        <f t="shared" si="5"/>
        <v>739451.49933414161</v>
      </c>
      <c r="O82" s="26">
        <v>9683.5827414169908</v>
      </c>
      <c r="P82" s="7">
        <v>9671.5260845422745</v>
      </c>
      <c r="Q82" s="7">
        <v>21078.556962832808</v>
      </c>
      <c r="R82" s="7">
        <v>72209.53415235877</v>
      </c>
      <c r="S82" s="7">
        <v>211939.37533915043</v>
      </c>
      <c r="T82" s="7">
        <v>251265.30532598495</v>
      </c>
      <c r="U82" s="126">
        <f t="shared" si="6"/>
        <v>575847.88060628623</v>
      </c>
    </row>
    <row r="83" spans="1:21">
      <c r="A83" s="93">
        <v>79</v>
      </c>
      <c r="B83" s="94"/>
      <c r="C83" s="95" t="s">
        <v>61</v>
      </c>
      <c r="D83" s="96" t="s">
        <v>105</v>
      </c>
      <c r="E83" s="97"/>
      <c r="F83" s="98"/>
      <c r="G83" s="99">
        <f t="shared" si="4"/>
        <v>215193.57792156225</v>
      </c>
      <c r="H83" s="100">
        <v>2240.2978261569515</v>
      </c>
      <c r="I83" s="101">
        <v>1914.2645328342915</v>
      </c>
      <c r="J83" s="101">
        <v>4857.7079301252961</v>
      </c>
      <c r="K83" s="101">
        <v>10290.178450684645</v>
      </c>
      <c r="L83" s="101">
        <v>36338.967627309263</v>
      </c>
      <c r="M83" s="101">
        <v>57653.635559305549</v>
      </c>
      <c r="N83" s="127">
        <f t="shared" si="5"/>
        <v>113295.051926416</v>
      </c>
      <c r="O83" s="100">
        <v>2142.2944252241869</v>
      </c>
      <c r="P83" s="101">
        <v>1624.7699867784977</v>
      </c>
      <c r="Q83" s="101">
        <v>2545.6841832478531</v>
      </c>
      <c r="R83" s="101">
        <v>11790.302387608215</v>
      </c>
      <c r="S83" s="101">
        <v>27079.835886433721</v>
      </c>
      <c r="T83" s="101">
        <v>56715.639125853777</v>
      </c>
      <c r="U83" s="127">
        <f t="shared" si="6"/>
        <v>101898.52599514625</v>
      </c>
    </row>
    <row r="84" spans="1:21">
      <c r="A84" s="93">
        <v>80</v>
      </c>
      <c r="B84" s="94"/>
      <c r="C84" s="95" t="s">
        <v>66</v>
      </c>
      <c r="D84" s="96" t="s">
        <v>106</v>
      </c>
      <c r="E84" s="97"/>
      <c r="F84" s="98"/>
      <c r="G84" s="99">
        <f t="shared" si="4"/>
        <v>1598525.9714604095</v>
      </c>
      <c r="H84" s="100">
        <v>781.81430943019222</v>
      </c>
      <c r="I84" s="101">
        <v>1123.4669720658567</v>
      </c>
      <c r="J84" s="101">
        <v>8304.7102604582906</v>
      </c>
      <c r="K84" s="101">
        <v>54112.611331582069</v>
      </c>
      <c r="L84" s="101">
        <v>287032.84952163696</v>
      </c>
      <c r="M84" s="101">
        <v>385501.65192699432</v>
      </c>
      <c r="N84" s="127">
        <f t="shared" si="5"/>
        <v>736857.1043221677</v>
      </c>
      <c r="O84" s="100">
        <v>763.6712846274022</v>
      </c>
      <c r="P84" s="101">
        <v>1593.6561459591612</v>
      </c>
      <c r="Q84" s="101">
        <v>8118.6918094102293</v>
      </c>
      <c r="R84" s="101">
        <v>45588.347405314445</v>
      </c>
      <c r="S84" s="101">
        <v>292365.00919568539</v>
      </c>
      <c r="T84" s="101">
        <v>513239.49129724503</v>
      </c>
      <c r="U84" s="127">
        <f t="shared" si="6"/>
        <v>861668.86713824165</v>
      </c>
    </row>
    <row r="85" spans="1:21">
      <c r="A85" s="93">
        <v>81</v>
      </c>
      <c r="B85" s="94"/>
      <c r="C85" s="95" t="s">
        <v>68</v>
      </c>
      <c r="D85" s="96" t="s">
        <v>107</v>
      </c>
      <c r="E85" s="97"/>
      <c r="F85" s="98"/>
      <c r="G85" s="99">
        <f t="shared" si="4"/>
        <v>362048.62278321013</v>
      </c>
      <c r="H85" s="100">
        <v>21069.549163334072</v>
      </c>
      <c r="I85" s="101">
        <v>9911.7433246783912</v>
      </c>
      <c r="J85" s="101">
        <v>15352.455895699561</v>
      </c>
      <c r="K85" s="101">
        <v>18641.106911271811</v>
      </c>
      <c r="L85" s="101">
        <v>36993.05155390501</v>
      </c>
      <c r="M85" s="101">
        <v>56726.002794355154</v>
      </c>
      <c r="N85" s="127">
        <f t="shared" si="5"/>
        <v>158693.909643244</v>
      </c>
      <c r="O85" s="100">
        <v>21156.997861366719</v>
      </c>
      <c r="P85" s="101">
        <v>15498.702984813601</v>
      </c>
      <c r="Q85" s="101">
        <v>28425.824909090996</v>
      </c>
      <c r="R85" s="101">
        <v>19915.487394243479</v>
      </c>
      <c r="S85" s="101">
        <v>35566.177234470844</v>
      </c>
      <c r="T85" s="101">
        <v>82791.522755980492</v>
      </c>
      <c r="U85" s="127">
        <f t="shared" si="6"/>
        <v>203354.71313996613</v>
      </c>
    </row>
    <row r="86" spans="1:21">
      <c r="A86" s="93">
        <v>82</v>
      </c>
      <c r="B86" s="94"/>
      <c r="C86" s="95" t="s">
        <v>74</v>
      </c>
      <c r="D86" s="96" t="s">
        <v>108</v>
      </c>
      <c r="E86" s="97"/>
      <c r="F86" s="98"/>
      <c r="G86" s="99">
        <f t="shared" si="4"/>
        <v>315397.21454276697</v>
      </c>
      <c r="H86" s="100">
        <v>3.2443380427212105</v>
      </c>
      <c r="I86" s="101">
        <v>76.193256441223639</v>
      </c>
      <c r="J86" s="101">
        <v>33429.374206215143</v>
      </c>
      <c r="K86" s="101">
        <v>90551.08208103478</v>
      </c>
      <c r="L86" s="101">
        <v>83454.022292152047</v>
      </c>
      <c r="M86" s="101">
        <v>27530.145652838051</v>
      </c>
      <c r="N86" s="127">
        <f t="shared" si="5"/>
        <v>235044.06182672398</v>
      </c>
      <c r="O86" s="100">
        <v>6.7531319507370426</v>
      </c>
      <c r="P86" s="101">
        <v>156.10302533959566</v>
      </c>
      <c r="Q86" s="101">
        <v>11192.237403284758</v>
      </c>
      <c r="R86" s="101">
        <v>24204.993806272745</v>
      </c>
      <c r="S86" s="101">
        <v>26393.62732552737</v>
      </c>
      <c r="T86" s="101">
        <v>18399.438023667783</v>
      </c>
      <c r="U86" s="127">
        <f t="shared" si="6"/>
        <v>80353.152716042998</v>
      </c>
    </row>
    <row r="87" spans="1:21">
      <c r="A87" s="37">
        <v>83</v>
      </c>
      <c r="B87" s="17"/>
      <c r="C87" s="16"/>
      <c r="D87" s="38" t="s">
        <v>8</v>
      </c>
      <c r="E87" s="49" t="s">
        <v>109</v>
      </c>
      <c r="F87" s="40"/>
      <c r="G87" s="111">
        <f t="shared" si="4"/>
        <v>0</v>
      </c>
      <c r="H87" s="26">
        <v>0</v>
      </c>
      <c r="I87" s="7">
        <v>0</v>
      </c>
      <c r="J87" s="7">
        <v>0</v>
      </c>
      <c r="K87" s="7">
        <v>0</v>
      </c>
      <c r="L87" s="7">
        <v>0</v>
      </c>
      <c r="M87" s="7">
        <v>0</v>
      </c>
      <c r="N87" s="126">
        <f t="shared" si="5"/>
        <v>0</v>
      </c>
      <c r="O87" s="26">
        <v>0</v>
      </c>
      <c r="P87" s="7">
        <v>0</v>
      </c>
      <c r="Q87" s="7">
        <v>0</v>
      </c>
      <c r="R87" s="7">
        <v>0</v>
      </c>
      <c r="S87" s="7">
        <v>0</v>
      </c>
      <c r="T87" s="7">
        <v>0</v>
      </c>
      <c r="U87" s="126">
        <f t="shared" si="6"/>
        <v>0</v>
      </c>
    </row>
    <row r="88" spans="1:21">
      <c r="A88" s="37">
        <v>84</v>
      </c>
      <c r="B88" s="17"/>
      <c r="C88" s="16"/>
      <c r="D88" s="38" t="s">
        <v>10</v>
      </c>
      <c r="E88" s="49" t="s">
        <v>110</v>
      </c>
      <c r="F88" s="40"/>
      <c r="G88" s="111">
        <f t="shared" si="4"/>
        <v>785.2482128739357</v>
      </c>
      <c r="H88" s="26">
        <v>0</v>
      </c>
      <c r="I88" s="7">
        <v>0</v>
      </c>
      <c r="J88" s="7">
        <v>4.629021555185318</v>
      </c>
      <c r="K88" s="7">
        <v>30.187477946281433</v>
      </c>
      <c r="L88" s="7">
        <v>117.4217221736908</v>
      </c>
      <c r="M88" s="7">
        <v>142.82880094647408</v>
      </c>
      <c r="N88" s="126">
        <f t="shared" si="5"/>
        <v>295.06702262163162</v>
      </c>
      <c r="O88" s="26">
        <v>0</v>
      </c>
      <c r="P88" s="7">
        <v>0</v>
      </c>
      <c r="Q88" s="7">
        <v>4.2341054081916809</v>
      </c>
      <c r="R88" s="7">
        <v>38.802740156650543</v>
      </c>
      <c r="S88" s="7">
        <v>127.74892833828926</v>
      </c>
      <c r="T88" s="7">
        <v>319.39541634917259</v>
      </c>
      <c r="U88" s="126">
        <f t="shared" si="6"/>
        <v>490.18119025230408</v>
      </c>
    </row>
    <row r="89" spans="1:21">
      <c r="A89" s="37">
        <v>85</v>
      </c>
      <c r="B89" s="17"/>
      <c r="C89" s="16"/>
      <c r="D89" s="38" t="s">
        <v>22</v>
      </c>
      <c r="E89" s="49" t="s">
        <v>111</v>
      </c>
      <c r="F89" s="40"/>
      <c r="G89" s="111">
        <f t="shared" si="4"/>
        <v>5197.9721971824765</v>
      </c>
      <c r="H89" s="26">
        <v>0</v>
      </c>
      <c r="I89" s="7">
        <v>4.1940840184688568</v>
      </c>
      <c r="J89" s="7">
        <v>82.313269555568695</v>
      </c>
      <c r="K89" s="7">
        <v>476.00479371845722</v>
      </c>
      <c r="L89" s="7">
        <v>1067.0651390105486</v>
      </c>
      <c r="M89" s="7">
        <v>893.0521107763052</v>
      </c>
      <c r="N89" s="126">
        <f t="shared" si="5"/>
        <v>2522.6293970793486</v>
      </c>
      <c r="O89" s="26">
        <v>0</v>
      </c>
      <c r="P89" s="7">
        <v>3.4577215313911438</v>
      </c>
      <c r="Q89" s="7">
        <v>34.328684508800507</v>
      </c>
      <c r="R89" s="7">
        <v>225.22973975539207</v>
      </c>
      <c r="S89" s="7">
        <v>716.55528422445059</v>
      </c>
      <c r="T89" s="7">
        <v>1695.7713700830936</v>
      </c>
      <c r="U89" s="126">
        <f t="shared" si="6"/>
        <v>2675.342800103128</v>
      </c>
    </row>
    <row r="90" spans="1:21">
      <c r="A90" s="37">
        <v>86</v>
      </c>
      <c r="B90" s="17"/>
      <c r="C90" s="16"/>
      <c r="D90" s="38" t="s">
        <v>24</v>
      </c>
      <c r="E90" s="49" t="s">
        <v>112</v>
      </c>
      <c r="F90" s="40"/>
      <c r="G90" s="111">
        <f t="shared" si="4"/>
        <v>145565.28474926646</v>
      </c>
      <c r="H90" s="26">
        <v>0</v>
      </c>
      <c r="I90" s="7">
        <v>0</v>
      </c>
      <c r="J90" s="7">
        <v>7414.4791844040155</v>
      </c>
      <c r="K90" s="7">
        <v>45489.665683157742</v>
      </c>
      <c r="L90" s="7">
        <v>55625.135887123644</v>
      </c>
      <c r="M90" s="7">
        <v>13028.011307841167</v>
      </c>
      <c r="N90" s="126">
        <f t="shared" si="5"/>
        <v>121557.29206252657</v>
      </c>
      <c r="O90" s="26">
        <v>0</v>
      </c>
      <c r="P90" s="7">
        <v>0</v>
      </c>
      <c r="Q90" s="7">
        <v>1300.780469519319</v>
      </c>
      <c r="R90" s="7">
        <v>7138.8000471936539</v>
      </c>
      <c r="S90" s="7">
        <v>10792.514545510057</v>
      </c>
      <c r="T90" s="7">
        <v>4775.8976245168597</v>
      </c>
      <c r="U90" s="126">
        <f t="shared" si="6"/>
        <v>24007.99268673989</v>
      </c>
    </row>
    <row r="91" spans="1:21">
      <c r="A91" s="37">
        <v>87</v>
      </c>
      <c r="B91" s="17"/>
      <c r="C91" s="16"/>
      <c r="D91" s="38" t="s">
        <v>26</v>
      </c>
      <c r="E91" s="49" t="s">
        <v>113</v>
      </c>
      <c r="F91" s="40"/>
      <c r="G91" s="111">
        <f t="shared" si="4"/>
        <v>160234.88544580308</v>
      </c>
      <c r="H91" s="26">
        <v>3.2443380427212105</v>
      </c>
      <c r="I91" s="7">
        <v>0</v>
      </c>
      <c r="J91" s="7">
        <v>25719.730653658509</v>
      </c>
      <c r="K91" s="7">
        <v>44109.399008277804</v>
      </c>
      <c r="L91" s="7">
        <v>26239.108513861895</v>
      </c>
      <c r="M91" s="7">
        <v>13202.940132390708</v>
      </c>
      <c r="N91" s="126">
        <f t="shared" si="5"/>
        <v>109274.42264623163</v>
      </c>
      <c r="O91" s="26">
        <v>6.7531319507370426</v>
      </c>
      <c r="P91" s="7">
        <v>0</v>
      </c>
      <c r="Q91" s="7">
        <v>9160.1305039711297</v>
      </c>
      <c r="R91" s="7">
        <v>16005.120320931077</v>
      </c>
      <c r="S91" s="7">
        <v>14463.965611580294</v>
      </c>
      <c r="T91" s="7">
        <v>11324.493231138214</v>
      </c>
      <c r="U91" s="126">
        <f t="shared" si="6"/>
        <v>50960.462799571455</v>
      </c>
    </row>
    <row r="92" spans="1:21">
      <c r="A92" s="37">
        <v>88</v>
      </c>
      <c r="B92" s="17"/>
      <c r="C92" s="16"/>
      <c r="D92" s="38" t="s">
        <v>32</v>
      </c>
      <c r="E92" s="49" t="s">
        <v>114</v>
      </c>
      <c r="F92" s="40"/>
      <c r="G92" s="111">
        <f t="shared" si="4"/>
        <v>0</v>
      </c>
      <c r="H92" s="26">
        <v>0</v>
      </c>
      <c r="I92" s="7">
        <v>0</v>
      </c>
      <c r="J92" s="7">
        <v>0</v>
      </c>
      <c r="K92" s="7">
        <v>0</v>
      </c>
      <c r="L92" s="7">
        <v>0</v>
      </c>
      <c r="M92" s="7">
        <v>0</v>
      </c>
      <c r="N92" s="126">
        <f t="shared" si="5"/>
        <v>0</v>
      </c>
      <c r="O92" s="26">
        <v>0</v>
      </c>
      <c r="P92" s="7">
        <v>0</v>
      </c>
      <c r="Q92" s="7">
        <v>0</v>
      </c>
      <c r="R92" s="7">
        <v>0</v>
      </c>
      <c r="S92" s="7">
        <v>0</v>
      </c>
      <c r="T92" s="7">
        <v>0</v>
      </c>
      <c r="U92" s="126">
        <f t="shared" si="6"/>
        <v>0</v>
      </c>
    </row>
    <row r="93" spans="1:21">
      <c r="A93" s="37">
        <v>89</v>
      </c>
      <c r="B93" s="17"/>
      <c r="C93" s="16"/>
      <c r="D93" s="38" t="s">
        <v>34</v>
      </c>
      <c r="E93" s="49" t="s">
        <v>115</v>
      </c>
      <c r="F93" s="40"/>
      <c r="G93" s="111">
        <f t="shared" si="4"/>
        <v>1845.1708375077187</v>
      </c>
      <c r="H93" s="26">
        <v>0</v>
      </c>
      <c r="I93" s="7">
        <v>47.82949491182444</v>
      </c>
      <c r="J93" s="7">
        <v>110.9639035321743</v>
      </c>
      <c r="K93" s="7">
        <v>252.22611223103013</v>
      </c>
      <c r="L93" s="7">
        <v>0</v>
      </c>
      <c r="M93" s="7">
        <v>0</v>
      </c>
      <c r="N93" s="126">
        <f t="shared" si="5"/>
        <v>411.01951067502887</v>
      </c>
      <c r="O93" s="26">
        <v>0</v>
      </c>
      <c r="P93" s="7">
        <v>137.15143072307637</v>
      </c>
      <c r="Q93" s="7">
        <v>636.00200210725598</v>
      </c>
      <c r="R93" s="7">
        <v>660.9978940023575</v>
      </c>
      <c r="S93" s="7">
        <v>0</v>
      </c>
      <c r="T93" s="7">
        <v>0</v>
      </c>
      <c r="U93" s="126">
        <f t="shared" si="6"/>
        <v>1434.1513268326898</v>
      </c>
    </row>
    <row r="94" spans="1:21">
      <c r="A94" s="37">
        <v>90</v>
      </c>
      <c r="B94" s="17"/>
      <c r="C94" s="16"/>
      <c r="D94" s="38" t="s">
        <v>36</v>
      </c>
      <c r="E94" s="49" t="s">
        <v>116</v>
      </c>
      <c r="F94" s="40"/>
      <c r="G94" s="111">
        <f t="shared" si="4"/>
        <v>0</v>
      </c>
      <c r="H94" s="26">
        <v>0</v>
      </c>
      <c r="I94" s="7">
        <v>0</v>
      </c>
      <c r="J94" s="7">
        <v>0</v>
      </c>
      <c r="K94" s="7">
        <v>0</v>
      </c>
      <c r="L94" s="7">
        <v>0</v>
      </c>
      <c r="M94" s="7">
        <v>0</v>
      </c>
      <c r="N94" s="126">
        <f t="shared" si="5"/>
        <v>0</v>
      </c>
      <c r="O94" s="26">
        <v>0</v>
      </c>
      <c r="P94" s="7">
        <v>0</v>
      </c>
      <c r="Q94" s="7">
        <v>0</v>
      </c>
      <c r="R94" s="7">
        <v>0</v>
      </c>
      <c r="S94" s="7">
        <v>0</v>
      </c>
      <c r="T94" s="7">
        <v>0</v>
      </c>
      <c r="U94" s="126">
        <f t="shared" si="6"/>
        <v>0</v>
      </c>
    </row>
    <row r="95" spans="1:21">
      <c r="A95" s="37">
        <v>91</v>
      </c>
      <c r="B95" s="17"/>
      <c r="C95" s="16"/>
      <c r="D95" s="38" t="s">
        <v>38</v>
      </c>
      <c r="E95" s="49" t="s">
        <v>117</v>
      </c>
      <c r="F95" s="40"/>
      <c r="G95" s="111">
        <f t="shared" si="4"/>
        <v>0</v>
      </c>
      <c r="H95" s="26">
        <v>0</v>
      </c>
      <c r="I95" s="7">
        <v>0</v>
      </c>
      <c r="J95" s="7">
        <v>0</v>
      </c>
      <c r="K95" s="7">
        <v>0</v>
      </c>
      <c r="L95" s="7">
        <v>0</v>
      </c>
      <c r="M95" s="7">
        <v>0</v>
      </c>
      <c r="N95" s="126">
        <f t="shared" si="5"/>
        <v>0</v>
      </c>
      <c r="O95" s="26">
        <v>0</v>
      </c>
      <c r="P95" s="7">
        <v>0</v>
      </c>
      <c r="Q95" s="7">
        <v>0</v>
      </c>
      <c r="R95" s="7">
        <v>0</v>
      </c>
      <c r="S95" s="7">
        <v>0</v>
      </c>
      <c r="T95" s="7">
        <v>0</v>
      </c>
      <c r="U95" s="126">
        <f t="shared" si="6"/>
        <v>0</v>
      </c>
    </row>
    <row r="96" spans="1:21">
      <c r="A96" s="37">
        <v>92</v>
      </c>
      <c r="B96" s="17"/>
      <c r="C96" s="16"/>
      <c r="D96" s="38" t="s">
        <v>40</v>
      </c>
      <c r="E96" s="49" t="s">
        <v>118</v>
      </c>
      <c r="F96" s="40"/>
      <c r="G96" s="111">
        <f t="shared" si="4"/>
        <v>1768.6532617881894</v>
      </c>
      <c r="H96" s="26">
        <v>0</v>
      </c>
      <c r="I96" s="7">
        <v>24.169677525758743</v>
      </c>
      <c r="J96" s="7">
        <v>97.258146733045578</v>
      </c>
      <c r="K96" s="7">
        <v>193.59981417655945</v>
      </c>
      <c r="L96" s="7">
        <v>405.29006510972977</v>
      </c>
      <c r="M96" s="7">
        <v>263.3133721575141</v>
      </c>
      <c r="N96" s="126">
        <f t="shared" si="5"/>
        <v>983.63107570260763</v>
      </c>
      <c r="O96" s="26">
        <v>0</v>
      </c>
      <c r="P96" s="7">
        <v>15.493875652551651</v>
      </c>
      <c r="Q96" s="7">
        <v>56.761461436748505</v>
      </c>
      <c r="R96" s="7">
        <v>136.04322013258934</v>
      </c>
      <c r="S96" s="7">
        <v>292.84285293519497</v>
      </c>
      <c r="T96" s="7">
        <v>283.88077592849731</v>
      </c>
      <c r="U96" s="126">
        <f t="shared" si="6"/>
        <v>785.02218608558178</v>
      </c>
    </row>
    <row r="97" spans="1:21">
      <c r="A97" s="37">
        <v>93</v>
      </c>
      <c r="B97" s="17"/>
      <c r="C97" s="16"/>
      <c r="D97" s="38" t="s">
        <v>54</v>
      </c>
      <c r="E97" s="49" t="s">
        <v>119</v>
      </c>
      <c r="F97" s="40"/>
      <c r="G97" s="111">
        <f t="shared" si="4"/>
        <v>0</v>
      </c>
      <c r="H97" s="26">
        <v>0</v>
      </c>
      <c r="I97" s="7">
        <v>0</v>
      </c>
      <c r="J97" s="7">
        <v>0</v>
      </c>
      <c r="K97" s="7">
        <v>0</v>
      </c>
      <c r="L97" s="7">
        <v>0</v>
      </c>
      <c r="M97" s="7">
        <v>0</v>
      </c>
      <c r="N97" s="126">
        <f t="shared" si="5"/>
        <v>0</v>
      </c>
      <c r="O97" s="26">
        <v>0</v>
      </c>
      <c r="P97" s="7">
        <v>0</v>
      </c>
      <c r="Q97" s="7">
        <v>0</v>
      </c>
      <c r="R97" s="7">
        <v>0</v>
      </c>
      <c r="S97" s="7">
        <v>0</v>
      </c>
      <c r="T97" s="7">
        <v>0</v>
      </c>
      <c r="U97" s="126">
        <f t="shared" si="6"/>
        <v>0</v>
      </c>
    </row>
    <row r="98" spans="1:21">
      <c r="A98" s="93">
        <v>94</v>
      </c>
      <c r="B98" s="102"/>
      <c r="C98" s="95" t="s">
        <v>120</v>
      </c>
      <c r="D98" s="96" t="s">
        <v>121</v>
      </c>
      <c r="E98" s="97"/>
      <c r="F98" s="98"/>
      <c r="G98" s="99">
        <f t="shared" si="4"/>
        <v>2538459.8008718323</v>
      </c>
      <c r="H98" s="100">
        <v>8054.0434396229684</v>
      </c>
      <c r="I98" s="101">
        <v>11648.080836251378</v>
      </c>
      <c r="J98" s="101">
        <v>33420.341996654868</v>
      </c>
      <c r="K98" s="101">
        <v>39492.318856023252</v>
      </c>
      <c r="L98" s="101">
        <v>123177.53250235319</v>
      </c>
      <c r="M98" s="101">
        <v>776369.366065979</v>
      </c>
      <c r="N98" s="127">
        <f t="shared" si="5"/>
        <v>992161.68369688466</v>
      </c>
      <c r="O98" s="100">
        <v>8760.0604857690632</v>
      </c>
      <c r="P98" s="101">
        <v>10043.327836668119</v>
      </c>
      <c r="Q98" s="101">
        <v>21338.061436623335</v>
      </c>
      <c r="R98" s="101">
        <v>28012.849240154028</v>
      </c>
      <c r="S98" s="101">
        <v>132113.53051680326</v>
      </c>
      <c r="T98" s="101">
        <v>1346030.2876589298</v>
      </c>
      <c r="U98" s="127">
        <f t="shared" si="6"/>
        <v>1546298.1171749476</v>
      </c>
    </row>
    <row r="99" spans="1:21">
      <c r="A99" s="37">
        <v>95</v>
      </c>
      <c r="B99" s="10"/>
      <c r="C99" s="11"/>
      <c r="D99" s="38" t="s">
        <v>8</v>
      </c>
      <c r="E99" s="49" t="s">
        <v>122</v>
      </c>
      <c r="F99" s="51"/>
      <c r="G99" s="111">
        <f t="shared" si="4"/>
        <v>1991708.2451320281</v>
      </c>
      <c r="H99" s="26">
        <v>0</v>
      </c>
      <c r="I99" s="7">
        <v>51.815065175294876</v>
      </c>
      <c r="J99" s="7">
        <v>103.06334173679352</v>
      </c>
      <c r="K99" s="7">
        <v>1294.3990813465789</v>
      </c>
      <c r="L99" s="7">
        <v>61943.318690516055</v>
      </c>
      <c r="M99" s="7">
        <v>632745.24868774414</v>
      </c>
      <c r="N99" s="126">
        <f t="shared" si="5"/>
        <v>696137.84486651886</v>
      </c>
      <c r="O99" s="26">
        <v>0</v>
      </c>
      <c r="P99" s="7">
        <v>36.846076846122742</v>
      </c>
      <c r="Q99" s="7">
        <v>55.694120764732361</v>
      </c>
      <c r="R99" s="7">
        <v>1388.9243847969919</v>
      </c>
      <c r="S99" s="7">
        <v>82335.455709189177</v>
      </c>
      <c r="T99" s="7">
        <v>1211753.4799739122</v>
      </c>
      <c r="U99" s="126">
        <f t="shared" si="6"/>
        <v>1295570.4002655093</v>
      </c>
    </row>
    <row r="100" spans="1:21">
      <c r="A100" s="37">
        <v>96</v>
      </c>
      <c r="B100" s="10"/>
      <c r="C100" s="11"/>
      <c r="D100" s="38" t="s">
        <v>10</v>
      </c>
      <c r="E100" s="49" t="s">
        <v>123</v>
      </c>
      <c r="F100" s="51"/>
      <c r="G100" s="111">
        <f t="shared" si="4"/>
        <v>213652.1157636508</v>
      </c>
      <c r="H100" s="26">
        <v>0</v>
      </c>
      <c r="I100" s="7">
        <v>0.3312145471572876</v>
      </c>
      <c r="J100" s="7">
        <v>40.79082724401087</v>
      </c>
      <c r="K100" s="7">
        <v>993.92448578868061</v>
      </c>
      <c r="L100" s="7">
        <v>13059.800433304161</v>
      </c>
      <c r="M100" s="7">
        <v>102376.37076312304</v>
      </c>
      <c r="N100" s="126">
        <f t="shared" si="5"/>
        <v>116471.21772400705</v>
      </c>
      <c r="O100" s="26">
        <v>0</v>
      </c>
      <c r="P100" s="7">
        <v>1.0406804084777832</v>
      </c>
      <c r="Q100" s="7">
        <v>30.995203613409103</v>
      </c>
      <c r="R100" s="7">
        <v>798.45251344330609</v>
      </c>
      <c r="S100" s="7">
        <v>9708.4421852715313</v>
      </c>
      <c r="T100" s="7">
        <v>86641.967456907034</v>
      </c>
      <c r="U100" s="126">
        <f t="shared" si="6"/>
        <v>97180.898039643755</v>
      </c>
    </row>
    <row r="101" spans="1:21">
      <c r="A101" s="37">
        <v>97</v>
      </c>
      <c r="B101" s="10"/>
      <c r="C101" s="11"/>
      <c r="D101" s="38" t="s">
        <v>22</v>
      </c>
      <c r="E101" s="49" t="s">
        <v>124</v>
      </c>
      <c r="F101" s="51"/>
      <c r="G101" s="111">
        <f t="shared" si="4"/>
        <v>137203.23742397875</v>
      </c>
      <c r="H101" s="26">
        <v>5349.2094573527575</v>
      </c>
      <c r="I101" s="7">
        <v>6247.4716395344585</v>
      </c>
      <c r="J101" s="7">
        <v>20621.589282870293</v>
      </c>
      <c r="K101" s="7">
        <v>19962.695550456643</v>
      </c>
      <c r="L101" s="7">
        <v>14567.573439411819</v>
      </c>
      <c r="M101" s="7">
        <v>10340.833971079439</v>
      </c>
      <c r="N101" s="126">
        <f t="shared" si="5"/>
        <v>77089.37334070541</v>
      </c>
      <c r="O101" s="26">
        <v>5924.9285666551441</v>
      </c>
      <c r="P101" s="7">
        <v>5422.4633357990533</v>
      </c>
      <c r="Q101" s="7">
        <v>12751.95508803241</v>
      </c>
      <c r="R101" s="7">
        <v>11704.079593101516</v>
      </c>
      <c r="S101" s="7">
        <v>11098.989401616156</v>
      </c>
      <c r="T101" s="7">
        <v>13211.448098069057</v>
      </c>
      <c r="U101" s="126">
        <f t="shared" si="6"/>
        <v>60113.864083273336</v>
      </c>
    </row>
    <row r="102" spans="1:21">
      <c r="A102" s="37">
        <v>98</v>
      </c>
      <c r="B102" s="17"/>
      <c r="C102" s="11"/>
      <c r="D102" s="38" t="s">
        <v>24</v>
      </c>
      <c r="E102" s="49" t="s">
        <v>125</v>
      </c>
      <c r="F102" s="51"/>
      <c r="G102" s="111">
        <f t="shared" si="4"/>
        <v>24065.093829087622</v>
      </c>
      <c r="H102" s="26">
        <v>0</v>
      </c>
      <c r="I102" s="7">
        <v>1.4718807339668274</v>
      </c>
      <c r="J102" s="7">
        <v>299.74693024682347</v>
      </c>
      <c r="K102" s="7">
        <v>2788.2548777069896</v>
      </c>
      <c r="L102" s="7">
        <v>4273.9521818654612</v>
      </c>
      <c r="M102" s="7">
        <v>1958.3413342842832</v>
      </c>
      <c r="N102" s="126">
        <f t="shared" si="5"/>
        <v>9321.7672048375243</v>
      </c>
      <c r="O102" s="26">
        <v>0</v>
      </c>
      <c r="P102" s="7">
        <v>1.417070060968399</v>
      </c>
      <c r="Q102" s="7">
        <v>750.30628915276611</v>
      </c>
      <c r="R102" s="7">
        <v>3920.4650888121687</v>
      </c>
      <c r="S102" s="7">
        <v>6235.6354321548715</v>
      </c>
      <c r="T102" s="7">
        <v>3835.5027440693229</v>
      </c>
      <c r="U102" s="126">
        <f t="shared" si="6"/>
        <v>14743.326624250098</v>
      </c>
    </row>
    <row r="103" spans="1:21">
      <c r="A103" s="37">
        <v>99</v>
      </c>
      <c r="B103" s="12"/>
      <c r="C103" s="12"/>
      <c r="D103" s="38" t="s">
        <v>26</v>
      </c>
      <c r="E103" s="49" t="s">
        <v>126</v>
      </c>
      <c r="F103" s="43"/>
      <c r="G103" s="111">
        <f t="shared" si="4"/>
        <v>21.669256806373596</v>
      </c>
      <c r="H103" s="26">
        <v>0</v>
      </c>
      <c r="I103" s="7">
        <v>0</v>
      </c>
      <c r="J103" s="7">
        <v>0.67526012659072876</v>
      </c>
      <c r="K103" s="7">
        <v>1.8886125385761261</v>
      </c>
      <c r="L103" s="7">
        <v>2.1993069350719452</v>
      </c>
      <c r="M103" s="7">
        <v>2.1889310479164124</v>
      </c>
      <c r="N103" s="126">
        <f t="shared" si="5"/>
        <v>6.9521106481552124</v>
      </c>
      <c r="O103" s="26">
        <v>0</v>
      </c>
      <c r="P103" s="7">
        <v>0.52160143852233887</v>
      </c>
      <c r="Q103" s="7">
        <v>2.8395859003067017</v>
      </c>
      <c r="R103" s="7">
        <v>3.1789149343967438</v>
      </c>
      <c r="S103" s="7">
        <v>4.831310898065567</v>
      </c>
      <c r="T103" s="7">
        <v>3.3457329869270325</v>
      </c>
      <c r="U103" s="126">
        <f t="shared" si="6"/>
        <v>14.717146158218384</v>
      </c>
    </row>
    <row r="104" spans="1:21">
      <c r="A104" s="37">
        <v>100</v>
      </c>
      <c r="B104" s="12"/>
      <c r="C104" s="12"/>
      <c r="D104" s="38" t="s">
        <v>32</v>
      </c>
      <c r="E104" s="15" t="s">
        <v>127</v>
      </c>
      <c r="F104" s="43"/>
      <c r="G104" s="111">
        <f t="shared" si="4"/>
        <v>0</v>
      </c>
      <c r="H104" s="26">
        <v>0</v>
      </c>
      <c r="I104" s="7">
        <v>0</v>
      </c>
      <c r="J104" s="7">
        <v>0</v>
      </c>
      <c r="K104" s="7">
        <v>0</v>
      </c>
      <c r="L104" s="7">
        <v>0</v>
      </c>
      <c r="M104" s="7">
        <v>0</v>
      </c>
      <c r="N104" s="126">
        <f t="shared" si="5"/>
        <v>0</v>
      </c>
      <c r="O104" s="26">
        <v>0</v>
      </c>
      <c r="P104" s="7">
        <v>0</v>
      </c>
      <c r="Q104" s="7">
        <v>0</v>
      </c>
      <c r="R104" s="7">
        <v>0</v>
      </c>
      <c r="S104" s="7">
        <v>0</v>
      </c>
      <c r="T104" s="7">
        <v>0</v>
      </c>
      <c r="U104" s="126">
        <f t="shared" si="6"/>
        <v>0</v>
      </c>
    </row>
    <row r="105" spans="1:21">
      <c r="A105" s="37">
        <v>101</v>
      </c>
      <c r="B105" s="12"/>
      <c r="C105" s="12"/>
      <c r="D105" s="38" t="s">
        <v>34</v>
      </c>
      <c r="E105" s="15" t="s">
        <v>128</v>
      </c>
      <c r="F105" s="43"/>
      <c r="G105" s="111">
        <f t="shared" si="4"/>
        <v>171809.43244682997</v>
      </c>
      <c r="H105" s="26">
        <v>2704.8338600695133</v>
      </c>
      <c r="I105" s="7">
        <v>5346.9910335503519</v>
      </c>
      <c r="J105" s="7">
        <v>12354.476206140593</v>
      </c>
      <c r="K105" s="7">
        <v>14451.155835360289</v>
      </c>
      <c r="L105" s="7">
        <v>29330.686652198434</v>
      </c>
      <c r="M105" s="7">
        <v>28946.368152132258</v>
      </c>
      <c r="N105" s="126">
        <f t="shared" si="5"/>
        <v>93134.511739451438</v>
      </c>
      <c r="O105" s="26">
        <v>2835.1318350248039</v>
      </c>
      <c r="P105" s="7">
        <v>4581.0390802137554</v>
      </c>
      <c r="Q105" s="7">
        <v>7746.271165329963</v>
      </c>
      <c r="R105" s="7">
        <v>10197.749210659415</v>
      </c>
      <c r="S105" s="7">
        <v>22730.178265981376</v>
      </c>
      <c r="T105" s="7">
        <v>30584.551150169224</v>
      </c>
      <c r="U105" s="126">
        <f t="shared" si="6"/>
        <v>78674.920707378536</v>
      </c>
    </row>
    <row r="106" spans="1:21">
      <c r="A106" s="93">
        <v>102</v>
      </c>
      <c r="B106" s="94"/>
      <c r="C106" s="95" t="s">
        <v>129</v>
      </c>
      <c r="D106" s="96" t="s">
        <v>130</v>
      </c>
      <c r="E106" s="97"/>
      <c r="F106" s="98"/>
      <c r="G106" s="99">
        <f t="shared" si="4"/>
        <v>630.73767301440239</v>
      </c>
      <c r="H106" s="100">
        <v>0</v>
      </c>
      <c r="I106" s="101">
        <v>5.9486231803894043</v>
      </c>
      <c r="J106" s="101">
        <v>21.801831871271133</v>
      </c>
      <c r="K106" s="101">
        <v>27.486237615346909</v>
      </c>
      <c r="L106" s="101">
        <v>66.383984863758087</v>
      </c>
      <c r="M106" s="101">
        <v>179.06440305709839</v>
      </c>
      <c r="N106" s="127">
        <f t="shared" si="5"/>
        <v>300.68508058786392</v>
      </c>
      <c r="O106" s="100">
        <v>0</v>
      </c>
      <c r="P106" s="101">
        <v>6.598412960767746</v>
      </c>
      <c r="Q106" s="101">
        <v>5.3166339993476868</v>
      </c>
      <c r="R106" s="101">
        <v>16.167169541120529</v>
      </c>
      <c r="S106" s="101">
        <v>40.769985228776932</v>
      </c>
      <c r="T106" s="101">
        <v>261.20039069652557</v>
      </c>
      <c r="U106" s="127">
        <f t="shared" si="6"/>
        <v>330.05259242653847</v>
      </c>
    </row>
    <row r="107" spans="1:21">
      <c r="A107" s="93">
        <v>110</v>
      </c>
      <c r="B107" s="94"/>
      <c r="C107" s="95" t="s">
        <v>131</v>
      </c>
      <c r="D107" s="96" t="s">
        <v>132</v>
      </c>
      <c r="E107" s="97"/>
      <c r="F107" s="98"/>
      <c r="G107" s="99">
        <f t="shared" si="4"/>
        <v>17858011.930915233</v>
      </c>
      <c r="H107" s="100">
        <v>18043.146922759712</v>
      </c>
      <c r="I107" s="101">
        <v>11958.47559774667</v>
      </c>
      <c r="J107" s="101">
        <v>103893.36014211178</v>
      </c>
      <c r="K107" s="101">
        <v>684194.82115507126</v>
      </c>
      <c r="L107" s="101">
        <v>3118868.5390834808</v>
      </c>
      <c r="M107" s="101">
        <v>5116811.8560943604</v>
      </c>
      <c r="N107" s="127">
        <f t="shared" si="5"/>
        <v>9053770.1989955306</v>
      </c>
      <c r="O107" s="100">
        <v>15497.727230113</v>
      </c>
      <c r="P107" s="101">
        <v>11329.247442558408</v>
      </c>
      <c r="Q107" s="101">
        <v>69855.52289634943</v>
      </c>
      <c r="R107" s="101">
        <v>371556.44345235825</v>
      </c>
      <c r="S107" s="101">
        <v>2038192.3500490189</v>
      </c>
      <c r="T107" s="101">
        <v>6297810.4408493042</v>
      </c>
      <c r="U107" s="127">
        <f t="shared" si="6"/>
        <v>8804241.7319197021</v>
      </c>
    </row>
    <row r="108" spans="1:21">
      <c r="A108" s="37">
        <v>111</v>
      </c>
      <c r="B108" s="10"/>
      <c r="C108" s="16"/>
      <c r="D108" s="38" t="s">
        <v>8</v>
      </c>
      <c r="E108" s="49" t="s">
        <v>133</v>
      </c>
      <c r="F108" s="40"/>
      <c r="G108" s="111">
        <f t="shared" si="4"/>
        <v>291445.45025036874</v>
      </c>
      <c r="H108" s="26">
        <v>1512.3128387484089</v>
      </c>
      <c r="I108" s="7">
        <v>2595.0756044685841</v>
      </c>
      <c r="J108" s="7">
        <v>8912.0304481312633</v>
      </c>
      <c r="K108" s="7">
        <v>17973.334052056074</v>
      </c>
      <c r="L108" s="7">
        <v>38481.329008325934</v>
      </c>
      <c r="M108" s="7">
        <v>44078.820779502392</v>
      </c>
      <c r="N108" s="126">
        <f t="shared" si="5"/>
        <v>113552.90273123267</v>
      </c>
      <c r="O108" s="26">
        <v>1312.0079363238474</v>
      </c>
      <c r="P108" s="7">
        <v>2619.9429407650605</v>
      </c>
      <c r="Q108" s="7">
        <v>8995.6938626393676</v>
      </c>
      <c r="R108" s="7">
        <v>23704.250945039093</v>
      </c>
      <c r="S108" s="7">
        <v>60366.231930792332</v>
      </c>
      <c r="T108" s="7">
        <v>80894.419903576374</v>
      </c>
      <c r="U108" s="126">
        <f t="shared" si="6"/>
        <v>177892.54751913607</v>
      </c>
    </row>
    <row r="109" spans="1:21">
      <c r="A109" s="37">
        <v>112</v>
      </c>
      <c r="B109" s="17"/>
      <c r="C109" s="11"/>
      <c r="D109" s="52" t="s">
        <v>10</v>
      </c>
      <c r="E109" s="49" t="s">
        <v>134</v>
      </c>
      <c r="F109" s="51"/>
      <c r="G109" s="111">
        <f t="shared" si="4"/>
        <v>897679.86163642851</v>
      </c>
      <c r="H109" s="26">
        <v>261.47443578959792</v>
      </c>
      <c r="I109" s="7">
        <v>162.8496986317914</v>
      </c>
      <c r="J109" s="7">
        <v>3382.8698207568377</v>
      </c>
      <c r="K109" s="7">
        <v>23429.985696353018</v>
      </c>
      <c r="L109" s="7">
        <v>116568.83113461733</v>
      </c>
      <c r="M109" s="7">
        <v>246101.94870471954</v>
      </c>
      <c r="N109" s="126">
        <f t="shared" si="5"/>
        <v>389907.95949086815</v>
      </c>
      <c r="O109" s="26">
        <v>182.02375663432758</v>
      </c>
      <c r="P109" s="7">
        <v>146.6314660689095</v>
      </c>
      <c r="Q109" s="7">
        <v>2920.0261308541521</v>
      </c>
      <c r="R109" s="7">
        <v>19835.691760309041</v>
      </c>
      <c r="S109" s="7">
        <v>115427.74761766195</v>
      </c>
      <c r="T109" s="7">
        <v>369259.78141403198</v>
      </c>
      <c r="U109" s="126">
        <f t="shared" si="6"/>
        <v>507771.90214556037</v>
      </c>
    </row>
    <row r="110" spans="1:21">
      <c r="A110" s="37">
        <v>113</v>
      </c>
      <c r="B110" s="17"/>
      <c r="C110" s="16"/>
      <c r="D110" s="38" t="s">
        <v>22</v>
      </c>
      <c r="E110" s="49" t="s">
        <v>135</v>
      </c>
      <c r="F110" s="40"/>
      <c r="G110" s="111">
        <f t="shared" si="4"/>
        <v>9433224.060561832</v>
      </c>
      <c r="H110" s="26">
        <v>1117.469082397467</v>
      </c>
      <c r="I110" s="7">
        <v>740.73374144756235</v>
      </c>
      <c r="J110" s="7">
        <v>41536.354316100478</v>
      </c>
      <c r="K110" s="7">
        <v>399373.47266602516</v>
      </c>
      <c r="L110" s="7">
        <v>1763888.9567713737</v>
      </c>
      <c r="M110" s="7">
        <v>2748177.6255731583</v>
      </c>
      <c r="N110" s="126">
        <f t="shared" si="5"/>
        <v>4954834.6121505033</v>
      </c>
      <c r="O110" s="26">
        <v>753.6758441690472</v>
      </c>
      <c r="P110" s="7">
        <v>604.31922139879316</v>
      </c>
      <c r="Q110" s="7">
        <v>22052.454713746905</v>
      </c>
      <c r="R110" s="7">
        <v>160233.17670112848</v>
      </c>
      <c r="S110" s="7">
        <v>984484.53673839569</v>
      </c>
      <c r="T110" s="7">
        <v>3310261.2851924896</v>
      </c>
      <c r="U110" s="126">
        <f t="shared" si="6"/>
        <v>4478389.4484113287</v>
      </c>
    </row>
    <row r="111" spans="1:21">
      <c r="A111" s="37">
        <v>114</v>
      </c>
      <c r="B111" s="17"/>
      <c r="C111" s="16"/>
      <c r="D111" s="38" t="s">
        <v>24</v>
      </c>
      <c r="E111" s="49" t="s">
        <v>136</v>
      </c>
      <c r="F111" s="40"/>
      <c r="G111" s="111">
        <f t="shared" si="4"/>
        <v>5780641.2366701374</v>
      </c>
      <c r="H111" s="26">
        <v>5679.0460194423795</v>
      </c>
      <c r="I111" s="7">
        <v>4241.0881774779409</v>
      </c>
      <c r="J111" s="7">
        <v>26069.679112359881</v>
      </c>
      <c r="K111" s="7">
        <v>170419.56701603532</v>
      </c>
      <c r="L111" s="7">
        <v>1004745.2212619781</v>
      </c>
      <c r="M111" s="7">
        <v>1682257.5642204285</v>
      </c>
      <c r="N111" s="126">
        <f t="shared" si="5"/>
        <v>2893412.1658077221</v>
      </c>
      <c r="O111" s="26">
        <v>4367.9194726003334</v>
      </c>
      <c r="P111" s="7">
        <v>3762.4958206042647</v>
      </c>
      <c r="Q111" s="7">
        <v>18933.342909708619</v>
      </c>
      <c r="R111" s="7">
        <v>124509.83025145531</v>
      </c>
      <c r="S111" s="7">
        <v>749738.25208330154</v>
      </c>
      <c r="T111" s="7">
        <v>1985917.2303247452</v>
      </c>
      <c r="U111" s="126">
        <f t="shared" si="6"/>
        <v>2887229.0708624152</v>
      </c>
    </row>
    <row r="112" spans="1:21">
      <c r="A112" s="37">
        <v>115</v>
      </c>
      <c r="B112" s="14"/>
      <c r="C112" s="16"/>
      <c r="D112" s="38" t="s">
        <v>26</v>
      </c>
      <c r="E112" s="49" t="s">
        <v>137</v>
      </c>
      <c r="F112" s="40"/>
      <c r="G112" s="111">
        <f t="shared" si="4"/>
        <v>373564.40465483442</v>
      </c>
      <c r="H112" s="26">
        <v>4859.0263691004366</v>
      </c>
      <c r="I112" s="7">
        <v>1907.431595031172</v>
      </c>
      <c r="J112" s="7">
        <v>12568.958420708776</v>
      </c>
      <c r="K112" s="7">
        <v>39143.339621379972</v>
      </c>
      <c r="L112" s="7">
        <v>71285.006953060627</v>
      </c>
      <c r="M112" s="7">
        <v>79406.307567745447</v>
      </c>
      <c r="N112" s="126">
        <f t="shared" si="5"/>
        <v>209170.07052702643</v>
      </c>
      <c r="O112" s="26">
        <v>4569.7599813509732</v>
      </c>
      <c r="P112" s="7">
        <v>1905.0930375903845</v>
      </c>
      <c r="Q112" s="7">
        <v>7460.7860147096217</v>
      </c>
      <c r="R112" s="7">
        <v>17921.442073930055</v>
      </c>
      <c r="S112" s="7">
        <v>36843.565714657307</v>
      </c>
      <c r="T112" s="7">
        <v>95693.687305569649</v>
      </c>
      <c r="U112" s="126">
        <f t="shared" si="6"/>
        <v>164394.33412780799</v>
      </c>
    </row>
    <row r="113" spans="1:21">
      <c r="A113" s="37">
        <v>116</v>
      </c>
      <c r="B113" s="17"/>
      <c r="C113" s="12"/>
      <c r="D113" s="38" t="s">
        <v>32</v>
      </c>
      <c r="E113" s="14" t="s">
        <v>138</v>
      </c>
      <c r="F113" s="43"/>
      <c r="G113" s="111">
        <f t="shared" si="4"/>
        <v>1081456.9114868133</v>
      </c>
      <c r="H113" s="26">
        <v>4613.8183189639822</v>
      </c>
      <c r="I113" s="7">
        <v>2311.2967969645651</v>
      </c>
      <c r="J113" s="7">
        <v>11423.467819646001</v>
      </c>
      <c r="K113" s="7">
        <v>33855.1182866171</v>
      </c>
      <c r="L113" s="7">
        <v>123899.23504847288</v>
      </c>
      <c r="M113" s="7">
        <v>316789.5959944725</v>
      </c>
      <c r="N113" s="126">
        <f t="shared" si="5"/>
        <v>492892.53226513707</v>
      </c>
      <c r="O113" s="26">
        <v>4312.340292889392</v>
      </c>
      <c r="P113" s="7">
        <v>2290.7648878933396</v>
      </c>
      <c r="Q113" s="7">
        <v>9493.2194417202845</v>
      </c>
      <c r="R113" s="7">
        <v>25352.04949670285</v>
      </c>
      <c r="S113" s="7">
        <v>91332.019146993756</v>
      </c>
      <c r="T113" s="7">
        <v>455783.98595547676</v>
      </c>
      <c r="U113" s="126">
        <f t="shared" si="6"/>
        <v>588564.37922167638</v>
      </c>
    </row>
    <row r="114" spans="1:21">
      <c r="A114" s="93">
        <v>117</v>
      </c>
      <c r="B114" s="94"/>
      <c r="C114" s="95" t="s">
        <v>4</v>
      </c>
      <c r="D114" s="96" t="s">
        <v>139</v>
      </c>
      <c r="E114" s="97"/>
      <c r="F114" s="98"/>
      <c r="G114" s="99">
        <f t="shared" si="4"/>
        <v>3807942.0376479868</v>
      </c>
      <c r="H114" s="100">
        <v>6906.1557265997681</v>
      </c>
      <c r="I114" s="101">
        <v>4899.469373580534</v>
      </c>
      <c r="J114" s="101">
        <v>17979.576046233997</v>
      </c>
      <c r="K114" s="101">
        <v>66278.787590973079</v>
      </c>
      <c r="L114" s="101">
        <v>556435.634090662</v>
      </c>
      <c r="M114" s="101">
        <v>1414122.751750946</v>
      </c>
      <c r="N114" s="127">
        <f t="shared" si="5"/>
        <v>2066622.3745789954</v>
      </c>
      <c r="O114" s="100">
        <v>6869.0192931415513</v>
      </c>
      <c r="P114" s="101">
        <v>4931.1294186664745</v>
      </c>
      <c r="Q114" s="101">
        <v>14103.658002544194</v>
      </c>
      <c r="R114" s="101">
        <v>48755.933469101787</v>
      </c>
      <c r="S114" s="101">
        <v>390186.36179745197</v>
      </c>
      <c r="T114" s="101">
        <v>1276473.5610880852</v>
      </c>
      <c r="U114" s="127">
        <f t="shared" si="6"/>
        <v>1741319.6630689912</v>
      </c>
    </row>
    <row r="115" spans="1:21">
      <c r="A115" s="37">
        <v>118</v>
      </c>
      <c r="B115" s="17"/>
      <c r="C115" s="16"/>
      <c r="D115" s="38" t="s">
        <v>8</v>
      </c>
      <c r="E115" s="49" t="s">
        <v>140</v>
      </c>
      <c r="F115" s="40"/>
      <c r="G115" s="111">
        <f t="shared" si="4"/>
        <v>3041446.0275211008</v>
      </c>
      <c r="H115" s="26">
        <v>1223.8075870729454</v>
      </c>
      <c r="I115" s="7">
        <v>691.21066641109064</v>
      </c>
      <c r="J115" s="7">
        <v>6560.702205112204</v>
      </c>
      <c r="K115" s="7">
        <v>35863.973277151585</v>
      </c>
      <c r="L115" s="7">
        <v>432003.15333795547</v>
      </c>
      <c r="M115" s="7">
        <v>1191939.3565192223</v>
      </c>
      <c r="N115" s="126">
        <f t="shared" si="5"/>
        <v>1668282.2035929256</v>
      </c>
      <c r="O115" s="26">
        <v>1343.3751013991423</v>
      </c>
      <c r="P115" s="7">
        <v>680.76557096978649</v>
      </c>
      <c r="Q115" s="7">
        <v>5437.0259279534221</v>
      </c>
      <c r="R115" s="7">
        <v>24425.380743227899</v>
      </c>
      <c r="S115" s="7">
        <v>298482.43401050568</v>
      </c>
      <c r="T115" s="7">
        <v>1042794.8425741196</v>
      </c>
      <c r="U115" s="126">
        <f t="shared" si="6"/>
        <v>1373163.8239281755</v>
      </c>
    </row>
    <row r="116" spans="1:21">
      <c r="A116" s="37">
        <v>119</v>
      </c>
      <c r="B116" s="10"/>
      <c r="C116" s="16"/>
      <c r="D116" s="38" t="s">
        <v>10</v>
      </c>
      <c r="E116" s="49" t="s">
        <v>141</v>
      </c>
      <c r="F116" s="40"/>
      <c r="G116" s="111">
        <f t="shared" si="4"/>
        <v>417917.92216240219</v>
      </c>
      <c r="H116" s="26">
        <v>4055.050358169598</v>
      </c>
      <c r="I116" s="7">
        <v>2714.9005560573423</v>
      </c>
      <c r="J116" s="7">
        <v>7357.4602001784369</v>
      </c>
      <c r="K116" s="7">
        <v>19143.519876878243</v>
      </c>
      <c r="L116" s="7">
        <v>76857.601722119376</v>
      </c>
      <c r="M116" s="7">
        <v>94287.476724356413</v>
      </c>
      <c r="N116" s="126">
        <f t="shared" si="5"/>
        <v>204416.00943775941</v>
      </c>
      <c r="O116" s="26">
        <v>4371.0062053783331</v>
      </c>
      <c r="P116" s="7">
        <v>2767.6878228955902</v>
      </c>
      <c r="Q116" s="7">
        <v>6780.9436482265592</v>
      </c>
      <c r="R116" s="7">
        <v>18743.156065521762</v>
      </c>
      <c r="S116" s="7">
        <v>66163.077340878546</v>
      </c>
      <c r="T116" s="7">
        <v>114676.04164174199</v>
      </c>
      <c r="U116" s="126">
        <f t="shared" si="6"/>
        <v>213501.91272464278</v>
      </c>
    </row>
    <row r="117" spans="1:21">
      <c r="A117" s="37">
        <v>120</v>
      </c>
      <c r="B117" s="17"/>
      <c r="C117" s="11"/>
      <c r="D117" s="38" t="s">
        <v>22</v>
      </c>
      <c r="E117" s="9" t="s">
        <v>142</v>
      </c>
      <c r="F117" s="46"/>
      <c r="G117" s="111">
        <f t="shared" si="4"/>
        <v>348578.05637906038</v>
      </c>
      <c r="H117" s="26">
        <v>1627.2977488898646</v>
      </c>
      <c r="I117" s="7">
        <v>1493.3581725754775</v>
      </c>
      <c r="J117" s="7">
        <v>4061.4137171003968</v>
      </c>
      <c r="K117" s="7">
        <v>11271.294966459274</v>
      </c>
      <c r="L117" s="7">
        <v>47574.874239057302</v>
      </c>
      <c r="M117" s="7">
        <v>127895.89941874146</v>
      </c>
      <c r="N117" s="126">
        <f t="shared" si="5"/>
        <v>193924.13826282378</v>
      </c>
      <c r="O117" s="26">
        <v>1154.6379185547121</v>
      </c>
      <c r="P117" s="7">
        <v>1482.6759921093471</v>
      </c>
      <c r="Q117" s="7">
        <v>1885.6884802221321</v>
      </c>
      <c r="R117" s="7">
        <v>5587.3963220864534</v>
      </c>
      <c r="S117" s="7">
        <v>25540.857722938061</v>
      </c>
      <c r="T117" s="7">
        <v>119002.66168032587</v>
      </c>
      <c r="U117" s="126">
        <f t="shared" si="6"/>
        <v>154653.91811623657</v>
      </c>
    </row>
    <row r="118" spans="1:21">
      <c r="A118" s="93">
        <v>121</v>
      </c>
      <c r="B118" s="94"/>
      <c r="C118" s="95" t="s">
        <v>143</v>
      </c>
      <c r="D118" s="96" t="s">
        <v>144</v>
      </c>
      <c r="E118" s="97"/>
      <c r="F118" s="98"/>
      <c r="G118" s="99">
        <f t="shared" si="4"/>
        <v>2529980.1666358542</v>
      </c>
      <c r="H118" s="100">
        <v>24637.213783089072</v>
      </c>
      <c r="I118" s="101">
        <v>17411.864293664694</v>
      </c>
      <c r="J118" s="101">
        <v>69988.438325226307</v>
      </c>
      <c r="K118" s="101">
        <v>304878.66852021217</v>
      </c>
      <c r="L118" s="101">
        <v>585863.13319778442</v>
      </c>
      <c r="M118" s="101">
        <v>481048.43612647057</v>
      </c>
      <c r="N118" s="127">
        <f t="shared" si="5"/>
        <v>1483827.7542464472</v>
      </c>
      <c r="O118" s="100">
        <v>21852.701980354264</v>
      </c>
      <c r="P118" s="101">
        <v>17538.969371847808</v>
      </c>
      <c r="Q118" s="101">
        <v>50699.391878888011</v>
      </c>
      <c r="R118" s="101">
        <v>116535.03750756383</v>
      </c>
      <c r="S118" s="101">
        <v>322883.43013453484</v>
      </c>
      <c r="T118" s="101">
        <v>516642.88151621819</v>
      </c>
      <c r="U118" s="127">
        <f t="shared" si="6"/>
        <v>1046152.4123894069</v>
      </c>
    </row>
    <row r="119" spans="1:21">
      <c r="A119" s="37">
        <v>122</v>
      </c>
      <c r="B119" s="17"/>
      <c r="C119" s="16"/>
      <c r="D119" s="38" t="s">
        <v>8</v>
      </c>
      <c r="E119" s="49" t="s">
        <v>145</v>
      </c>
      <c r="F119" s="40"/>
      <c r="G119" s="111">
        <f t="shared" si="4"/>
        <v>248110.16638438802</v>
      </c>
      <c r="H119" s="26">
        <v>727.40063326258041</v>
      </c>
      <c r="I119" s="7">
        <v>878.91771602095105</v>
      </c>
      <c r="J119" s="7">
        <v>4661.776097824797</v>
      </c>
      <c r="K119" s="7">
        <v>16521.760560624301</v>
      </c>
      <c r="L119" s="7">
        <v>48810.443235725164</v>
      </c>
      <c r="M119" s="7">
        <v>60936.742082178593</v>
      </c>
      <c r="N119" s="126">
        <f t="shared" si="5"/>
        <v>132537.04032563639</v>
      </c>
      <c r="O119" s="26">
        <v>964.85535604486358</v>
      </c>
      <c r="P119" s="7">
        <v>1580.7360447348328</v>
      </c>
      <c r="Q119" s="7">
        <v>4100.6878920774907</v>
      </c>
      <c r="R119" s="7">
        <v>10297.554967004806</v>
      </c>
      <c r="S119" s="7">
        <v>32465.028362005949</v>
      </c>
      <c r="T119" s="7">
        <v>66164.263436883688</v>
      </c>
      <c r="U119" s="126">
        <f t="shared" si="6"/>
        <v>115573.12605875163</v>
      </c>
    </row>
    <row r="120" spans="1:21">
      <c r="A120" s="37">
        <v>123</v>
      </c>
      <c r="B120" s="17"/>
      <c r="C120" s="16"/>
      <c r="D120" s="38" t="s">
        <v>10</v>
      </c>
      <c r="E120" s="49" t="s">
        <v>146</v>
      </c>
      <c r="F120" s="40"/>
      <c r="G120" s="111">
        <f t="shared" si="4"/>
        <v>1254071.3795111647</v>
      </c>
      <c r="H120" s="26">
        <v>5393.8238136965792</v>
      </c>
      <c r="I120" s="7">
        <v>6768.6529009025544</v>
      </c>
      <c r="J120" s="7">
        <v>38057.587659023702</v>
      </c>
      <c r="K120" s="7">
        <v>218173.79643803835</v>
      </c>
      <c r="L120" s="7">
        <v>380810.30202829838</v>
      </c>
      <c r="M120" s="7">
        <v>188241.73234158754</v>
      </c>
      <c r="N120" s="126">
        <f t="shared" si="5"/>
        <v>837445.89518154715</v>
      </c>
      <c r="O120" s="26">
        <v>4450.4258297439665</v>
      </c>
      <c r="P120" s="7">
        <v>7941.8928021686152</v>
      </c>
      <c r="Q120" s="7">
        <v>23495.691334132105</v>
      </c>
      <c r="R120" s="7">
        <v>65732.355712592602</v>
      </c>
      <c r="S120" s="7">
        <v>167021.19896715879</v>
      </c>
      <c r="T120" s="7">
        <v>147983.9196838215</v>
      </c>
      <c r="U120" s="126">
        <f t="shared" si="6"/>
        <v>416625.48432961758</v>
      </c>
    </row>
    <row r="121" spans="1:21">
      <c r="A121" s="37">
        <v>124</v>
      </c>
      <c r="B121" s="10"/>
      <c r="C121" s="16"/>
      <c r="D121" s="38" t="s">
        <v>22</v>
      </c>
      <c r="E121" s="49" t="s">
        <v>147</v>
      </c>
      <c r="F121" s="40"/>
      <c r="G121" s="111">
        <f t="shared" si="4"/>
        <v>54483.452080357674</v>
      </c>
      <c r="H121" s="26">
        <v>1073.3295938612121</v>
      </c>
      <c r="I121" s="7">
        <v>2294.7035716995597</v>
      </c>
      <c r="J121" s="7">
        <v>4030.4198066722602</v>
      </c>
      <c r="K121" s="7">
        <v>4098.0714951530099</v>
      </c>
      <c r="L121" s="7">
        <v>6022.1975237578154</v>
      </c>
      <c r="M121" s="7">
        <v>6437.9406271874905</v>
      </c>
      <c r="N121" s="126">
        <f t="shared" si="5"/>
        <v>23956.662618331349</v>
      </c>
      <c r="O121" s="26">
        <v>1918.2347703255946</v>
      </c>
      <c r="P121" s="7">
        <v>2232.026763289934</v>
      </c>
      <c r="Q121" s="7">
        <v>6048.4595282676164</v>
      </c>
      <c r="R121" s="7">
        <v>4336.9678585012443</v>
      </c>
      <c r="S121" s="7">
        <v>7613.4464892055839</v>
      </c>
      <c r="T121" s="7">
        <v>8377.6540524363518</v>
      </c>
      <c r="U121" s="126">
        <f t="shared" si="6"/>
        <v>30526.789462026325</v>
      </c>
    </row>
    <row r="122" spans="1:21">
      <c r="A122" s="37">
        <v>125</v>
      </c>
      <c r="B122" s="17"/>
      <c r="C122" s="11"/>
      <c r="D122" s="50"/>
      <c r="E122" s="9" t="s">
        <v>148</v>
      </c>
      <c r="F122" s="46"/>
      <c r="G122" s="111">
        <f t="shared" si="4"/>
        <v>973315.18518416025</v>
      </c>
      <c r="H122" s="26">
        <v>17442.65968343243</v>
      </c>
      <c r="I122" s="7">
        <v>7469.5900942198932</v>
      </c>
      <c r="J122" s="7">
        <v>23238.654931083322</v>
      </c>
      <c r="K122" s="7">
        <v>66085.045332551003</v>
      </c>
      <c r="L122" s="7">
        <v>150220.19471603632</v>
      </c>
      <c r="M122" s="7">
        <v>225432.02665233612</v>
      </c>
      <c r="N122" s="126">
        <f t="shared" si="5"/>
        <v>489888.17140965909</v>
      </c>
      <c r="O122" s="26">
        <v>14519.186013940722</v>
      </c>
      <c r="P122" s="7">
        <v>5784.3134738001972</v>
      </c>
      <c r="Q122" s="7">
        <v>17054.551922988147</v>
      </c>
      <c r="R122" s="7">
        <v>36168.159669153392</v>
      </c>
      <c r="S122" s="7">
        <v>115783.75825446844</v>
      </c>
      <c r="T122" s="7">
        <v>294117.04444015026</v>
      </c>
      <c r="U122" s="126">
        <f t="shared" si="6"/>
        <v>483427.01377450116</v>
      </c>
    </row>
    <row r="123" spans="1:21">
      <c r="A123" s="93">
        <v>126</v>
      </c>
      <c r="B123" s="94"/>
      <c r="C123" s="95" t="s">
        <v>149</v>
      </c>
      <c r="D123" s="96" t="s">
        <v>150</v>
      </c>
      <c r="E123" s="97"/>
      <c r="F123" s="98"/>
      <c r="G123" s="99">
        <f t="shared" si="4"/>
        <v>1447991.4310977524</v>
      </c>
      <c r="H123" s="100">
        <v>11555.426244911738</v>
      </c>
      <c r="I123" s="101">
        <v>6449.2459549233317</v>
      </c>
      <c r="J123" s="101">
        <v>29213.726258866489</v>
      </c>
      <c r="K123" s="101">
        <v>79342.233237534761</v>
      </c>
      <c r="L123" s="101">
        <v>235460.32996353507</v>
      </c>
      <c r="M123" s="101">
        <v>395093.69022774696</v>
      </c>
      <c r="N123" s="127">
        <f t="shared" si="5"/>
        <v>757114.65188751835</v>
      </c>
      <c r="O123" s="100">
        <v>7934.3781957868487</v>
      </c>
      <c r="P123" s="101">
        <v>5858.5227350331843</v>
      </c>
      <c r="Q123" s="101">
        <v>22583.753332812339</v>
      </c>
      <c r="R123" s="101">
        <v>56141.615922935307</v>
      </c>
      <c r="S123" s="101">
        <v>185911.88043689728</v>
      </c>
      <c r="T123" s="101">
        <v>412446.6285867691</v>
      </c>
      <c r="U123" s="127">
        <f t="shared" si="6"/>
        <v>690876.77921023406</v>
      </c>
    </row>
    <row r="124" spans="1:21">
      <c r="A124" s="37">
        <v>127</v>
      </c>
      <c r="B124" s="12"/>
      <c r="C124" s="12"/>
      <c r="D124" s="38" t="s">
        <v>8</v>
      </c>
      <c r="E124" s="49" t="s">
        <v>151</v>
      </c>
      <c r="F124" s="40"/>
      <c r="G124" s="111">
        <f t="shared" si="4"/>
        <v>1179838.693321513</v>
      </c>
      <c r="H124" s="26">
        <v>6127.7651713863015</v>
      </c>
      <c r="I124" s="7">
        <v>5130.8138432502747</v>
      </c>
      <c r="J124" s="7">
        <v>24307.398154713213</v>
      </c>
      <c r="K124" s="7">
        <v>68631.760544389486</v>
      </c>
      <c r="L124" s="7">
        <v>204534.61906132102</v>
      </c>
      <c r="M124" s="7">
        <v>314525.82041478157</v>
      </c>
      <c r="N124" s="126">
        <f t="shared" si="5"/>
        <v>623258.17718984187</v>
      </c>
      <c r="O124" s="26">
        <v>4555.3611644748598</v>
      </c>
      <c r="P124" s="7">
        <v>4894.2624812088907</v>
      </c>
      <c r="Q124" s="7">
        <v>16445.80334270373</v>
      </c>
      <c r="R124" s="7">
        <v>45260.147926695645</v>
      </c>
      <c r="S124" s="7">
        <v>158878.79851543903</v>
      </c>
      <c r="T124" s="7">
        <v>326546.14270114899</v>
      </c>
      <c r="U124" s="126">
        <f t="shared" si="6"/>
        <v>556580.51613167115</v>
      </c>
    </row>
    <row r="125" spans="1:21">
      <c r="A125" s="37">
        <v>128</v>
      </c>
      <c r="B125" s="17"/>
      <c r="C125" s="16"/>
      <c r="D125" s="52" t="s">
        <v>10</v>
      </c>
      <c r="E125" s="49" t="s">
        <v>152</v>
      </c>
      <c r="F125" s="40"/>
      <c r="G125" s="111">
        <f t="shared" si="4"/>
        <v>6006.3608182668686</v>
      </c>
      <c r="H125" s="26">
        <v>0</v>
      </c>
      <c r="I125" s="7">
        <v>0</v>
      </c>
      <c r="J125" s="7">
        <v>3.9263574182987213</v>
      </c>
      <c r="K125" s="7">
        <v>21.660942018032074</v>
      </c>
      <c r="L125" s="7">
        <v>660.0818267762661</v>
      </c>
      <c r="M125" s="7">
        <v>5320.6916920542717</v>
      </c>
      <c r="N125" s="126">
        <f t="shared" si="5"/>
        <v>6006.3608182668686</v>
      </c>
      <c r="O125" s="26">
        <v>0</v>
      </c>
      <c r="P125" s="7">
        <v>0</v>
      </c>
      <c r="Q125" s="7">
        <v>0</v>
      </c>
      <c r="R125" s="7">
        <v>0</v>
      </c>
      <c r="S125" s="7">
        <v>0</v>
      </c>
      <c r="T125" s="7">
        <v>0</v>
      </c>
      <c r="U125" s="126">
        <f t="shared" si="6"/>
        <v>0</v>
      </c>
    </row>
    <row r="126" spans="1:21">
      <c r="A126" s="37">
        <v>129</v>
      </c>
      <c r="B126" s="10"/>
      <c r="C126" s="16"/>
      <c r="D126" s="38" t="s">
        <v>22</v>
      </c>
      <c r="E126" s="15" t="s">
        <v>153</v>
      </c>
      <c r="F126" s="43"/>
      <c r="G126" s="111">
        <f t="shared" si="4"/>
        <v>16297.985946685687</v>
      </c>
      <c r="H126" s="26">
        <v>0</v>
      </c>
      <c r="I126" s="7">
        <v>171.17569133354118</v>
      </c>
      <c r="J126" s="7">
        <v>429.87977822567336</v>
      </c>
      <c r="K126" s="7">
        <v>736.49257721810136</v>
      </c>
      <c r="L126" s="7">
        <v>2436.627829907462</v>
      </c>
      <c r="M126" s="7">
        <v>4767.9141958020627</v>
      </c>
      <c r="N126" s="126">
        <f t="shared" si="5"/>
        <v>8542.0900724868407</v>
      </c>
      <c r="O126" s="26">
        <v>0</v>
      </c>
      <c r="P126" s="7">
        <v>82.040585209731944</v>
      </c>
      <c r="Q126" s="7">
        <v>372.54814075687318</v>
      </c>
      <c r="R126" s="7">
        <v>576.27052642893977</v>
      </c>
      <c r="S126" s="7">
        <v>1950.7287060458912</v>
      </c>
      <c r="T126" s="7">
        <v>4774.3079157574102</v>
      </c>
      <c r="U126" s="126">
        <f t="shared" si="6"/>
        <v>7755.8958741988463</v>
      </c>
    </row>
    <row r="127" spans="1:21">
      <c r="A127" s="37">
        <v>130</v>
      </c>
      <c r="B127" s="17"/>
      <c r="C127" s="11"/>
      <c r="D127" s="38" t="s">
        <v>24</v>
      </c>
      <c r="E127" s="9" t="s">
        <v>408</v>
      </c>
      <c r="F127" s="46"/>
      <c r="G127" s="111">
        <f t="shared" si="4"/>
        <v>237797.41284973663</v>
      </c>
      <c r="H127" s="26">
        <v>5427.661120778881</v>
      </c>
      <c r="I127" s="7">
        <v>1147.2563308528624</v>
      </c>
      <c r="J127" s="7">
        <v>4472.5219248472713</v>
      </c>
      <c r="K127" s="7">
        <v>9952.3188025336713</v>
      </c>
      <c r="L127" s="7">
        <v>27829.000349581242</v>
      </c>
      <c r="M127" s="7">
        <v>70479.267677932978</v>
      </c>
      <c r="N127" s="126">
        <f t="shared" si="5"/>
        <v>119308.02620652691</v>
      </c>
      <c r="O127" s="26">
        <v>3379.0170034717303</v>
      </c>
      <c r="P127" s="7">
        <v>882.21975225862116</v>
      </c>
      <c r="Q127" s="7">
        <v>4701.4432434062473</v>
      </c>
      <c r="R127" s="7">
        <v>7529.6479986310005</v>
      </c>
      <c r="S127" s="7">
        <v>22868.650204196572</v>
      </c>
      <c r="T127" s="7">
        <v>79128.408441245556</v>
      </c>
      <c r="U127" s="126">
        <f t="shared" si="6"/>
        <v>118489.38664320973</v>
      </c>
    </row>
    <row r="128" spans="1:21">
      <c r="A128" s="37">
        <v>131</v>
      </c>
      <c r="B128" s="12"/>
      <c r="C128" s="12"/>
      <c r="D128" s="38" t="s">
        <v>26</v>
      </c>
      <c r="E128" s="15" t="s">
        <v>154</v>
      </c>
      <c r="F128" s="43"/>
      <c r="G128" s="111">
        <f t="shared" si="4"/>
        <v>0</v>
      </c>
      <c r="H128" s="26">
        <v>0</v>
      </c>
      <c r="I128" s="7">
        <v>0</v>
      </c>
      <c r="J128" s="7">
        <v>0</v>
      </c>
      <c r="K128" s="7">
        <v>0</v>
      </c>
      <c r="L128" s="7">
        <v>0</v>
      </c>
      <c r="M128" s="7">
        <v>0</v>
      </c>
      <c r="N128" s="126">
        <f t="shared" si="5"/>
        <v>0</v>
      </c>
      <c r="O128" s="26">
        <v>0</v>
      </c>
      <c r="P128" s="7">
        <v>0</v>
      </c>
      <c r="Q128" s="7">
        <v>0</v>
      </c>
      <c r="R128" s="7">
        <v>0</v>
      </c>
      <c r="S128" s="7">
        <v>0</v>
      </c>
      <c r="T128" s="7">
        <v>0</v>
      </c>
      <c r="U128" s="126">
        <f t="shared" si="6"/>
        <v>0</v>
      </c>
    </row>
    <row r="129" spans="1:21">
      <c r="A129" s="37">
        <v>132</v>
      </c>
      <c r="B129" s="12"/>
      <c r="C129" s="12"/>
      <c r="D129" s="38" t="s">
        <v>32</v>
      </c>
      <c r="E129" s="15" t="s">
        <v>155</v>
      </c>
      <c r="F129" s="43"/>
      <c r="G129" s="111">
        <f t="shared" si="4"/>
        <v>8050.9801810704812</v>
      </c>
      <c r="H129" s="26">
        <v>0</v>
      </c>
      <c r="I129" s="7">
        <v>0</v>
      </c>
      <c r="J129" s="7">
        <v>0</v>
      </c>
      <c r="K129" s="7">
        <v>0</v>
      </c>
      <c r="L129" s="7">
        <v>0</v>
      </c>
      <c r="M129" s="7">
        <v>0</v>
      </c>
      <c r="N129" s="126">
        <f t="shared" si="5"/>
        <v>0</v>
      </c>
      <c r="O129" s="26">
        <v>0</v>
      </c>
      <c r="P129" s="7">
        <v>0</v>
      </c>
      <c r="Q129" s="7">
        <v>1063.9586946989584</v>
      </c>
      <c r="R129" s="7">
        <v>2775.548092284007</v>
      </c>
      <c r="S129" s="7">
        <v>2213.7046452404466</v>
      </c>
      <c r="T129" s="7">
        <v>1997.7687488470692</v>
      </c>
      <c r="U129" s="126">
        <f t="shared" si="6"/>
        <v>8050.9801810704812</v>
      </c>
    </row>
    <row r="130" spans="1:21">
      <c r="A130" s="93">
        <v>133</v>
      </c>
      <c r="B130" s="94"/>
      <c r="C130" s="95" t="s">
        <v>156</v>
      </c>
      <c r="D130" s="96" t="s">
        <v>157</v>
      </c>
      <c r="E130" s="97"/>
      <c r="F130" s="98"/>
      <c r="G130" s="99">
        <f t="shared" si="4"/>
        <v>107005.9612840896</v>
      </c>
      <c r="H130" s="100">
        <v>3792.8701288267039</v>
      </c>
      <c r="I130" s="101">
        <v>371.55073884502053</v>
      </c>
      <c r="J130" s="101">
        <v>2318.2791393203661</v>
      </c>
      <c r="K130" s="101">
        <v>4752.7709351591766</v>
      </c>
      <c r="L130" s="101">
        <v>11758.665830716491</v>
      </c>
      <c r="M130" s="101">
        <v>22778.805727213621</v>
      </c>
      <c r="N130" s="127">
        <f t="shared" si="5"/>
        <v>45772.942500081379</v>
      </c>
      <c r="O130" s="100">
        <v>6699.5953254071064</v>
      </c>
      <c r="P130" s="101">
        <v>742.22078305063769</v>
      </c>
      <c r="Q130" s="101">
        <v>2114.9239530607592</v>
      </c>
      <c r="R130" s="101">
        <v>3681.8167047076859</v>
      </c>
      <c r="S130" s="101">
        <v>11545.481457985938</v>
      </c>
      <c r="T130" s="101">
        <v>36448.980559796095</v>
      </c>
      <c r="U130" s="127">
        <f t="shared" si="6"/>
        <v>61233.018784008222</v>
      </c>
    </row>
    <row r="131" spans="1:21">
      <c r="A131" s="93">
        <v>134</v>
      </c>
      <c r="B131" s="94"/>
      <c r="C131" s="95" t="s">
        <v>158</v>
      </c>
      <c r="D131" s="96" t="s">
        <v>159</v>
      </c>
      <c r="E131" s="97"/>
      <c r="F131" s="98"/>
      <c r="G131" s="99">
        <f t="shared" si="4"/>
        <v>169125.98354276735</v>
      </c>
      <c r="H131" s="100">
        <v>0</v>
      </c>
      <c r="I131" s="101">
        <v>765.87214368511923</v>
      </c>
      <c r="J131" s="101">
        <v>1825.6984717529267</v>
      </c>
      <c r="K131" s="101">
        <v>4504.6793439462781</v>
      </c>
      <c r="L131" s="101">
        <v>16528.816365791485</v>
      </c>
      <c r="M131" s="101">
        <v>31622.19626417011</v>
      </c>
      <c r="N131" s="127">
        <f t="shared" si="5"/>
        <v>55247.262589345919</v>
      </c>
      <c r="O131" s="100">
        <v>0</v>
      </c>
      <c r="P131" s="101">
        <v>1407.6809180711862</v>
      </c>
      <c r="Q131" s="101">
        <v>6221.5557888820767</v>
      </c>
      <c r="R131" s="101">
        <v>10820.169466691092</v>
      </c>
      <c r="S131" s="101">
        <v>28122.495524585247</v>
      </c>
      <c r="T131" s="101">
        <v>67306.819255191833</v>
      </c>
      <c r="U131" s="127">
        <f>SUM(O131:T131)</f>
        <v>113878.72095342143</v>
      </c>
    </row>
    <row r="132" spans="1:21">
      <c r="A132" s="37">
        <v>135</v>
      </c>
      <c r="B132" s="17"/>
      <c r="C132" s="16"/>
      <c r="D132" s="38" t="s">
        <v>8</v>
      </c>
      <c r="E132" s="49" t="s">
        <v>160</v>
      </c>
      <c r="F132" s="40"/>
      <c r="G132" s="111">
        <f t="shared" si="4"/>
        <v>56246.119477310436</v>
      </c>
      <c r="H132" s="26">
        <v>0</v>
      </c>
      <c r="I132" s="7">
        <v>112.09366225834674</v>
      </c>
      <c r="J132" s="7">
        <v>137.01050027896054</v>
      </c>
      <c r="K132" s="7">
        <v>437.45454501427594</v>
      </c>
      <c r="L132" s="7">
        <v>5563.5136770048848</v>
      </c>
      <c r="M132" s="7">
        <v>9592.8641186827808</v>
      </c>
      <c r="N132" s="126">
        <f t="shared" si="5"/>
        <v>15842.936503239249</v>
      </c>
      <c r="O132" s="26">
        <v>0</v>
      </c>
      <c r="P132" s="7">
        <v>114.32308538148936</v>
      </c>
      <c r="Q132" s="7">
        <v>206.73407418893476</v>
      </c>
      <c r="R132" s="7">
        <v>1238.0252118091739</v>
      </c>
      <c r="S132" s="7">
        <v>12091.05491413764</v>
      </c>
      <c r="T132" s="7">
        <v>26753.045688553946</v>
      </c>
      <c r="U132" s="126">
        <f t="shared" ref="U132:U157" si="7">SUM(O132:T132)</f>
        <v>40403.182974071184</v>
      </c>
    </row>
    <row r="133" spans="1:21">
      <c r="A133" s="37">
        <v>136</v>
      </c>
      <c r="B133" s="10"/>
      <c r="C133" s="16"/>
      <c r="D133" s="38" t="s">
        <v>10</v>
      </c>
      <c r="E133" s="49" t="s">
        <v>161</v>
      </c>
      <c r="F133" s="40"/>
      <c r="G133" s="111">
        <f t="shared" si="4"/>
        <v>4727.6778274774551</v>
      </c>
      <c r="H133" s="26">
        <v>0</v>
      </c>
      <c r="I133" s="7">
        <v>0</v>
      </c>
      <c r="J133" s="7">
        <v>4.474579781293869</v>
      </c>
      <c r="K133" s="7">
        <v>24.024925291538239</v>
      </c>
      <c r="L133" s="7">
        <v>188.10234194993973</v>
      </c>
      <c r="M133" s="7">
        <v>1243.7761929929256</v>
      </c>
      <c r="N133" s="126">
        <f t="shared" si="5"/>
        <v>1460.3780400156975</v>
      </c>
      <c r="O133" s="26">
        <v>0</v>
      </c>
      <c r="P133" s="7">
        <v>0.36094841361045837</v>
      </c>
      <c r="Q133" s="7">
        <v>1.5636643767356873</v>
      </c>
      <c r="R133" s="7">
        <v>22.845609724521637</v>
      </c>
      <c r="S133" s="7">
        <v>194.13498291373253</v>
      </c>
      <c r="T133" s="7">
        <v>3048.3945820331573</v>
      </c>
      <c r="U133" s="126">
        <f t="shared" si="7"/>
        <v>3267.2997874617577</v>
      </c>
    </row>
    <row r="134" spans="1:21">
      <c r="A134" s="37">
        <v>137</v>
      </c>
      <c r="B134" s="10"/>
      <c r="C134" s="11"/>
      <c r="D134" s="52" t="s">
        <v>22</v>
      </c>
      <c r="E134" s="49" t="s">
        <v>162</v>
      </c>
      <c r="F134" s="51"/>
      <c r="G134" s="111">
        <f t="shared" si="4"/>
        <v>680.09173247218132</v>
      </c>
      <c r="H134" s="26">
        <v>0</v>
      </c>
      <c r="I134" s="7">
        <v>0</v>
      </c>
      <c r="J134" s="7">
        <v>3.9635291993618011</v>
      </c>
      <c r="K134" s="7">
        <v>46.364089250564575</v>
      </c>
      <c r="L134" s="7">
        <v>188.69235473871231</v>
      </c>
      <c r="M134" s="7">
        <v>292.47253561019897</v>
      </c>
      <c r="N134" s="126">
        <f t="shared" si="5"/>
        <v>531.49250879883766</v>
      </c>
      <c r="O134" s="26">
        <v>0</v>
      </c>
      <c r="P134" s="7">
        <v>0</v>
      </c>
      <c r="Q134" s="7">
        <v>0.77012598514556885</v>
      </c>
      <c r="R134" s="7">
        <v>0.99787062406539917</v>
      </c>
      <c r="S134" s="7">
        <v>10.936950445175171</v>
      </c>
      <c r="T134" s="7">
        <v>135.89427661895752</v>
      </c>
      <c r="U134" s="126">
        <f t="shared" si="7"/>
        <v>148.59922367334366</v>
      </c>
    </row>
    <row r="135" spans="1:21">
      <c r="A135" s="37">
        <v>138</v>
      </c>
      <c r="B135" s="10"/>
      <c r="C135" s="11"/>
      <c r="D135" s="52" t="s">
        <v>24</v>
      </c>
      <c r="E135" s="49" t="s">
        <v>163</v>
      </c>
      <c r="F135" s="51"/>
      <c r="G135" s="111">
        <f t="shared" si="4"/>
        <v>4614.197715446353</v>
      </c>
      <c r="H135" s="26">
        <v>0</v>
      </c>
      <c r="I135" s="7">
        <v>0.4099278450012207</v>
      </c>
      <c r="J135" s="7">
        <v>10.404784709215164</v>
      </c>
      <c r="K135" s="7">
        <v>80.783264487981796</v>
      </c>
      <c r="L135" s="7">
        <v>605.12215714156628</v>
      </c>
      <c r="M135" s="7">
        <v>1807.8551007509232</v>
      </c>
      <c r="N135" s="126">
        <f t="shared" si="5"/>
        <v>2504.5752349346876</v>
      </c>
      <c r="O135" s="26">
        <v>0</v>
      </c>
      <c r="P135" s="7">
        <v>1.7411569356918335</v>
      </c>
      <c r="Q135" s="7">
        <v>6.7534366846084595</v>
      </c>
      <c r="R135" s="7">
        <v>34.692120492458344</v>
      </c>
      <c r="S135" s="7">
        <v>311.26092383265495</v>
      </c>
      <c r="T135" s="7">
        <v>1755.1748425662518</v>
      </c>
      <c r="U135" s="126">
        <f t="shared" si="7"/>
        <v>2109.6224805116653</v>
      </c>
    </row>
    <row r="136" spans="1:21">
      <c r="A136" s="37">
        <v>139</v>
      </c>
      <c r="B136" s="17"/>
      <c r="C136" s="11"/>
      <c r="D136" s="50"/>
      <c r="E136" s="9" t="s">
        <v>164</v>
      </c>
      <c r="F136" s="46"/>
      <c r="G136" s="111">
        <f t="shared" si="4"/>
        <v>102857.89815815794</v>
      </c>
      <c r="H136" s="26">
        <v>0</v>
      </c>
      <c r="I136" s="7">
        <v>653.36855121073313</v>
      </c>
      <c r="J136" s="7">
        <v>1669.8450627126731</v>
      </c>
      <c r="K136" s="7">
        <v>3916.0525067485869</v>
      </c>
      <c r="L136" s="7">
        <v>9983.3857048433274</v>
      </c>
      <c r="M136" s="7">
        <v>18685.228671846911</v>
      </c>
      <c r="N136" s="126">
        <f t="shared" si="5"/>
        <v>34907.880497362232</v>
      </c>
      <c r="O136" s="26">
        <v>0</v>
      </c>
      <c r="P136" s="7">
        <v>1291.2557367794216</v>
      </c>
      <c r="Q136" s="7">
        <v>6005.7345209075138</v>
      </c>
      <c r="R136" s="7">
        <v>9523.6086216252297</v>
      </c>
      <c r="S136" s="7">
        <v>15515.10750166513</v>
      </c>
      <c r="T136" s="7">
        <v>35614.311279818416</v>
      </c>
      <c r="U136" s="126">
        <f t="shared" si="7"/>
        <v>67950.017660795711</v>
      </c>
    </row>
    <row r="137" spans="1:21">
      <c r="A137" s="93">
        <v>140</v>
      </c>
      <c r="B137" s="94"/>
      <c r="C137" s="95" t="s">
        <v>165</v>
      </c>
      <c r="D137" s="96" t="s">
        <v>166</v>
      </c>
      <c r="E137" s="97"/>
      <c r="F137" s="98"/>
      <c r="G137" s="99">
        <f t="shared" si="4"/>
        <v>590888.62956020422</v>
      </c>
      <c r="H137" s="100">
        <v>252444.41058433056</v>
      </c>
      <c r="I137" s="101">
        <v>16298.229411203414</v>
      </c>
      <c r="J137" s="101">
        <v>13492.47912466526</v>
      </c>
      <c r="K137" s="101">
        <v>7647.2294863238931</v>
      </c>
      <c r="L137" s="101">
        <v>7246.4802548214793</v>
      </c>
      <c r="M137" s="101">
        <v>3166.2957932949066</v>
      </c>
      <c r="N137" s="127">
        <f t="shared" si="5"/>
        <v>300295.12465463951</v>
      </c>
      <c r="O137" s="100">
        <v>242171.59232139587</v>
      </c>
      <c r="P137" s="101">
        <v>17451.885948710144</v>
      </c>
      <c r="Q137" s="101">
        <v>12478.813445921987</v>
      </c>
      <c r="R137" s="101">
        <v>8018.9143061060458</v>
      </c>
      <c r="S137" s="101">
        <v>6764.8500503972173</v>
      </c>
      <c r="T137" s="101">
        <v>3707.4488330334425</v>
      </c>
      <c r="U137" s="127">
        <f t="shared" si="7"/>
        <v>290593.50490556471</v>
      </c>
    </row>
    <row r="138" spans="1:21">
      <c r="A138" s="37">
        <v>141</v>
      </c>
      <c r="B138" s="17"/>
      <c r="C138" s="16"/>
      <c r="D138" s="38" t="s">
        <v>8</v>
      </c>
      <c r="E138" s="45" t="s">
        <v>167</v>
      </c>
      <c r="F138" s="53"/>
      <c r="G138" s="111">
        <f t="shared" ref="G138:G157" si="8">N138+U138</f>
        <v>49459.853107630013</v>
      </c>
      <c r="H138" s="26">
        <v>26986.25249535637</v>
      </c>
      <c r="I138" s="7">
        <v>896.80170423456002</v>
      </c>
      <c r="J138" s="7">
        <v>386.19728755019605</v>
      </c>
      <c r="K138" s="7">
        <v>213.07006543292664</v>
      </c>
      <c r="L138" s="7">
        <v>125.54885773092974</v>
      </c>
      <c r="M138" s="7">
        <v>16.676786988973618</v>
      </c>
      <c r="N138" s="126">
        <f t="shared" ref="N138:N157" si="9">SUM(H138:M138)</f>
        <v>28624.547197293956</v>
      </c>
      <c r="O138" s="26">
        <v>19261.142220765352</v>
      </c>
      <c r="P138" s="7">
        <v>814.20554215612356</v>
      </c>
      <c r="Q138" s="7">
        <v>387.61985494656255</v>
      </c>
      <c r="R138" s="7">
        <v>231.85227191567537</v>
      </c>
      <c r="S138" s="7">
        <v>121.34755374712404</v>
      </c>
      <c r="T138" s="7">
        <v>19.13846680521965</v>
      </c>
      <c r="U138" s="126">
        <f t="shared" si="7"/>
        <v>20835.305910336057</v>
      </c>
    </row>
    <row r="139" spans="1:21">
      <c r="A139" s="37">
        <v>142</v>
      </c>
      <c r="B139" s="17"/>
      <c r="C139" s="16"/>
      <c r="D139" s="38" t="s">
        <v>10</v>
      </c>
      <c r="E139" s="45" t="s">
        <v>168</v>
      </c>
      <c r="F139" s="53"/>
      <c r="G139" s="111">
        <f t="shared" si="8"/>
        <v>3026.5049748434394</v>
      </c>
      <c r="H139" s="26">
        <v>1380.5570866366324</v>
      </c>
      <c r="I139" s="7">
        <v>1.6595085859298706</v>
      </c>
      <c r="J139" s="7">
        <v>2.0731883943080902</v>
      </c>
      <c r="K139" s="7">
        <v>0.40981632471084595</v>
      </c>
      <c r="L139" s="7">
        <v>1.066843181848526</v>
      </c>
      <c r="M139" s="7">
        <v>2.9313709735870361</v>
      </c>
      <c r="N139" s="126">
        <f t="shared" si="9"/>
        <v>1388.6978140970168</v>
      </c>
      <c r="O139" s="26">
        <v>1634.5621348732384</v>
      </c>
      <c r="P139" s="7">
        <v>0</v>
      </c>
      <c r="Q139" s="7">
        <v>0.7441631555557251</v>
      </c>
      <c r="R139" s="7">
        <v>1.3840063810348511</v>
      </c>
      <c r="S139" s="7">
        <v>0.3983481228351593</v>
      </c>
      <c r="T139" s="7">
        <v>0.71850821375846863</v>
      </c>
      <c r="U139" s="126">
        <f t="shared" si="7"/>
        <v>1637.8071607464226</v>
      </c>
    </row>
    <row r="140" spans="1:21">
      <c r="A140" s="37">
        <v>143</v>
      </c>
      <c r="B140" s="17"/>
      <c r="C140" s="16"/>
      <c r="D140" s="38" t="s">
        <v>22</v>
      </c>
      <c r="E140" s="45" t="s">
        <v>169</v>
      </c>
      <c r="F140" s="53"/>
      <c r="G140" s="111">
        <f t="shared" si="8"/>
        <v>16932.934858515859</v>
      </c>
      <c r="H140" s="26">
        <v>4437.2494505122304</v>
      </c>
      <c r="I140" s="7">
        <v>352.48192540742457</v>
      </c>
      <c r="J140" s="7">
        <v>571.30622942559421</v>
      </c>
      <c r="K140" s="7">
        <v>871.74797166185454</v>
      </c>
      <c r="L140" s="7">
        <v>2219.3720370158553</v>
      </c>
      <c r="M140" s="7">
        <v>97.382781893014908</v>
      </c>
      <c r="N140" s="126">
        <f t="shared" si="9"/>
        <v>8549.5403959159739</v>
      </c>
      <c r="O140" s="26">
        <v>4219.4418245851994</v>
      </c>
      <c r="P140" s="7">
        <v>314.13490192918107</v>
      </c>
      <c r="Q140" s="7">
        <v>583.5177258849144</v>
      </c>
      <c r="R140" s="7">
        <v>1032.8221014766023</v>
      </c>
      <c r="S140" s="7">
        <v>2105.6715378696099</v>
      </c>
      <c r="T140" s="7">
        <v>127.80637085437775</v>
      </c>
      <c r="U140" s="126">
        <f t="shared" si="7"/>
        <v>8383.3944625998847</v>
      </c>
    </row>
    <row r="141" spans="1:21">
      <c r="A141" s="37">
        <v>144</v>
      </c>
      <c r="B141" s="17"/>
      <c r="C141" s="16"/>
      <c r="D141" s="38" t="s">
        <v>24</v>
      </c>
      <c r="E141" s="45" t="s">
        <v>170</v>
      </c>
      <c r="F141" s="53"/>
      <c r="G141" s="111">
        <f t="shared" si="8"/>
        <v>243976.48760373378</v>
      </c>
      <c r="H141" s="26">
        <v>100430.35135605931</v>
      </c>
      <c r="I141" s="7">
        <v>9553.5898846499622</v>
      </c>
      <c r="J141" s="7">
        <v>8612.7850598637015</v>
      </c>
      <c r="K141" s="7">
        <v>4498.4024612382054</v>
      </c>
      <c r="L141" s="7">
        <v>2002.519742003642</v>
      </c>
      <c r="M141" s="7">
        <v>800.5213942527771</v>
      </c>
      <c r="N141" s="126">
        <f t="shared" si="9"/>
        <v>125898.1698980676</v>
      </c>
      <c r="O141" s="26">
        <v>93134.245044231415</v>
      </c>
      <c r="P141" s="7">
        <v>9344.9872821941972</v>
      </c>
      <c r="Q141" s="7">
        <v>7656.3335982486606</v>
      </c>
      <c r="R141" s="7">
        <v>4684.1021589096636</v>
      </c>
      <c r="S141" s="7">
        <v>2096.500900819432</v>
      </c>
      <c r="T141" s="7">
        <v>1162.1487212628126</v>
      </c>
      <c r="U141" s="126">
        <f t="shared" si="7"/>
        <v>118078.31770566618</v>
      </c>
    </row>
    <row r="142" spans="1:21">
      <c r="A142" s="37">
        <v>145</v>
      </c>
      <c r="B142" s="17"/>
      <c r="C142" s="16"/>
      <c r="D142" s="38" t="s">
        <v>26</v>
      </c>
      <c r="E142" s="45" t="s">
        <v>171</v>
      </c>
      <c r="F142" s="53"/>
      <c r="G142" s="111">
        <f t="shared" si="8"/>
        <v>24093.837251292891</v>
      </c>
      <c r="H142" s="26">
        <v>7548.0919689293951</v>
      </c>
      <c r="I142" s="7">
        <v>258.0949128807988</v>
      </c>
      <c r="J142" s="7">
        <v>395.1420996839297</v>
      </c>
      <c r="K142" s="7">
        <v>277.2941622256767</v>
      </c>
      <c r="L142" s="7">
        <v>250.00416647386737</v>
      </c>
      <c r="M142" s="7">
        <v>1054.6608836650848</v>
      </c>
      <c r="N142" s="126">
        <f t="shared" si="9"/>
        <v>9783.2881938587525</v>
      </c>
      <c r="O142" s="26">
        <v>11910.163167221472</v>
      </c>
      <c r="P142" s="7">
        <v>436.01119716250105</v>
      </c>
      <c r="Q142" s="7">
        <v>366.06879904428206</v>
      </c>
      <c r="R142" s="7">
        <v>222.92979141108663</v>
      </c>
      <c r="S142" s="7">
        <v>199.3552976084402</v>
      </c>
      <c r="T142" s="7">
        <v>1176.0208049863577</v>
      </c>
      <c r="U142" s="126">
        <f t="shared" si="7"/>
        <v>14310.549057434138</v>
      </c>
    </row>
    <row r="143" spans="1:21">
      <c r="A143" s="37">
        <v>146</v>
      </c>
      <c r="B143" s="17"/>
      <c r="C143" s="16"/>
      <c r="D143" s="38" t="s">
        <v>32</v>
      </c>
      <c r="E143" s="54" t="s">
        <v>172</v>
      </c>
      <c r="F143" s="53"/>
      <c r="G143" s="111">
        <f t="shared" si="8"/>
        <v>253399.01263138605</v>
      </c>
      <c r="H143" s="26">
        <v>111661.90999796987</v>
      </c>
      <c r="I143" s="7">
        <v>5235.6013879179955</v>
      </c>
      <c r="J143" s="7">
        <v>3524.9752512220293</v>
      </c>
      <c r="K143" s="7">
        <v>1786.305041257292</v>
      </c>
      <c r="L143" s="7">
        <v>2647.9686432164162</v>
      </c>
      <c r="M143" s="7">
        <v>1194.1225792169571</v>
      </c>
      <c r="N143" s="126">
        <f t="shared" si="9"/>
        <v>126050.88290080056</v>
      </c>
      <c r="O143" s="26">
        <v>112012.03718420863</v>
      </c>
      <c r="P143" s="7">
        <v>6542.5471666213125</v>
      </c>
      <c r="Q143" s="7">
        <v>3484.5291344490834</v>
      </c>
      <c r="R143" s="7">
        <v>1845.8239460000768</v>
      </c>
      <c r="S143" s="7">
        <v>2241.576302960515</v>
      </c>
      <c r="T143" s="7">
        <v>1221.6159963458776</v>
      </c>
      <c r="U143" s="126">
        <f t="shared" si="7"/>
        <v>127348.1297305855</v>
      </c>
    </row>
    <row r="144" spans="1:21">
      <c r="A144" s="93">
        <v>147</v>
      </c>
      <c r="B144" s="94"/>
      <c r="C144" s="103" t="s">
        <v>173</v>
      </c>
      <c r="D144" s="96" t="s">
        <v>174</v>
      </c>
      <c r="E144" s="97"/>
      <c r="F144" s="98"/>
      <c r="G144" s="99">
        <f t="shared" si="8"/>
        <v>102.83677700161934</v>
      </c>
      <c r="H144" s="100">
        <v>0</v>
      </c>
      <c r="I144" s="101">
        <v>2.3091038465499878</v>
      </c>
      <c r="J144" s="101">
        <v>0.8405347466468811</v>
      </c>
      <c r="K144" s="101">
        <v>13.515307426452637</v>
      </c>
      <c r="L144" s="101">
        <v>13.102912336587906</v>
      </c>
      <c r="M144" s="101">
        <v>21.025749504566193</v>
      </c>
      <c r="N144" s="127">
        <f t="shared" si="9"/>
        <v>50.793607860803604</v>
      </c>
      <c r="O144" s="100">
        <v>0</v>
      </c>
      <c r="P144" s="101">
        <v>1.036112904548645</v>
      </c>
      <c r="Q144" s="101">
        <v>1.4943119287490845</v>
      </c>
      <c r="R144" s="101">
        <v>3.1762279272079468</v>
      </c>
      <c r="S144" s="101">
        <v>11.540310949087143</v>
      </c>
      <c r="T144" s="101">
        <v>34.796205431222916</v>
      </c>
      <c r="U144" s="127">
        <f t="shared" si="7"/>
        <v>52.043169140815735</v>
      </c>
    </row>
    <row r="145" spans="1:21">
      <c r="A145" s="72">
        <v>151</v>
      </c>
      <c r="B145" s="80" t="s">
        <v>175</v>
      </c>
      <c r="C145" s="81" t="s">
        <v>176</v>
      </c>
      <c r="D145" s="82"/>
      <c r="E145" s="82"/>
      <c r="F145" s="83"/>
      <c r="G145" s="74">
        <f t="shared" si="8"/>
        <v>4884341.8544613719</v>
      </c>
      <c r="H145" s="75">
        <v>193670.88081938028</v>
      </c>
      <c r="I145" s="76">
        <v>184365.29143044353</v>
      </c>
      <c r="J145" s="76">
        <v>821688.20159482956</v>
      </c>
      <c r="K145" s="76">
        <v>895722.59766817093</v>
      </c>
      <c r="L145" s="76">
        <v>690804.51247644424</v>
      </c>
      <c r="M145" s="76">
        <v>478377.62585866451</v>
      </c>
      <c r="N145" s="124">
        <f t="shared" si="9"/>
        <v>3264629.1098479331</v>
      </c>
      <c r="O145" s="75">
        <v>153931.02509324253</v>
      </c>
      <c r="P145" s="76">
        <v>115739.02379219234</v>
      </c>
      <c r="Q145" s="76">
        <v>285661.5794762969</v>
      </c>
      <c r="R145" s="76">
        <v>284255.5312693119</v>
      </c>
      <c r="S145" s="76">
        <v>331808.78213608265</v>
      </c>
      <c r="T145" s="76">
        <v>448316.80284631252</v>
      </c>
      <c r="U145" s="124">
        <f t="shared" si="7"/>
        <v>1619712.7446134388</v>
      </c>
    </row>
    <row r="146" spans="1:21">
      <c r="A146" s="93">
        <v>152</v>
      </c>
      <c r="B146" s="95"/>
      <c r="C146" s="95" t="s">
        <v>6</v>
      </c>
      <c r="D146" s="96" t="s">
        <v>177</v>
      </c>
      <c r="E146" s="104"/>
      <c r="F146" s="105"/>
      <c r="G146" s="99">
        <f t="shared" si="8"/>
        <v>3430957.5688365167</v>
      </c>
      <c r="H146" s="100">
        <v>183309.64083884656</v>
      </c>
      <c r="I146" s="101">
        <v>152502.33383879811</v>
      </c>
      <c r="J146" s="101">
        <v>475045.44302010536</v>
      </c>
      <c r="K146" s="101">
        <v>545098.33924627304</v>
      </c>
      <c r="L146" s="101">
        <v>495923.96166682243</v>
      </c>
      <c r="M146" s="101">
        <v>392889.96152251959</v>
      </c>
      <c r="N146" s="127">
        <f t="shared" si="9"/>
        <v>2244769.6801333651</v>
      </c>
      <c r="O146" s="100">
        <v>144432.49452252686</v>
      </c>
      <c r="P146" s="101">
        <v>90739.243804871105</v>
      </c>
      <c r="Q146" s="101">
        <v>146623.91548594832</v>
      </c>
      <c r="R146" s="101">
        <v>168941.38568294048</v>
      </c>
      <c r="S146" s="101">
        <v>242093.0662945509</v>
      </c>
      <c r="T146" s="101">
        <v>393357.78291231394</v>
      </c>
      <c r="U146" s="127">
        <f t="shared" si="7"/>
        <v>1186187.8887031516</v>
      </c>
    </row>
    <row r="147" spans="1:21">
      <c r="A147" s="37">
        <v>153</v>
      </c>
      <c r="B147" s="17"/>
      <c r="C147" s="16"/>
      <c r="D147" s="38" t="s">
        <v>8</v>
      </c>
      <c r="E147" s="49" t="s">
        <v>178</v>
      </c>
      <c r="F147" s="55"/>
      <c r="G147" s="111">
        <f t="shared" si="8"/>
        <v>1402301.7376232399</v>
      </c>
      <c r="H147" s="26">
        <v>35761.406130358577</v>
      </c>
      <c r="I147" s="7">
        <v>52470.116236872971</v>
      </c>
      <c r="J147" s="7">
        <v>300714.21876585484</v>
      </c>
      <c r="K147" s="7">
        <v>313050.17790666223</v>
      </c>
      <c r="L147" s="7">
        <v>233760.59221050143</v>
      </c>
      <c r="M147" s="7">
        <v>101385.37647645175</v>
      </c>
      <c r="N147" s="126">
        <f t="shared" si="9"/>
        <v>1037141.8877267018</v>
      </c>
      <c r="O147" s="26">
        <v>26735.321177861653</v>
      </c>
      <c r="P147" s="7">
        <v>32150.350084077567</v>
      </c>
      <c r="Q147" s="7">
        <v>71608.616933584213</v>
      </c>
      <c r="R147" s="7">
        <v>82931.560003101826</v>
      </c>
      <c r="S147" s="7">
        <v>94016.631249979138</v>
      </c>
      <c r="T147" s="7">
        <v>57717.370447933674</v>
      </c>
      <c r="U147" s="126">
        <f t="shared" si="7"/>
        <v>365159.84989653807</v>
      </c>
    </row>
    <row r="148" spans="1:21">
      <c r="A148" s="37">
        <v>154</v>
      </c>
      <c r="B148" s="17"/>
      <c r="C148" s="16"/>
      <c r="D148" s="38" t="s">
        <v>10</v>
      </c>
      <c r="E148" s="49" t="s">
        <v>179</v>
      </c>
      <c r="F148" s="40"/>
      <c r="G148" s="111">
        <f t="shared" si="8"/>
        <v>106682.92268608953</v>
      </c>
      <c r="H148" s="26">
        <v>12903.715969665442</v>
      </c>
      <c r="I148" s="7">
        <v>4587.2438626377843</v>
      </c>
      <c r="J148" s="7">
        <v>10050.633259952068</v>
      </c>
      <c r="K148" s="7">
        <v>12864.661004308611</v>
      </c>
      <c r="L148" s="7">
        <v>12350.952276231721</v>
      </c>
      <c r="M148" s="7">
        <v>8123.6427769409493</v>
      </c>
      <c r="N148" s="126">
        <f t="shared" si="9"/>
        <v>60880.849149736576</v>
      </c>
      <c r="O148" s="26">
        <v>11397.81144229346</v>
      </c>
      <c r="P148" s="7">
        <v>2511.2582428641617</v>
      </c>
      <c r="Q148" s="7">
        <v>6362.4320762008429</v>
      </c>
      <c r="R148" s="7">
        <v>7827.1698087565601</v>
      </c>
      <c r="S148" s="7">
        <v>10210.173228081781</v>
      </c>
      <c r="T148" s="7">
        <v>7493.2287381561473</v>
      </c>
      <c r="U148" s="126">
        <f t="shared" si="7"/>
        <v>45802.073536352953</v>
      </c>
    </row>
    <row r="149" spans="1:21">
      <c r="A149" s="37">
        <v>155</v>
      </c>
      <c r="B149" s="17"/>
      <c r="C149" s="16"/>
      <c r="D149" s="38" t="s">
        <v>22</v>
      </c>
      <c r="E149" s="49" t="s">
        <v>180</v>
      </c>
      <c r="F149" s="40"/>
      <c r="G149" s="111">
        <f t="shared" si="8"/>
        <v>660319.99879477359</v>
      </c>
      <c r="H149" s="26">
        <v>17307.339577062987</v>
      </c>
      <c r="I149" s="7">
        <v>12920.79056397453</v>
      </c>
      <c r="J149" s="7">
        <v>23139.871416442096</v>
      </c>
      <c r="K149" s="7">
        <v>53254.560280546546</v>
      </c>
      <c r="L149" s="7">
        <v>94292.405330955982</v>
      </c>
      <c r="M149" s="7">
        <v>162539.52893045545</v>
      </c>
      <c r="N149" s="126">
        <f t="shared" si="9"/>
        <v>363454.49609943759</v>
      </c>
      <c r="O149" s="26">
        <v>12309.561325915158</v>
      </c>
      <c r="P149" s="7">
        <v>6036.6125654038042</v>
      </c>
      <c r="Q149" s="7">
        <v>8728.3335096957162</v>
      </c>
      <c r="R149" s="7">
        <v>13407.661391954869</v>
      </c>
      <c r="S149" s="7">
        <v>55656.037295766175</v>
      </c>
      <c r="T149" s="7">
        <v>200727.29660660028</v>
      </c>
      <c r="U149" s="126">
        <f t="shared" si="7"/>
        <v>296865.50269533601</v>
      </c>
    </row>
    <row r="150" spans="1:21">
      <c r="A150" s="37">
        <v>156</v>
      </c>
      <c r="B150" s="17"/>
      <c r="C150" s="16"/>
      <c r="D150" s="38" t="s">
        <v>24</v>
      </c>
      <c r="E150" s="49" t="s">
        <v>181</v>
      </c>
      <c r="F150" s="40"/>
      <c r="G150" s="111">
        <f t="shared" si="8"/>
        <v>152600.67535495944</v>
      </c>
      <c r="H150" s="26">
        <v>12850.294293424115</v>
      </c>
      <c r="I150" s="7">
        <v>5376.0646106898785</v>
      </c>
      <c r="J150" s="7">
        <v>9358.7622283287346</v>
      </c>
      <c r="K150" s="7">
        <v>14319.689685076475</v>
      </c>
      <c r="L150" s="7">
        <v>14843.752561796457</v>
      </c>
      <c r="M150" s="7">
        <v>12107.77916482091</v>
      </c>
      <c r="N150" s="126">
        <f t="shared" si="9"/>
        <v>68856.342544136569</v>
      </c>
      <c r="O150" s="26">
        <v>13373.998983748257</v>
      </c>
      <c r="P150" s="7">
        <v>6183.5475227274001</v>
      </c>
      <c r="Q150" s="7">
        <v>17699.427038662136</v>
      </c>
      <c r="R150" s="7">
        <v>15989.591949459165</v>
      </c>
      <c r="S150" s="7">
        <v>14153.086589422077</v>
      </c>
      <c r="T150" s="7">
        <v>16344.680726803839</v>
      </c>
      <c r="U150" s="126">
        <f t="shared" si="7"/>
        <v>83744.332810822874</v>
      </c>
    </row>
    <row r="151" spans="1:21">
      <c r="A151" s="37">
        <v>157</v>
      </c>
      <c r="B151" s="17"/>
      <c r="C151" s="16"/>
      <c r="D151" s="38" t="s">
        <v>26</v>
      </c>
      <c r="E151" s="49" t="s">
        <v>182</v>
      </c>
      <c r="F151" s="40"/>
      <c r="G151" s="111">
        <f t="shared" si="8"/>
        <v>322148.53044366138</v>
      </c>
      <c r="H151" s="26">
        <v>35510.246933761518</v>
      </c>
      <c r="I151" s="7">
        <v>42945.821507513523</v>
      </c>
      <c r="J151" s="7">
        <v>46699.227500751615</v>
      </c>
      <c r="K151" s="7">
        <v>38989.748353913426</v>
      </c>
      <c r="L151" s="7">
        <v>31777.853564247489</v>
      </c>
      <c r="M151" s="7">
        <v>19260.984692871571</v>
      </c>
      <c r="N151" s="126">
        <f t="shared" si="9"/>
        <v>215183.88255305914</v>
      </c>
      <c r="O151" s="26">
        <v>27651.446636131965</v>
      </c>
      <c r="P151" s="7">
        <v>20723.177702796645</v>
      </c>
      <c r="Q151" s="7">
        <v>13143.596420126036</v>
      </c>
      <c r="R151" s="7">
        <v>11714.254469170235</v>
      </c>
      <c r="S151" s="7">
        <v>15307.828577483073</v>
      </c>
      <c r="T151" s="7">
        <v>18424.344084894285</v>
      </c>
      <c r="U151" s="126">
        <f t="shared" si="7"/>
        <v>106964.64789060224</v>
      </c>
    </row>
    <row r="152" spans="1:21">
      <c r="A152" s="37">
        <v>158</v>
      </c>
      <c r="B152" s="12"/>
      <c r="C152" s="12"/>
      <c r="D152" s="52" t="s">
        <v>32</v>
      </c>
      <c r="E152" s="49" t="s">
        <v>183</v>
      </c>
      <c r="F152" s="43"/>
      <c r="G152" s="111">
        <f t="shared" si="8"/>
        <v>3482.0003166347742</v>
      </c>
      <c r="H152" s="26">
        <v>195.38849601149559</v>
      </c>
      <c r="I152" s="7">
        <v>318.7354157269001</v>
      </c>
      <c r="J152" s="7">
        <v>462.42304915189743</v>
      </c>
      <c r="K152" s="7">
        <v>463.87446177005768</v>
      </c>
      <c r="L152" s="7">
        <v>431.74762856960297</v>
      </c>
      <c r="M152" s="7">
        <v>174.03468805551529</v>
      </c>
      <c r="N152" s="126">
        <f t="shared" si="9"/>
        <v>2046.2037392854691</v>
      </c>
      <c r="O152" s="26">
        <v>209.17670115828514</v>
      </c>
      <c r="P152" s="7">
        <v>254.94493132829666</v>
      </c>
      <c r="Q152" s="7">
        <v>243.18620908260345</v>
      </c>
      <c r="R152" s="7">
        <v>267.08569356799126</v>
      </c>
      <c r="S152" s="7">
        <v>297.50058835744858</v>
      </c>
      <c r="T152" s="7">
        <v>163.90245385468006</v>
      </c>
      <c r="U152" s="126">
        <f t="shared" si="7"/>
        <v>1435.7965773493052</v>
      </c>
    </row>
    <row r="153" spans="1:21">
      <c r="A153" s="37">
        <v>159</v>
      </c>
      <c r="B153" s="10"/>
      <c r="C153" s="11"/>
      <c r="D153" s="38" t="s">
        <v>34</v>
      </c>
      <c r="E153" s="49" t="s">
        <v>184</v>
      </c>
      <c r="F153" s="51"/>
      <c r="G153" s="111">
        <f t="shared" si="8"/>
        <v>783421.71698897704</v>
      </c>
      <c r="H153" s="26">
        <v>68781.249125055969</v>
      </c>
      <c r="I153" s="7">
        <v>33883.560818582773</v>
      </c>
      <c r="J153" s="7">
        <v>84620.312610447407</v>
      </c>
      <c r="K153" s="7">
        <v>112155.63564479351</v>
      </c>
      <c r="L153" s="7">
        <v>108466.65730816126</v>
      </c>
      <c r="M153" s="7">
        <v>89298.612160950899</v>
      </c>
      <c r="N153" s="126">
        <f t="shared" si="9"/>
        <v>497206.02766799182</v>
      </c>
      <c r="O153" s="26">
        <v>52755.178338680416</v>
      </c>
      <c r="P153" s="7">
        <v>22879.353315100074</v>
      </c>
      <c r="Q153" s="7">
        <v>28838.324628248811</v>
      </c>
      <c r="R153" s="7">
        <v>36804.061026394367</v>
      </c>
      <c r="S153" s="7">
        <v>52451.809165865183</v>
      </c>
      <c r="T153" s="7">
        <v>92486.962846696377</v>
      </c>
      <c r="U153" s="126">
        <f t="shared" si="7"/>
        <v>286215.68932098523</v>
      </c>
    </row>
    <row r="154" spans="1:21">
      <c r="A154" s="93">
        <v>160</v>
      </c>
      <c r="B154" s="94"/>
      <c r="C154" s="95" t="s">
        <v>61</v>
      </c>
      <c r="D154" s="96" t="s">
        <v>185</v>
      </c>
      <c r="E154" s="97"/>
      <c r="F154" s="98"/>
      <c r="G154" s="99">
        <f t="shared" si="8"/>
        <v>1453384.2701909582</v>
      </c>
      <c r="H154" s="100">
        <v>10361.23848923156</v>
      </c>
      <c r="I154" s="101">
        <v>31862.955277035944</v>
      </c>
      <c r="J154" s="101">
        <v>346642.74900704622</v>
      </c>
      <c r="K154" s="101">
        <v>350624.25282853842</v>
      </c>
      <c r="L154" s="101">
        <v>194880.54984568059</v>
      </c>
      <c r="M154" s="101">
        <v>85487.667449552566</v>
      </c>
      <c r="N154" s="127">
        <f t="shared" si="9"/>
        <v>1019859.4128970853</v>
      </c>
      <c r="O154" s="100">
        <v>9498.53079414065</v>
      </c>
      <c r="P154" s="101">
        <v>24999.780153261498</v>
      </c>
      <c r="Q154" s="101">
        <v>139037.66347695142</v>
      </c>
      <c r="R154" s="101">
        <v>115314.14672602713</v>
      </c>
      <c r="S154" s="101">
        <v>89715.716810002923</v>
      </c>
      <c r="T154" s="101">
        <v>54959.019333489239</v>
      </c>
      <c r="U154" s="127">
        <f t="shared" si="7"/>
        <v>433524.85729387286</v>
      </c>
    </row>
    <row r="155" spans="1:21">
      <c r="A155" s="37">
        <v>161</v>
      </c>
      <c r="B155" s="17"/>
      <c r="C155" s="16"/>
      <c r="D155" s="38" t="s">
        <v>8</v>
      </c>
      <c r="E155" s="49" t="s">
        <v>186</v>
      </c>
      <c r="F155" s="40"/>
      <c r="G155" s="111">
        <f t="shared" si="8"/>
        <v>793307.00705965422</v>
      </c>
      <c r="H155" s="26">
        <v>0</v>
      </c>
      <c r="I155" s="7">
        <v>5434.5990071501583</v>
      </c>
      <c r="J155" s="7">
        <v>122409.88237988949</v>
      </c>
      <c r="K155" s="7">
        <v>171535.82594272494</v>
      </c>
      <c r="L155" s="7">
        <v>134730.02560084313</v>
      </c>
      <c r="M155" s="7">
        <v>73619.700038433075</v>
      </c>
      <c r="N155" s="126">
        <f t="shared" si="9"/>
        <v>507730.0329690408</v>
      </c>
      <c r="O155" s="26">
        <v>0</v>
      </c>
      <c r="P155" s="7">
        <v>4588.3783222064376</v>
      </c>
      <c r="Q155" s="7">
        <v>90315.237307354808</v>
      </c>
      <c r="R155" s="7">
        <v>73779.749216660857</v>
      </c>
      <c r="S155" s="7">
        <v>69839.237878352404</v>
      </c>
      <c r="T155" s="7">
        <v>47054.371366038918</v>
      </c>
      <c r="U155" s="126">
        <f t="shared" si="7"/>
        <v>285576.97409061342</v>
      </c>
    </row>
    <row r="156" spans="1:21">
      <c r="A156" s="37">
        <v>162</v>
      </c>
      <c r="B156" s="17"/>
      <c r="C156" s="16"/>
      <c r="D156" s="38" t="s">
        <v>10</v>
      </c>
      <c r="E156" s="49" t="s">
        <v>187</v>
      </c>
      <c r="F156" s="55"/>
      <c r="G156" s="111">
        <f t="shared" si="8"/>
        <v>476898.27466695965</v>
      </c>
      <c r="H156" s="26">
        <v>8422.0482539446093</v>
      </c>
      <c r="I156" s="7">
        <v>9453.3997407080606</v>
      </c>
      <c r="J156" s="7">
        <v>167722.62681102753</v>
      </c>
      <c r="K156" s="7">
        <v>137344.18403418362</v>
      </c>
      <c r="L156" s="7">
        <v>48855.509547233582</v>
      </c>
      <c r="M156" s="7">
        <v>10031.154198277742</v>
      </c>
      <c r="N156" s="126">
        <f t="shared" si="9"/>
        <v>381828.92258537514</v>
      </c>
      <c r="O156" s="26">
        <v>7611.0301574810874</v>
      </c>
      <c r="P156" s="7">
        <v>6358.8261221703142</v>
      </c>
      <c r="Q156" s="7">
        <v>31104.778652012348</v>
      </c>
      <c r="R156" s="7">
        <v>28742.373733073473</v>
      </c>
      <c r="S156" s="7">
        <v>14565.236898675561</v>
      </c>
      <c r="T156" s="7">
        <v>6687.1065181717277</v>
      </c>
      <c r="U156" s="126">
        <f t="shared" si="7"/>
        <v>95069.352081584511</v>
      </c>
    </row>
    <row r="157" spans="1:21" ht="12.6" thickBot="1">
      <c r="A157" s="56">
        <v>163</v>
      </c>
      <c r="B157" s="57"/>
      <c r="C157" s="58"/>
      <c r="D157" s="59" t="s">
        <v>22</v>
      </c>
      <c r="E157" s="60" t="s">
        <v>188</v>
      </c>
      <c r="F157" s="61"/>
      <c r="G157" s="114">
        <f t="shared" si="8"/>
        <v>183178.99399662425</v>
      </c>
      <c r="H157" s="27">
        <v>1939.1902821219992</v>
      </c>
      <c r="I157" s="28">
        <v>16974.9567745924</v>
      </c>
      <c r="J157" s="28">
        <v>56510.241779059172</v>
      </c>
      <c r="K157" s="28">
        <v>41744.241808772087</v>
      </c>
      <c r="L157" s="28">
        <v>11295.014059478417</v>
      </c>
      <c r="M157" s="28">
        <v>1836.8148513203487</v>
      </c>
      <c r="N157" s="128">
        <f t="shared" si="9"/>
        <v>130300.45955534442</v>
      </c>
      <c r="O157" s="27">
        <v>1887.500669608824</v>
      </c>
      <c r="P157" s="28">
        <v>14052.575991732534</v>
      </c>
      <c r="Q157" s="28">
        <v>17617.651162503287</v>
      </c>
      <c r="R157" s="28">
        <v>12792.023584546521</v>
      </c>
      <c r="S157" s="28">
        <v>5311.2413450674067</v>
      </c>
      <c r="T157" s="28">
        <v>1217.5416878212709</v>
      </c>
      <c r="U157" s="128">
        <f t="shared" si="7"/>
        <v>52878.534441279844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157"/>
  <sheetViews>
    <sheetView workbookViewId="0">
      <pane xSplit="6" ySplit="9" topLeftCell="G96"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161" t="s">
        <v>394</v>
      </c>
      <c r="E2" s="84"/>
      <c r="F2" s="84"/>
      <c r="G2" s="6"/>
      <c r="H2" s="6"/>
    </row>
    <row r="3" spans="1:21" ht="13.8">
      <c r="A3" s="1" t="s">
        <v>194</v>
      </c>
      <c r="C3" s="314">
        <v>2016</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659272.66949605942</v>
      </c>
      <c r="H7" s="153">
        <v>53357.624805450439</v>
      </c>
      <c r="I7" s="154">
        <v>88860.031143188477</v>
      </c>
      <c r="J7" s="154">
        <v>90981.619125366211</v>
      </c>
      <c r="K7" s="154">
        <v>63286.484771728516</v>
      </c>
      <c r="L7" s="154">
        <v>25560.165969848633</v>
      </c>
      <c r="M7" s="154">
        <v>5668.5570607185364</v>
      </c>
      <c r="N7" s="155">
        <f>SUM(H7:M7)</f>
        <v>327714.48287630081</v>
      </c>
      <c r="O7" s="153">
        <v>51982.798667907715</v>
      </c>
      <c r="P7" s="154">
        <v>87115.180938720703</v>
      </c>
      <c r="Q7" s="154">
        <v>90968.236518859863</v>
      </c>
      <c r="R7" s="154">
        <v>65479.131233215332</v>
      </c>
      <c r="S7" s="154">
        <v>28459.682266235352</v>
      </c>
      <c r="T7" s="154">
        <v>7553.1569948196411</v>
      </c>
      <c r="U7" s="155">
        <f>SUM(O7:T7)</f>
        <v>331558.18661975861</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5357985.9126739502</v>
      </c>
      <c r="H10" s="67">
        <v>904223.07751464844</v>
      </c>
      <c r="I10" s="68">
        <v>189382.10218811035</v>
      </c>
      <c r="J10" s="68">
        <v>305176.89151000977</v>
      </c>
      <c r="K10" s="68">
        <v>405343.98211669922</v>
      </c>
      <c r="L10" s="68">
        <v>495908.85852050781</v>
      </c>
      <c r="M10" s="68">
        <v>520441.39904785156</v>
      </c>
      <c r="N10" s="123">
        <f t="shared" ref="N10:N41" si="1">SUM(H10:M10)</f>
        <v>2820476.3108978271</v>
      </c>
      <c r="O10" s="67">
        <v>771114.90393066406</v>
      </c>
      <c r="P10" s="68">
        <v>168987.48362731934</v>
      </c>
      <c r="Q10" s="68">
        <v>240969.15745544434</v>
      </c>
      <c r="R10" s="68">
        <v>337262.38153076172</v>
      </c>
      <c r="S10" s="68">
        <v>417049.77203369141</v>
      </c>
      <c r="T10" s="68">
        <v>602125.90319824219</v>
      </c>
      <c r="U10" s="123">
        <f t="shared" ref="U10:U41" si="2">SUM(O10:T10)</f>
        <v>2537509.601776123</v>
      </c>
    </row>
    <row r="11" spans="1:21" s="19" customFormat="1" ht="15" customHeight="1">
      <c r="A11" s="72">
        <v>1</v>
      </c>
      <c r="B11" s="73" t="s">
        <v>4</v>
      </c>
      <c r="C11" s="294" t="s">
        <v>5</v>
      </c>
      <c r="D11" s="295"/>
      <c r="E11" s="295"/>
      <c r="F11" s="296"/>
      <c r="G11" s="74">
        <f t="shared" si="0"/>
        <v>2812423.5498390198</v>
      </c>
      <c r="H11" s="75">
        <v>760709.08367919922</v>
      </c>
      <c r="I11" s="76">
        <v>113411.90785217285</v>
      </c>
      <c r="J11" s="76">
        <v>115179.08898925781</v>
      </c>
      <c r="K11" s="76">
        <v>192672.5608291626</v>
      </c>
      <c r="L11" s="76">
        <v>144920.83338928223</v>
      </c>
      <c r="M11" s="76">
        <v>129376.11817932129</v>
      </c>
      <c r="N11" s="124">
        <f t="shared" si="1"/>
        <v>1456269.592918396</v>
      </c>
      <c r="O11" s="75">
        <v>648621.46270751953</v>
      </c>
      <c r="P11" s="76">
        <v>112772.3995475769</v>
      </c>
      <c r="Q11" s="76">
        <v>152137.69783782959</v>
      </c>
      <c r="R11" s="76">
        <v>190880.44701385498</v>
      </c>
      <c r="S11" s="76">
        <v>113016.26899719238</v>
      </c>
      <c r="T11" s="76">
        <v>138725.68081665039</v>
      </c>
      <c r="U11" s="124">
        <f t="shared" si="2"/>
        <v>1356153.9569206238</v>
      </c>
    </row>
    <row r="12" spans="1:21" s="18" customFormat="1">
      <c r="A12" s="85">
        <v>2</v>
      </c>
      <c r="B12" s="86"/>
      <c r="C12" s="86" t="s">
        <v>6</v>
      </c>
      <c r="D12" s="87" t="s">
        <v>7</v>
      </c>
      <c r="E12" s="88"/>
      <c r="F12" s="89"/>
      <c r="G12" s="90">
        <f t="shared" si="0"/>
        <v>1489234.5123100281</v>
      </c>
      <c r="H12" s="91">
        <v>247572.77198791504</v>
      </c>
      <c r="I12" s="92">
        <v>90880.421508789063</v>
      </c>
      <c r="J12" s="92">
        <v>98460.249908447266</v>
      </c>
      <c r="K12" s="92">
        <v>170904.88829040527</v>
      </c>
      <c r="L12" s="92">
        <v>108524.36798095703</v>
      </c>
      <c r="M12" s="92">
        <v>74139.721084594727</v>
      </c>
      <c r="N12" s="125">
        <f t="shared" si="1"/>
        <v>790482.4207611084</v>
      </c>
      <c r="O12" s="91">
        <v>230254.27169799805</v>
      </c>
      <c r="P12" s="92">
        <v>91131.7834815979</v>
      </c>
      <c r="Q12" s="92">
        <v>84357.110420227051</v>
      </c>
      <c r="R12" s="92">
        <v>125816.33808135986</v>
      </c>
      <c r="S12" s="92">
        <v>84776.469787597656</v>
      </c>
      <c r="T12" s="92">
        <v>82416.11808013916</v>
      </c>
      <c r="U12" s="125">
        <f t="shared" si="2"/>
        <v>698752.09154891968</v>
      </c>
    </row>
    <row r="13" spans="1:21">
      <c r="A13" s="37">
        <v>3</v>
      </c>
      <c r="B13" s="17"/>
      <c r="C13" s="16"/>
      <c r="D13" s="38" t="s">
        <v>8</v>
      </c>
      <c r="E13" s="39" t="s">
        <v>9</v>
      </c>
      <c r="F13" s="40"/>
      <c r="G13" s="111">
        <f t="shared" si="0"/>
        <v>225927.87887826562</v>
      </c>
      <c r="H13" s="26">
        <v>4291.4394735693932</v>
      </c>
      <c r="I13" s="7">
        <v>2948.5772203505039</v>
      </c>
      <c r="J13" s="7">
        <v>24711.064430713654</v>
      </c>
      <c r="K13" s="7">
        <v>39085.715450286865</v>
      </c>
      <c r="L13" s="7">
        <v>36401.70636844635</v>
      </c>
      <c r="M13" s="7">
        <v>25322.199553012848</v>
      </c>
      <c r="N13" s="126">
        <f t="shared" si="1"/>
        <v>132760.70249637961</v>
      </c>
      <c r="O13" s="26">
        <v>4452.5007981061935</v>
      </c>
      <c r="P13" s="7">
        <v>3494.7144011855125</v>
      </c>
      <c r="Q13" s="7">
        <v>14988.957021713257</v>
      </c>
      <c r="R13" s="7">
        <v>21310.943749904633</v>
      </c>
      <c r="S13" s="7">
        <v>25242.11323928833</v>
      </c>
      <c r="T13" s="7">
        <v>23677.94717168808</v>
      </c>
      <c r="U13" s="126">
        <f t="shared" si="2"/>
        <v>93167.176381886005</v>
      </c>
    </row>
    <row r="14" spans="1:21">
      <c r="A14" s="37">
        <v>4</v>
      </c>
      <c r="B14" s="41"/>
      <c r="C14" s="16"/>
      <c r="D14" s="38" t="s">
        <v>10</v>
      </c>
      <c r="E14" s="39" t="s">
        <v>11</v>
      </c>
      <c r="F14" s="40"/>
      <c r="G14" s="111">
        <f t="shared" si="0"/>
        <v>48032.043767299503</v>
      </c>
      <c r="H14" s="26">
        <v>16917.710227012634</v>
      </c>
      <c r="I14" s="7">
        <v>3335.4359815120697</v>
      </c>
      <c r="J14" s="7">
        <v>111.46955706179142</v>
      </c>
      <c r="K14" s="7">
        <v>223.44478354975581</v>
      </c>
      <c r="L14" s="7">
        <v>202.74617823772132</v>
      </c>
      <c r="M14" s="7">
        <v>41.882045077160001</v>
      </c>
      <c r="N14" s="126">
        <f t="shared" si="1"/>
        <v>20832.688772451133</v>
      </c>
      <c r="O14" s="26">
        <v>19391.750402450562</v>
      </c>
      <c r="P14" s="7">
        <v>5928.6428496837616</v>
      </c>
      <c r="Q14" s="7">
        <v>976.93187582492828</v>
      </c>
      <c r="R14" s="7">
        <v>502.1319437623024</v>
      </c>
      <c r="S14" s="7">
        <v>221.58290255069733</v>
      </c>
      <c r="T14" s="7">
        <v>178.31502057611942</v>
      </c>
      <c r="U14" s="126">
        <f t="shared" si="2"/>
        <v>27199.354994848371</v>
      </c>
    </row>
    <row r="15" spans="1:21">
      <c r="A15" s="37">
        <v>5</v>
      </c>
      <c r="B15" s="41"/>
      <c r="C15" s="16"/>
      <c r="D15" s="8"/>
      <c r="E15" s="17" t="s">
        <v>12</v>
      </c>
      <c r="F15" s="42" t="s">
        <v>13</v>
      </c>
      <c r="G15" s="111">
        <f t="shared" si="0"/>
        <v>46477.893649175763</v>
      </c>
      <c r="H15" s="26">
        <v>16917.710227012634</v>
      </c>
      <c r="I15" s="7">
        <v>3331.216676235199</v>
      </c>
      <c r="J15" s="7">
        <v>94.614392951130867</v>
      </c>
      <c r="K15" s="7">
        <v>194.65465171635151</v>
      </c>
      <c r="L15" s="7">
        <v>188.19102488644421</v>
      </c>
      <c r="M15" s="7">
        <v>37.174586804583669</v>
      </c>
      <c r="N15" s="126">
        <f t="shared" si="1"/>
        <v>20763.561559606344</v>
      </c>
      <c r="O15" s="26">
        <v>19391.750402450562</v>
      </c>
      <c r="P15" s="7">
        <v>5905.6582527160645</v>
      </c>
      <c r="Q15" s="7">
        <v>246.77186563611031</v>
      </c>
      <c r="R15" s="7">
        <v>74.384943932294846</v>
      </c>
      <c r="S15" s="7">
        <v>49.911215297877789</v>
      </c>
      <c r="T15" s="7">
        <v>45.855409536510706</v>
      </c>
      <c r="U15" s="126">
        <f t="shared" si="2"/>
        <v>25714.33208956942</v>
      </c>
    </row>
    <row r="16" spans="1:21">
      <c r="A16" s="37">
        <v>6</v>
      </c>
      <c r="B16" s="41"/>
      <c r="C16" s="16"/>
      <c r="D16" s="8"/>
      <c r="E16" s="17" t="s">
        <v>14</v>
      </c>
      <c r="F16" s="42" t="s">
        <v>15</v>
      </c>
      <c r="G16" s="111">
        <f t="shared" si="0"/>
        <v>303.89810656360351</v>
      </c>
      <c r="H16" s="26">
        <v>0</v>
      </c>
      <c r="I16" s="7">
        <v>0</v>
      </c>
      <c r="J16" s="7">
        <v>0</v>
      </c>
      <c r="K16" s="7">
        <v>0</v>
      </c>
      <c r="L16" s="7">
        <v>0</v>
      </c>
      <c r="M16" s="7">
        <v>0</v>
      </c>
      <c r="N16" s="126">
        <f t="shared" si="1"/>
        <v>0</v>
      </c>
      <c r="O16" s="26">
        <v>0</v>
      </c>
      <c r="P16" s="7">
        <v>6.4195553527679294</v>
      </c>
      <c r="Q16" s="7">
        <v>165.24935267865658</v>
      </c>
      <c r="R16" s="7">
        <v>73.205903172492981</v>
      </c>
      <c r="S16" s="7">
        <v>32.597426861524582</v>
      </c>
      <c r="T16" s="7">
        <v>26.425868498161435</v>
      </c>
      <c r="U16" s="126">
        <f t="shared" si="2"/>
        <v>303.89810656360351</v>
      </c>
    </row>
    <row r="17" spans="1:21">
      <c r="A17" s="37">
        <v>7</v>
      </c>
      <c r="B17" s="41"/>
      <c r="C17" s="16"/>
      <c r="D17" s="8"/>
      <c r="E17" s="17" t="s">
        <v>16</v>
      </c>
      <c r="F17" s="42" t="s">
        <v>17</v>
      </c>
      <c r="G17" s="111">
        <f t="shared" si="0"/>
        <v>810.21272050321568</v>
      </c>
      <c r="H17" s="26">
        <v>0</v>
      </c>
      <c r="I17" s="7">
        <v>2.7653769754106179</v>
      </c>
      <c r="J17" s="7">
        <v>12.371638620505109</v>
      </c>
      <c r="K17" s="7">
        <v>19.067992920288816</v>
      </c>
      <c r="L17" s="7">
        <v>6.9275334608391859</v>
      </c>
      <c r="M17" s="7">
        <v>2.6175289688981138</v>
      </c>
      <c r="N17" s="126">
        <f t="shared" si="1"/>
        <v>43.750070945941843</v>
      </c>
      <c r="O17" s="26">
        <v>0</v>
      </c>
      <c r="P17" s="7">
        <v>11.269272285979241</v>
      </c>
      <c r="Q17" s="7">
        <v>352.25071859359741</v>
      </c>
      <c r="R17" s="7">
        <v>227.09871247410774</v>
      </c>
      <c r="S17" s="7">
        <v>93.265787795186043</v>
      </c>
      <c r="T17" s="7">
        <v>82.578158408403397</v>
      </c>
      <c r="U17" s="126">
        <f t="shared" si="2"/>
        <v>766.46264955727383</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440.03933959951974</v>
      </c>
      <c r="H19" s="26">
        <v>0</v>
      </c>
      <c r="I19" s="7">
        <v>1.4539642846793868</v>
      </c>
      <c r="J19" s="7">
        <v>4.4835254931240343</v>
      </c>
      <c r="K19" s="7">
        <v>9.7221428351476789</v>
      </c>
      <c r="L19" s="7">
        <v>7.627619780600071</v>
      </c>
      <c r="M19" s="7">
        <v>2.089929291367298</v>
      </c>
      <c r="N19" s="126">
        <f t="shared" si="1"/>
        <v>25.377181684918469</v>
      </c>
      <c r="O19" s="26">
        <v>0</v>
      </c>
      <c r="P19" s="7">
        <v>5.2957879295572639</v>
      </c>
      <c r="Q19" s="7">
        <v>212.65993142127991</v>
      </c>
      <c r="R19" s="7">
        <v>127.44238401949406</v>
      </c>
      <c r="S19" s="7">
        <v>45.80847280472517</v>
      </c>
      <c r="T19" s="7">
        <v>23.455581739544868</v>
      </c>
      <c r="U19" s="126">
        <f t="shared" si="2"/>
        <v>414.66215791460127</v>
      </c>
    </row>
    <row r="20" spans="1:21">
      <c r="A20" s="37">
        <v>10</v>
      </c>
      <c r="B20" s="41"/>
      <c r="C20" s="16"/>
      <c r="D20" s="38" t="s">
        <v>22</v>
      </c>
      <c r="E20" s="39" t="s">
        <v>23</v>
      </c>
      <c r="F20" s="40"/>
      <c r="G20" s="111">
        <f t="shared" si="0"/>
        <v>292097.1311378777</v>
      </c>
      <c r="H20" s="26">
        <v>11141.015521287918</v>
      </c>
      <c r="I20" s="7">
        <v>11337.3121843189</v>
      </c>
      <c r="J20" s="7">
        <v>20438.197722792625</v>
      </c>
      <c r="K20" s="7">
        <v>85480.963569879532</v>
      </c>
      <c r="L20" s="7">
        <v>27201.208853006363</v>
      </c>
      <c r="M20" s="7">
        <v>2460.5988550186157</v>
      </c>
      <c r="N20" s="126">
        <f t="shared" si="1"/>
        <v>158059.29670630395</v>
      </c>
      <c r="O20" s="26">
        <v>11037.381396770477</v>
      </c>
      <c r="P20" s="7">
        <v>10782.776776343584</v>
      </c>
      <c r="Q20" s="7">
        <v>23175.822901338339</v>
      </c>
      <c r="R20" s="7">
        <v>69643.319274514914</v>
      </c>
      <c r="S20" s="7">
        <v>17747.564267218113</v>
      </c>
      <c r="T20" s="7">
        <v>1650.9698153883219</v>
      </c>
      <c r="U20" s="126">
        <f t="shared" si="2"/>
        <v>134037.83443157375</v>
      </c>
    </row>
    <row r="21" spans="1:21">
      <c r="A21" s="37">
        <v>11</v>
      </c>
      <c r="B21" s="41"/>
      <c r="C21" s="16"/>
      <c r="D21" s="38" t="s">
        <v>24</v>
      </c>
      <c r="E21" s="39" t="s">
        <v>25</v>
      </c>
      <c r="F21" s="40"/>
      <c r="G21" s="111">
        <f t="shared" si="0"/>
        <v>383399.90231132507</v>
      </c>
      <c r="H21" s="26">
        <v>84623.43675994873</v>
      </c>
      <c r="I21" s="7">
        <v>19632.873842716217</v>
      </c>
      <c r="J21" s="7">
        <v>17843.9146900177</v>
      </c>
      <c r="K21" s="7">
        <v>19637.68106842041</v>
      </c>
      <c r="L21" s="7">
        <v>24009.751993179321</v>
      </c>
      <c r="M21" s="7">
        <v>32664.389902114868</v>
      </c>
      <c r="N21" s="126">
        <f t="shared" si="1"/>
        <v>198412.04825639725</v>
      </c>
      <c r="O21" s="26">
        <v>69813.106178283691</v>
      </c>
      <c r="P21" s="7">
        <v>18740.870960235596</v>
      </c>
      <c r="Q21" s="7">
        <v>16831.506274700165</v>
      </c>
      <c r="R21" s="7">
        <v>15393.945025444031</v>
      </c>
      <c r="S21" s="7">
        <v>23437.876395225525</v>
      </c>
      <c r="T21" s="7">
        <v>40770.549221038818</v>
      </c>
      <c r="U21" s="126">
        <f t="shared" si="2"/>
        <v>184987.85405492783</v>
      </c>
    </row>
    <row r="22" spans="1:21">
      <c r="A22" s="37">
        <v>12</v>
      </c>
      <c r="B22" s="41"/>
      <c r="C22" s="16"/>
      <c r="D22" s="38" t="s">
        <v>26</v>
      </c>
      <c r="E22" s="39" t="s">
        <v>27</v>
      </c>
      <c r="F22" s="40"/>
      <c r="G22" s="111">
        <f t="shared" si="0"/>
        <v>53687.89922953397</v>
      </c>
      <c r="H22" s="26">
        <v>17762.57447719574</v>
      </c>
      <c r="I22" s="7">
        <v>5915.0389695167542</v>
      </c>
      <c r="J22" s="7">
        <v>1959.5926917791367</v>
      </c>
      <c r="K22" s="7">
        <v>1409.5731025934219</v>
      </c>
      <c r="L22" s="7">
        <v>875.95850187540054</v>
      </c>
      <c r="M22" s="7">
        <v>205.19763577356935</v>
      </c>
      <c r="N22" s="126">
        <f t="shared" si="1"/>
        <v>28127.935378734022</v>
      </c>
      <c r="O22" s="26">
        <v>15821.288073539734</v>
      </c>
      <c r="P22" s="7">
        <v>6662.6309230327606</v>
      </c>
      <c r="Q22" s="7">
        <v>1325.0449584722519</v>
      </c>
      <c r="R22" s="7">
        <v>761.22932690382004</v>
      </c>
      <c r="S22" s="7">
        <v>573.72416768968105</v>
      </c>
      <c r="T22" s="7">
        <v>416.04640116170049</v>
      </c>
      <c r="U22" s="126">
        <f t="shared" si="2"/>
        <v>25559.963850799948</v>
      </c>
    </row>
    <row r="23" spans="1:21">
      <c r="A23" s="37">
        <v>13</v>
      </c>
      <c r="B23" s="41"/>
      <c r="C23" s="16"/>
      <c r="D23" s="8"/>
      <c r="E23" s="17" t="s">
        <v>12</v>
      </c>
      <c r="F23" s="42" t="s">
        <v>28</v>
      </c>
      <c r="G23" s="111">
        <f t="shared" si="0"/>
        <v>5478.5054883491248</v>
      </c>
      <c r="H23" s="26">
        <v>0</v>
      </c>
      <c r="I23" s="7">
        <v>2092.7760392427444</v>
      </c>
      <c r="J23" s="7">
        <v>194.32439920306206</v>
      </c>
      <c r="K23" s="7">
        <v>58.21700993180275</v>
      </c>
      <c r="L23" s="7">
        <v>16.332055900245905</v>
      </c>
      <c r="M23" s="7">
        <v>0</v>
      </c>
      <c r="N23" s="126">
        <f t="shared" si="1"/>
        <v>2361.6495042778552</v>
      </c>
      <c r="O23" s="26">
        <v>0</v>
      </c>
      <c r="P23" s="7">
        <v>2839.6649020910263</v>
      </c>
      <c r="Q23" s="7">
        <v>214.36903819441795</v>
      </c>
      <c r="R23" s="7">
        <v>49.512620560824871</v>
      </c>
      <c r="S23" s="7">
        <v>13.309423225000501</v>
      </c>
      <c r="T23" s="7">
        <v>0</v>
      </c>
      <c r="U23" s="126">
        <f t="shared" si="2"/>
        <v>3116.8559840712696</v>
      </c>
    </row>
    <row r="24" spans="1:21">
      <c r="A24" s="37">
        <v>14</v>
      </c>
      <c r="B24" s="17"/>
      <c r="C24" s="16"/>
      <c r="D24" s="8"/>
      <c r="E24" s="17" t="s">
        <v>14</v>
      </c>
      <c r="F24" s="42" t="s">
        <v>29</v>
      </c>
      <c r="G24" s="111">
        <f t="shared" si="0"/>
        <v>477.14312611753121</v>
      </c>
      <c r="H24" s="26">
        <v>141.80750101804733</v>
      </c>
      <c r="I24" s="7">
        <v>62.071598887443542</v>
      </c>
      <c r="J24" s="7">
        <v>21.646467495709658</v>
      </c>
      <c r="K24" s="7">
        <v>15.847101093269885</v>
      </c>
      <c r="L24" s="7">
        <v>6.0608549909666181</v>
      </c>
      <c r="M24" s="7">
        <v>0</v>
      </c>
      <c r="N24" s="126">
        <f t="shared" si="1"/>
        <v>247.43352348543704</v>
      </c>
      <c r="O24" s="26">
        <v>143.26278927177191</v>
      </c>
      <c r="P24" s="7">
        <v>57.155454803258181</v>
      </c>
      <c r="Q24" s="7">
        <v>14.104012671858072</v>
      </c>
      <c r="R24" s="7">
        <v>10.462239595595747</v>
      </c>
      <c r="S24" s="7">
        <v>4.7251062896102667</v>
      </c>
      <c r="T24" s="7">
        <v>0</v>
      </c>
      <c r="U24" s="126">
        <f t="shared" si="2"/>
        <v>229.70960263209417</v>
      </c>
    </row>
    <row r="25" spans="1:21">
      <c r="A25" s="37">
        <v>15</v>
      </c>
      <c r="B25" s="17"/>
      <c r="C25" s="16"/>
      <c r="D25" s="8"/>
      <c r="E25" s="17" t="s">
        <v>16</v>
      </c>
      <c r="F25" s="42" t="s">
        <v>30</v>
      </c>
      <c r="G25" s="111">
        <f t="shared" si="0"/>
        <v>31064.971097594684</v>
      </c>
      <c r="H25" s="26">
        <v>11764.012099742889</v>
      </c>
      <c r="I25" s="7">
        <v>3011.4708971188811</v>
      </c>
      <c r="J25" s="7">
        <v>254.86274110475006</v>
      </c>
      <c r="K25" s="7">
        <v>28.340339227116147</v>
      </c>
      <c r="L25" s="7">
        <v>4.5564588237638759</v>
      </c>
      <c r="M25" s="7">
        <v>0</v>
      </c>
      <c r="N25" s="126">
        <f t="shared" si="1"/>
        <v>15063.242536017398</v>
      </c>
      <c r="O25" s="26">
        <v>12398.880427598953</v>
      </c>
      <c r="P25" s="7">
        <v>3236.7567497438431</v>
      </c>
      <c r="Q25" s="7">
        <v>329.00625787023091</v>
      </c>
      <c r="R25" s="7">
        <v>34.171622101789467</v>
      </c>
      <c r="S25" s="7">
        <v>2.9135042624687912</v>
      </c>
      <c r="T25" s="7">
        <v>0</v>
      </c>
      <c r="U25" s="126">
        <f t="shared" si="2"/>
        <v>16001.728561577285</v>
      </c>
    </row>
    <row r="26" spans="1:21">
      <c r="A26" s="37">
        <v>16</v>
      </c>
      <c r="B26" s="17"/>
      <c r="C26" s="16"/>
      <c r="D26" s="8"/>
      <c r="E26" s="17" t="s">
        <v>18</v>
      </c>
      <c r="F26" s="42" t="s">
        <v>31</v>
      </c>
      <c r="G26" s="111">
        <f t="shared" si="0"/>
        <v>16667.279284358025</v>
      </c>
      <c r="H26" s="26">
        <v>5856.7549915313721</v>
      </c>
      <c r="I26" s="7">
        <v>748.72038348019123</v>
      </c>
      <c r="J26" s="7">
        <v>1488.7590679526329</v>
      </c>
      <c r="K26" s="7">
        <v>1307.1686701178551</v>
      </c>
      <c r="L26" s="7">
        <v>849.00913080573082</v>
      </c>
      <c r="M26" s="7">
        <v>205.19763577356935</v>
      </c>
      <c r="N26" s="126">
        <f t="shared" si="1"/>
        <v>10455.609879661351</v>
      </c>
      <c r="O26" s="26">
        <v>3279.1446003913879</v>
      </c>
      <c r="P26" s="7">
        <v>529.05377039313316</v>
      </c>
      <c r="Q26" s="7">
        <v>767.56564588099718</v>
      </c>
      <c r="R26" s="7">
        <v>667.08283577859402</v>
      </c>
      <c r="S26" s="7">
        <v>552.77615109086037</v>
      </c>
      <c r="T26" s="7">
        <v>416.04640116170049</v>
      </c>
      <c r="U26" s="126">
        <f t="shared" si="2"/>
        <v>6211.6694046966732</v>
      </c>
    </row>
    <row r="27" spans="1:21">
      <c r="A27" s="37">
        <v>17</v>
      </c>
      <c r="B27" s="17"/>
      <c r="C27" s="16"/>
      <c r="D27" s="38" t="s">
        <v>32</v>
      </c>
      <c r="E27" s="39" t="s">
        <v>33</v>
      </c>
      <c r="F27" s="40"/>
      <c r="G27" s="111">
        <f t="shared" si="0"/>
        <v>114429.26712560654</v>
      </c>
      <c r="H27" s="26">
        <v>18218.540861129761</v>
      </c>
      <c r="I27" s="7">
        <v>13372.830895423889</v>
      </c>
      <c r="J27" s="7">
        <v>11857.642085075378</v>
      </c>
      <c r="K27" s="7">
        <v>8016.8055410385132</v>
      </c>
      <c r="L27" s="7">
        <v>5959.9903211593628</v>
      </c>
      <c r="M27" s="7">
        <v>3797.3325943946838</v>
      </c>
      <c r="N27" s="126">
        <f t="shared" si="1"/>
        <v>61223.142298221588</v>
      </c>
      <c r="O27" s="26">
        <v>17794.088283538818</v>
      </c>
      <c r="P27" s="7">
        <v>11235.489688873291</v>
      </c>
      <c r="Q27" s="7">
        <v>9261.3695764541626</v>
      </c>
      <c r="R27" s="7">
        <v>5409.9824571609497</v>
      </c>
      <c r="S27" s="7">
        <v>4466.2501707077026</v>
      </c>
      <c r="T27" s="7">
        <v>5038.9446506500244</v>
      </c>
      <c r="U27" s="126">
        <f t="shared" si="2"/>
        <v>53206.124827384949</v>
      </c>
    </row>
    <row r="28" spans="1:21">
      <c r="A28" s="37">
        <v>18</v>
      </c>
      <c r="B28" s="12"/>
      <c r="C28" s="12"/>
      <c r="D28" s="38" t="s">
        <v>34</v>
      </c>
      <c r="E28" s="39" t="s">
        <v>35</v>
      </c>
      <c r="F28" s="43"/>
      <c r="G28" s="111">
        <f t="shared" si="0"/>
        <v>6198.0239664614201</v>
      </c>
      <c r="H28" s="26">
        <v>1337.9889798164368</v>
      </c>
      <c r="I28" s="7">
        <v>790.75267398357391</v>
      </c>
      <c r="J28" s="7">
        <v>563.61642879247665</v>
      </c>
      <c r="K28" s="7">
        <v>300.69544488191605</v>
      </c>
      <c r="L28" s="7">
        <v>238.05051703006029</v>
      </c>
      <c r="M28" s="7">
        <v>200.32259167730808</v>
      </c>
      <c r="N28" s="126">
        <f t="shared" si="1"/>
        <v>3431.4266361817718</v>
      </c>
      <c r="O28" s="26">
        <v>1213.5237536430359</v>
      </c>
      <c r="P28" s="7">
        <v>536.80970522761345</v>
      </c>
      <c r="Q28" s="7">
        <v>391.8157659471035</v>
      </c>
      <c r="R28" s="7">
        <v>184.38482788950205</v>
      </c>
      <c r="S28" s="7">
        <v>235.66586199402809</v>
      </c>
      <c r="T28" s="7">
        <v>204.39741557836533</v>
      </c>
      <c r="U28" s="126">
        <f t="shared" si="2"/>
        <v>2766.5973302796483</v>
      </c>
    </row>
    <row r="29" spans="1:21">
      <c r="A29" s="37">
        <v>19</v>
      </c>
      <c r="B29" s="17"/>
      <c r="C29" s="16"/>
      <c r="D29" s="38" t="s">
        <v>36</v>
      </c>
      <c r="E29" s="39" t="s">
        <v>37</v>
      </c>
      <c r="F29" s="40"/>
      <c r="G29" s="111">
        <f t="shared" si="0"/>
        <v>13002.348068892956</v>
      </c>
      <c r="H29" s="26">
        <v>326.40495751798153</v>
      </c>
      <c r="I29" s="7">
        <v>214.63633504509926</v>
      </c>
      <c r="J29" s="7">
        <v>2101.7525007724762</v>
      </c>
      <c r="K29" s="7">
        <v>2645.2300634384155</v>
      </c>
      <c r="L29" s="7">
        <v>1834.7373509407043</v>
      </c>
      <c r="M29" s="7">
        <v>1064.7159813642502</v>
      </c>
      <c r="N29" s="126">
        <f t="shared" si="1"/>
        <v>8187.477189078927</v>
      </c>
      <c r="O29" s="26">
        <v>194.01190619170666</v>
      </c>
      <c r="P29" s="7">
        <v>140.5251100063324</v>
      </c>
      <c r="Q29" s="7">
        <v>1317.0432752370834</v>
      </c>
      <c r="R29" s="7">
        <v>1321.1298382282257</v>
      </c>
      <c r="S29" s="7">
        <v>1129.4571268558502</v>
      </c>
      <c r="T29" s="7">
        <v>712.70362329483032</v>
      </c>
      <c r="U29" s="126">
        <f t="shared" si="2"/>
        <v>4814.8708798140287</v>
      </c>
    </row>
    <row r="30" spans="1:21">
      <c r="A30" s="37">
        <v>20</v>
      </c>
      <c r="B30" s="17"/>
      <c r="C30" s="16"/>
      <c r="D30" s="38" t="s">
        <v>38</v>
      </c>
      <c r="E30" s="39" t="s">
        <v>39</v>
      </c>
      <c r="F30" s="40"/>
      <c r="G30" s="111">
        <f t="shared" si="0"/>
        <v>382.70988573599607</v>
      </c>
      <c r="H30" s="26">
        <v>0</v>
      </c>
      <c r="I30" s="7">
        <v>38.215626034885645</v>
      </c>
      <c r="J30" s="7">
        <v>34.914348628371954</v>
      </c>
      <c r="K30" s="7">
        <v>42.571415357291698</v>
      </c>
      <c r="L30" s="7">
        <v>76.610905766487122</v>
      </c>
      <c r="M30" s="7">
        <v>38.234247792512178</v>
      </c>
      <c r="N30" s="126">
        <f t="shared" si="1"/>
        <v>230.5465435795486</v>
      </c>
      <c r="O30" s="26">
        <v>0</v>
      </c>
      <c r="P30" s="7">
        <v>24.138072646223009</v>
      </c>
      <c r="Q30" s="7">
        <v>26.352220959961414</v>
      </c>
      <c r="R30" s="7">
        <v>23.126537458971143</v>
      </c>
      <c r="S30" s="7">
        <v>51.340489715337753</v>
      </c>
      <c r="T30" s="7">
        <v>27.206021375954151</v>
      </c>
      <c r="U30" s="126">
        <f t="shared" si="2"/>
        <v>152.16334215644747</v>
      </c>
    </row>
    <row r="31" spans="1:21">
      <c r="A31" s="37">
        <v>21</v>
      </c>
      <c r="B31" s="17"/>
      <c r="C31" s="16"/>
      <c r="D31" s="38" t="s">
        <v>40</v>
      </c>
      <c r="E31" s="39" t="s">
        <v>41</v>
      </c>
      <c r="F31" s="40"/>
      <c r="G31" s="111">
        <f t="shared" si="0"/>
        <v>274730.09136851877</v>
      </c>
      <c r="H31" s="26">
        <v>77280.505209043622</v>
      </c>
      <c r="I31" s="7">
        <v>21667.984618425369</v>
      </c>
      <c r="J31" s="7">
        <v>12033.802626609802</v>
      </c>
      <c r="K31" s="7">
        <v>10014.480640292168</v>
      </c>
      <c r="L31" s="7">
        <v>9148.0108714103699</v>
      </c>
      <c r="M31" s="7">
        <v>6383.6458473429084</v>
      </c>
      <c r="N31" s="126">
        <f t="shared" si="1"/>
        <v>136528.42981312424</v>
      </c>
      <c r="O31" s="26">
        <v>79402.708145156503</v>
      </c>
      <c r="P31" s="7">
        <v>22809.371651530266</v>
      </c>
      <c r="Q31" s="7">
        <v>10643.102530419827</v>
      </c>
      <c r="R31" s="7">
        <v>8273.0476106405258</v>
      </c>
      <c r="S31" s="7">
        <v>9467.3285712003708</v>
      </c>
      <c r="T31" s="7">
        <v>7606.1030464470387</v>
      </c>
      <c r="U31" s="126">
        <f t="shared" si="2"/>
        <v>138201.66155539453</v>
      </c>
    </row>
    <row r="32" spans="1:21">
      <c r="A32" s="37">
        <v>22</v>
      </c>
      <c r="B32" s="17"/>
      <c r="C32" s="16"/>
      <c r="D32" s="38"/>
      <c r="E32" s="17" t="s">
        <v>12</v>
      </c>
      <c r="F32" s="42" t="s">
        <v>42</v>
      </c>
      <c r="G32" s="111">
        <f t="shared" si="0"/>
        <v>247601.65937141329</v>
      </c>
      <c r="H32" s="26">
        <v>76323.620487987995</v>
      </c>
      <c r="I32" s="7">
        <v>19463.643585011363</v>
      </c>
      <c r="J32" s="7">
        <v>9399.6682275012136</v>
      </c>
      <c r="K32" s="7">
        <v>7186.7448730841279</v>
      </c>
      <c r="L32" s="7">
        <v>5975.9679491817951</v>
      </c>
      <c r="M32" s="7">
        <v>4585.9256320372224</v>
      </c>
      <c r="N32" s="126">
        <f t="shared" si="1"/>
        <v>122935.57075480372</v>
      </c>
      <c r="O32" s="26">
        <v>78475.298451602459</v>
      </c>
      <c r="P32" s="7">
        <v>20639.413188248873</v>
      </c>
      <c r="Q32" s="7">
        <v>8383.4918812513351</v>
      </c>
      <c r="R32" s="7">
        <v>5593.8136608749628</v>
      </c>
      <c r="S32" s="7">
        <v>6250.980042129755</v>
      </c>
      <c r="T32" s="7">
        <v>5323.0913925021887</v>
      </c>
      <c r="U32" s="126">
        <f t="shared" si="2"/>
        <v>124666.08861660957</v>
      </c>
    </row>
    <row r="33" spans="1:21">
      <c r="A33" s="37">
        <v>23</v>
      </c>
      <c r="B33" s="17"/>
      <c r="C33" s="16"/>
      <c r="D33" s="8"/>
      <c r="E33" s="17" t="s">
        <v>14</v>
      </c>
      <c r="F33" s="42" t="s">
        <v>43</v>
      </c>
      <c r="G33" s="111">
        <f t="shared" si="0"/>
        <v>2885.0425745397806</v>
      </c>
      <c r="H33" s="26">
        <v>26.99055040627718</v>
      </c>
      <c r="I33" s="7">
        <v>405.97392004728317</v>
      </c>
      <c r="J33" s="7">
        <v>484.04114592075348</v>
      </c>
      <c r="K33" s="7">
        <v>319.10744041204453</v>
      </c>
      <c r="L33" s="7">
        <v>134.79645583033562</v>
      </c>
      <c r="M33" s="7">
        <v>36.99320076406002</v>
      </c>
      <c r="N33" s="126">
        <f t="shared" si="1"/>
        <v>1407.902713380754</v>
      </c>
      <c r="O33" s="26">
        <v>30.881192423403263</v>
      </c>
      <c r="P33" s="7">
        <v>447.06897532939911</v>
      </c>
      <c r="Q33" s="7">
        <v>495.51210123300552</v>
      </c>
      <c r="R33" s="7">
        <v>326.15601444244385</v>
      </c>
      <c r="S33" s="7">
        <v>135.03505566716194</v>
      </c>
      <c r="T33" s="7">
        <v>42.486522063612938</v>
      </c>
      <c r="U33" s="126">
        <f t="shared" si="2"/>
        <v>1477.1398611590266</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10225.90591737628</v>
      </c>
      <c r="H35" s="26">
        <v>51.740757666528225</v>
      </c>
      <c r="I35" s="7">
        <v>342.44880640506744</v>
      </c>
      <c r="J35" s="7">
        <v>900.91716885566711</v>
      </c>
      <c r="K35" s="7">
        <v>1425.9990682601929</v>
      </c>
      <c r="L35" s="7">
        <v>1748.6940870285034</v>
      </c>
      <c r="M35" s="7">
        <v>916.1013662815094</v>
      </c>
      <c r="N35" s="126">
        <f t="shared" si="1"/>
        <v>5385.9012544974685</v>
      </c>
      <c r="O35" s="26">
        <v>55.103247709572315</v>
      </c>
      <c r="P35" s="7">
        <v>371.84892731904984</v>
      </c>
      <c r="Q35" s="7">
        <v>611.85590791702271</v>
      </c>
      <c r="R35" s="7">
        <v>974.28109216690063</v>
      </c>
      <c r="S35" s="7">
        <v>1644.689920425415</v>
      </c>
      <c r="T35" s="7">
        <v>1182.2255673408508</v>
      </c>
      <c r="U35" s="126">
        <f t="shared" si="2"/>
        <v>4840.0046628788114</v>
      </c>
    </row>
    <row r="36" spans="1:21">
      <c r="A36" s="37">
        <v>26</v>
      </c>
      <c r="B36" s="17"/>
      <c r="C36" s="16"/>
      <c r="D36" s="8"/>
      <c r="E36" s="17" t="s">
        <v>20</v>
      </c>
      <c r="F36" s="42" t="s">
        <v>46</v>
      </c>
      <c r="G36" s="111">
        <f t="shared" si="0"/>
        <v>4072.2399892034009</v>
      </c>
      <c r="H36" s="26">
        <v>146.3167880307592</v>
      </c>
      <c r="I36" s="7">
        <v>166.49434007401578</v>
      </c>
      <c r="J36" s="7">
        <v>480.59541993006133</v>
      </c>
      <c r="K36" s="7">
        <v>393.05715810880065</v>
      </c>
      <c r="L36" s="7">
        <v>513.56499542854726</v>
      </c>
      <c r="M36" s="7">
        <v>558.45843722485006</v>
      </c>
      <c r="N36" s="126">
        <f t="shared" si="1"/>
        <v>2258.4871387970343</v>
      </c>
      <c r="O36" s="26">
        <v>158.91075413124054</v>
      </c>
      <c r="P36" s="7">
        <v>155.68559355189791</v>
      </c>
      <c r="Q36" s="7">
        <v>373.35532110929489</v>
      </c>
      <c r="R36" s="7">
        <v>265.41938513051718</v>
      </c>
      <c r="S36" s="7">
        <v>382.54230219312012</v>
      </c>
      <c r="T36" s="7">
        <v>477.83949429029599</v>
      </c>
      <c r="U36" s="126">
        <f t="shared" si="2"/>
        <v>1813.7528504063666</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404</v>
      </c>
      <c r="F39" s="42" t="s">
        <v>50</v>
      </c>
      <c r="G39" s="111">
        <f t="shared" si="0"/>
        <v>1899.0852476537693</v>
      </c>
      <c r="H39" s="26">
        <v>0</v>
      </c>
      <c r="I39" s="7">
        <v>0</v>
      </c>
      <c r="J39" s="7">
        <v>2.4886685011442751</v>
      </c>
      <c r="K39" s="7">
        <v>132.82560833543539</v>
      </c>
      <c r="L39" s="7">
        <v>423.46932275593281</v>
      </c>
      <c r="M39" s="7">
        <v>210.19798124581575</v>
      </c>
      <c r="N39" s="126">
        <f t="shared" si="1"/>
        <v>768.98158083832823</v>
      </c>
      <c r="O39" s="26">
        <v>0</v>
      </c>
      <c r="P39" s="7">
        <v>0</v>
      </c>
      <c r="Q39" s="7">
        <v>6.227955702226609</v>
      </c>
      <c r="R39" s="7">
        <v>135.59216026961803</v>
      </c>
      <c r="S39" s="7">
        <v>586.57518640160561</v>
      </c>
      <c r="T39" s="7">
        <v>401.70836444199085</v>
      </c>
      <c r="U39" s="126">
        <f t="shared" si="2"/>
        <v>1130.1036668154411</v>
      </c>
    </row>
    <row r="40" spans="1:21">
      <c r="A40" s="37">
        <v>30</v>
      </c>
      <c r="B40" s="17"/>
      <c r="C40" s="16"/>
      <c r="D40" s="12"/>
      <c r="E40" s="17" t="s">
        <v>405</v>
      </c>
      <c r="F40" s="42" t="s">
        <v>51</v>
      </c>
      <c r="G40" s="111">
        <f t="shared" si="0"/>
        <v>434.21374617726542</v>
      </c>
      <c r="H40" s="26">
        <v>44.918249413371086</v>
      </c>
      <c r="I40" s="7">
        <v>34.35791646130383</v>
      </c>
      <c r="J40" s="7">
        <v>29.484683583024889</v>
      </c>
      <c r="K40" s="7">
        <v>18.149699681671336</v>
      </c>
      <c r="L40" s="7">
        <v>29.984228413552046</v>
      </c>
      <c r="M40" s="7">
        <v>16.054087130352855</v>
      </c>
      <c r="N40" s="126">
        <f t="shared" si="1"/>
        <v>172.94886468327604</v>
      </c>
      <c r="O40" s="26">
        <v>77.338462706655264</v>
      </c>
      <c r="P40" s="7">
        <v>58.191584786400199</v>
      </c>
      <c r="Q40" s="7">
        <v>35.716817060485482</v>
      </c>
      <c r="R40" s="7">
        <v>29.207694632466882</v>
      </c>
      <c r="S40" s="7">
        <v>34.388233592733741</v>
      </c>
      <c r="T40" s="7">
        <v>26.42208871524781</v>
      </c>
      <c r="U40" s="126">
        <f t="shared" si="2"/>
        <v>261.26488149398938</v>
      </c>
    </row>
    <row r="41" spans="1:21">
      <c r="A41" s="37">
        <v>31</v>
      </c>
      <c r="B41" s="17"/>
      <c r="C41" s="16"/>
      <c r="D41" s="12"/>
      <c r="E41" s="17" t="s">
        <v>406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407</v>
      </c>
      <c r="F42" s="42" t="s">
        <v>53</v>
      </c>
      <c r="G42" s="111">
        <f t="shared" ref="G42:G73" si="3">N42+U42</f>
        <v>7611.9445671886206</v>
      </c>
      <c r="H42" s="26">
        <v>686.91941465437412</v>
      </c>
      <c r="I42" s="7">
        <v>1255.0660065412521</v>
      </c>
      <c r="J42" s="7">
        <v>736.60726690292358</v>
      </c>
      <c r="K42" s="7">
        <v>538.59670823812485</v>
      </c>
      <c r="L42" s="7">
        <v>321.53376099467278</v>
      </c>
      <c r="M42" s="7">
        <v>59.915052510797977</v>
      </c>
      <c r="N42" s="126">
        <f t="shared" ref="N42:N73" si="4">SUM(H42:M42)</f>
        <v>3598.6382098421454</v>
      </c>
      <c r="O42" s="26">
        <v>605.17538438737392</v>
      </c>
      <c r="P42" s="7">
        <v>1137.1634047627449</v>
      </c>
      <c r="Q42" s="7">
        <v>736.94258749485016</v>
      </c>
      <c r="R42" s="7">
        <v>948.57756724953651</v>
      </c>
      <c r="S42" s="7">
        <v>433.11781388521194</v>
      </c>
      <c r="T42" s="7">
        <v>152.32959956675768</v>
      </c>
      <c r="U42" s="126">
        <f t="shared" ref="U42:U73" si="5">SUM(O42:T42)</f>
        <v>4013.3063573464751</v>
      </c>
    </row>
    <row r="43" spans="1:21">
      <c r="A43" s="37">
        <v>33</v>
      </c>
      <c r="B43" s="17"/>
      <c r="C43" s="16"/>
      <c r="D43" s="38" t="s">
        <v>54</v>
      </c>
      <c r="E43" s="39" t="s">
        <v>55</v>
      </c>
      <c r="F43" s="42"/>
      <c r="G43" s="111">
        <f t="shared" si="3"/>
        <v>2422.2575177755207</v>
      </c>
      <c r="H43" s="26">
        <v>683.46051013469696</v>
      </c>
      <c r="I43" s="7">
        <v>272.54944314807653</v>
      </c>
      <c r="J43" s="7">
        <v>26.761088266968727</v>
      </c>
      <c r="K43" s="7">
        <v>18.141201277263463</v>
      </c>
      <c r="L43" s="7">
        <v>14.205144120380282</v>
      </c>
      <c r="M43" s="7">
        <v>10.665724701248109</v>
      </c>
      <c r="N43" s="126">
        <f t="shared" si="4"/>
        <v>1025.7831116486341</v>
      </c>
      <c r="O43" s="26">
        <v>954.10785925388336</v>
      </c>
      <c r="P43" s="7">
        <v>359.75151364505291</v>
      </c>
      <c r="Q43" s="7">
        <v>27.067468686029315</v>
      </c>
      <c r="R43" s="7">
        <v>18.479440513066947</v>
      </c>
      <c r="S43" s="7">
        <v>18.172249466180801</v>
      </c>
      <c r="T43" s="7">
        <v>18.895874562673271</v>
      </c>
      <c r="U43" s="126">
        <f t="shared" si="5"/>
        <v>1396.4744061268866</v>
      </c>
    </row>
    <row r="44" spans="1:21">
      <c r="A44" s="37">
        <v>34</v>
      </c>
      <c r="B44" s="17"/>
      <c r="C44" s="16"/>
      <c r="D44" s="8"/>
      <c r="E44" s="17" t="s">
        <v>12</v>
      </c>
      <c r="F44" s="42" t="s">
        <v>56</v>
      </c>
      <c r="G44" s="111">
        <f t="shared" si="3"/>
        <v>2422.2575177755207</v>
      </c>
      <c r="H44" s="26">
        <v>683.46051013469696</v>
      </c>
      <c r="I44" s="7">
        <v>272.54944314807653</v>
      </c>
      <c r="J44" s="7">
        <v>26.761088266968727</v>
      </c>
      <c r="K44" s="7">
        <v>18.141201277263463</v>
      </c>
      <c r="L44" s="7">
        <v>14.205144120380282</v>
      </c>
      <c r="M44" s="7">
        <v>10.665724701248109</v>
      </c>
      <c r="N44" s="126">
        <f t="shared" si="4"/>
        <v>1025.7831116486341</v>
      </c>
      <c r="O44" s="26">
        <v>954.10785925388336</v>
      </c>
      <c r="P44" s="7">
        <v>359.75151364505291</v>
      </c>
      <c r="Q44" s="7">
        <v>27.067468686029315</v>
      </c>
      <c r="R44" s="7">
        <v>18.479440513066947</v>
      </c>
      <c r="S44" s="7">
        <v>18.172249466180801</v>
      </c>
      <c r="T44" s="7">
        <v>18.895874562673271</v>
      </c>
      <c r="U44" s="126">
        <f t="shared" si="5"/>
        <v>1396.4744061268866</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74924.959100842476</v>
      </c>
      <c r="H47" s="26">
        <v>14989.690593719482</v>
      </c>
      <c r="I47" s="7">
        <v>11354.213809490204</v>
      </c>
      <c r="J47" s="7">
        <v>6777.5225038528442</v>
      </c>
      <c r="K47" s="7">
        <v>4029.5875098705292</v>
      </c>
      <c r="L47" s="7">
        <v>2561.3903756141663</v>
      </c>
      <c r="M47" s="7">
        <v>1950.536344408989</v>
      </c>
      <c r="N47" s="126">
        <f t="shared" si="4"/>
        <v>41662.941136956215</v>
      </c>
      <c r="O47" s="26">
        <v>10179.805089950562</v>
      </c>
      <c r="P47" s="7">
        <v>10416.061202526093</v>
      </c>
      <c r="Q47" s="7">
        <v>5392.0975198745728</v>
      </c>
      <c r="R47" s="7">
        <v>2974.6186590194702</v>
      </c>
      <c r="S47" s="7">
        <v>2185.3947885036469</v>
      </c>
      <c r="T47" s="7">
        <v>2114.0407040119171</v>
      </c>
      <c r="U47" s="126">
        <f t="shared" si="5"/>
        <v>33262.017963886261</v>
      </c>
    </row>
    <row r="48" spans="1:21">
      <c r="A48" s="93">
        <v>38</v>
      </c>
      <c r="B48" s="94"/>
      <c r="C48" s="95" t="s">
        <v>61</v>
      </c>
      <c r="D48" s="96" t="s">
        <v>62</v>
      </c>
      <c r="E48" s="97"/>
      <c r="F48" s="98"/>
      <c r="G48" s="99">
        <f t="shared" si="3"/>
        <v>501206.45262241364</v>
      </c>
      <c r="H48" s="100">
        <v>143273.37884521484</v>
      </c>
      <c r="I48" s="101">
        <v>14410.869205474854</v>
      </c>
      <c r="J48" s="101">
        <v>12449.812437057495</v>
      </c>
      <c r="K48" s="101">
        <v>16978.946018218994</v>
      </c>
      <c r="L48" s="101">
        <v>29316.441440582275</v>
      </c>
      <c r="M48" s="101">
        <v>43835.956825256348</v>
      </c>
      <c r="N48" s="127">
        <f t="shared" si="4"/>
        <v>260265.40477180481</v>
      </c>
      <c r="O48" s="100">
        <v>134555.80163574219</v>
      </c>
      <c r="P48" s="101">
        <v>15349.509134292603</v>
      </c>
      <c r="Q48" s="101">
        <v>9959.8276338577271</v>
      </c>
      <c r="R48" s="101">
        <v>11473.711475372314</v>
      </c>
      <c r="S48" s="101">
        <v>23536.394763946533</v>
      </c>
      <c r="T48" s="101">
        <v>46065.803207397461</v>
      </c>
      <c r="U48" s="127">
        <f t="shared" si="5"/>
        <v>240941.04785060883</v>
      </c>
    </row>
    <row r="49" spans="1:21">
      <c r="A49" s="37">
        <v>39</v>
      </c>
      <c r="B49" s="17"/>
      <c r="C49" s="16"/>
      <c r="D49" s="38" t="s">
        <v>8</v>
      </c>
      <c r="E49" s="45" t="s">
        <v>63</v>
      </c>
      <c r="F49" s="40"/>
      <c r="G49" s="111">
        <f t="shared" si="3"/>
        <v>499839.40368747711</v>
      </c>
      <c r="H49" s="26">
        <v>142852.39781188965</v>
      </c>
      <c r="I49" s="7">
        <v>14305.408703804016</v>
      </c>
      <c r="J49" s="7">
        <v>12392.322772979736</v>
      </c>
      <c r="K49" s="7">
        <v>16915.332048416138</v>
      </c>
      <c r="L49" s="7">
        <v>29263.016620635986</v>
      </c>
      <c r="M49" s="7">
        <v>43778.475288391113</v>
      </c>
      <c r="N49" s="126">
        <f t="shared" si="4"/>
        <v>259506.95324611664</v>
      </c>
      <c r="O49" s="26">
        <v>134191.37246704102</v>
      </c>
      <c r="P49" s="7">
        <v>15297.723955154419</v>
      </c>
      <c r="Q49" s="7">
        <v>9910.4505977630615</v>
      </c>
      <c r="R49" s="7">
        <v>11430.544668197632</v>
      </c>
      <c r="S49" s="7">
        <v>23487.643985748291</v>
      </c>
      <c r="T49" s="7">
        <v>46014.714767456055</v>
      </c>
      <c r="U49" s="126">
        <f t="shared" si="5"/>
        <v>240332.45044136047</v>
      </c>
    </row>
    <row r="50" spans="1:21">
      <c r="A50" s="37">
        <v>40</v>
      </c>
      <c r="B50" s="17"/>
      <c r="C50" s="16"/>
      <c r="D50" s="38" t="s">
        <v>10</v>
      </c>
      <c r="E50" s="45" t="s">
        <v>64</v>
      </c>
      <c r="F50" s="40"/>
      <c r="G50" s="111">
        <f t="shared" si="3"/>
        <v>1000.768397256732</v>
      </c>
      <c r="H50" s="26">
        <v>337.55197092890739</v>
      </c>
      <c r="I50" s="7">
        <v>23.807187618687749</v>
      </c>
      <c r="J50" s="7">
        <v>52.389714807271957</v>
      </c>
      <c r="K50" s="7">
        <v>49.009254492819309</v>
      </c>
      <c r="L50" s="7">
        <v>41.484961956739426</v>
      </c>
      <c r="M50" s="7">
        <v>24.458828970789909</v>
      </c>
      <c r="N50" s="126">
        <f t="shared" si="4"/>
        <v>528.70191877521574</v>
      </c>
      <c r="O50" s="26">
        <v>320.41431602835655</v>
      </c>
      <c r="P50" s="7">
        <v>21.562873901799321</v>
      </c>
      <c r="Q50" s="7">
        <v>34.395415268838406</v>
      </c>
      <c r="R50" s="7">
        <v>33.046864323318005</v>
      </c>
      <c r="S50" s="7">
        <v>33.6413259729743</v>
      </c>
      <c r="T50" s="7">
        <v>29.005682986229658</v>
      </c>
      <c r="U50" s="126">
        <f t="shared" si="5"/>
        <v>472.06647848151624</v>
      </c>
    </row>
    <row r="51" spans="1:21">
      <c r="A51" s="37">
        <v>41</v>
      </c>
      <c r="B51" s="17"/>
      <c r="C51" s="16"/>
      <c r="D51" s="38" t="s">
        <v>22</v>
      </c>
      <c r="E51" s="45" t="s">
        <v>65</v>
      </c>
      <c r="F51" s="40"/>
      <c r="G51" s="111">
        <f t="shared" si="3"/>
        <v>366.27921104172128</v>
      </c>
      <c r="H51" s="26">
        <v>83.427313799969852</v>
      </c>
      <c r="I51" s="7">
        <v>81.653098370879889</v>
      </c>
      <c r="J51" s="7">
        <v>5.0998299309867434</v>
      </c>
      <c r="K51" s="7">
        <v>14.604480578796938</v>
      </c>
      <c r="L51" s="7">
        <v>11.939905329607427</v>
      </c>
      <c r="M51" s="7">
        <v>33.022190460935235</v>
      </c>
      <c r="N51" s="126">
        <f t="shared" si="4"/>
        <v>229.74681847117608</v>
      </c>
      <c r="O51" s="26">
        <v>44.016711214091629</v>
      </c>
      <c r="P51" s="7">
        <v>30.222298477310687</v>
      </c>
      <c r="Q51" s="7">
        <v>14.981561231252272</v>
      </c>
      <c r="R51" s="7">
        <v>10.119885360560147</v>
      </c>
      <c r="S51" s="7">
        <v>15.109344802098349</v>
      </c>
      <c r="T51" s="7">
        <v>22.082591485232115</v>
      </c>
      <c r="U51" s="126">
        <f t="shared" si="5"/>
        <v>136.5323925705452</v>
      </c>
    </row>
    <row r="52" spans="1:21">
      <c r="A52" s="93">
        <v>42</v>
      </c>
      <c r="B52" s="94"/>
      <c r="C52" s="95" t="s">
        <v>66</v>
      </c>
      <c r="D52" s="96" t="s">
        <v>67</v>
      </c>
      <c r="E52" s="97"/>
      <c r="F52" s="98"/>
      <c r="G52" s="99">
        <f t="shared" si="3"/>
        <v>104936.34282302856</v>
      </c>
      <c r="H52" s="100">
        <v>0</v>
      </c>
      <c r="I52" s="101">
        <v>0</v>
      </c>
      <c r="J52" s="101">
        <v>0</v>
      </c>
      <c r="K52" s="101">
        <v>0</v>
      </c>
      <c r="L52" s="101">
        <v>0</v>
      </c>
      <c r="M52" s="101">
        <v>0</v>
      </c>
      <c r="N52" s="127">
        <f t="shared" si="4"/>
        <v>0</v>
      </c>
      <c r="O52" s="100">
        <v>0</v>
      </c>
      <c r="P52" s="101">
        <v>0</v>
      </c>
      <c r="Q52" s="101">
        <v>54472.668209075928</v>
      </c>
      <c r="R52" s="101">
        <v>50463.674613952637</v>
      </c>
      <c r="S52" s="101">
        <v>0</v>
      </c>
      <c r="T52" s="101">
        <v>0</v>
      </c>
      <c r="U52" s="127">
        <f t="shared" si="5"/>
        <v>104936.34282302856</v>
      </c>
    </row>
    <row r="53" spans="1:21">
      <c r="A53" s="93">
        <v>49</v>
      </c>
      <c r="B53" s="94"/>
      <c r="C53" s="95" t="s">
        <v>68</v>
      </c>
      <c r="D53" s="96" t="s">
        <v>69</v>
      </c>
      <c r="E53" s="97"/>
      <c r="F53" s="98"/>
      <c r="G53" s="99">
        <f t="shared" si="3"/>
        <v>567934.12603759766</v>
      </c>
      <c r="H53" s="100">
        <v>322427.19158935547</v>
      </c>
      <c r="I53" s="101">
        <v>0</v>
      </c>
      <c r="J53" s="101">
        <v>0</v>
      </c>
      <c r="K53" s="101">
        <v>0</v>
      </c>
      <c r="L53" s="101">
        <v>0</v>
      </c>
      <c r="M53" s="101">
        <v>0</v>
      </c>
      <c r="N53" s="127">
        <f t="shared" si="4"/>
        <v>322427.19158935547</v>
      </c>
      <c r="O53" s="100">
        <v>245506.93444824219</v>
      </c>
      <c r="P53" s="101">
        <v>0</v>
      </c>
      <c r="Q53" s="101">
        <v>0</v>
      </c>
      <c r="R53" s="101">
        <v>0</v>
      </c>
      <c r="S53" s="101">
        <v>0</v>
      </c>
      <c r="T53" s="101">
        <v>0</v>
      </c>
      <c r="U53" s="127">
        <f t="shared" si="5"/>
        <v>245506.93444824219</v>
      </c>
    </row>
    <row r="54" spans="1:21">
      <c r="A54" s="37">
        <v>50</v>
      </c>
      <c r="B54" s="17"/>
      <c r="C54" s="16"/>
      <c r="D54" s="38" t="s">
        <v>8</v>
      </c>
      <c r="E54" s="47" t="s">
        <v>70</v>
      </c>
      <c r="F54" s="40"/>
      <c r="G54" s="111">
        <f t="shared" si="3"/>
        <v>212100.23124694824</v>
      </c>
      <c r="H54" s="26">
        <v>117332.53143310547</v>
      </c>
      <c r="I54" s="7">
        <v>0</v>
      </c>
      <c r="J54" s="7">
        <v>0</v>
      </c>
      <c r="K54" s="7">
        <v>0</v>
      </c>
      <c r="L54" s="7">
        <v>0</v>
      </c>
      <c r="M54" s="7">
        <v>0</v>
      </c>
      <c r="N54" s="126">
        <f t="shared" si="4"/>
        <v>117332.53143310547</v>
      </c>
      <c r="O54" s="26">
        <v>94767.699813842773</v>
      </c>
      <c r="P54" s="7">
        <v>0</v>
      </c>
      <c r="Q54" s="7">
        <v>0</v>
      </c>
      <c r="R54" s="7">
        <v>0</v>
      </c>
      <c r="S54" s="7">
        <v>0</v>
      </c>
      <c r="T54" s="7">
        <v>0</v>
      </c>
      <c r="U54" s="126">
        <f t="shared" si="5"/>
        <v>94767.699813842773</v>
      </c>
    </row>
    <row r="55" spans="1:21">
      <c r="A55" s="37">
        <v>51</v>
      </c>
      <c r="B55" s="10"/>
      <c r="C55" s="16"/>
      <c r="D55" s="38" t="s">
        <v>10</v>
      </c>
      <c r="E55" s="47" t="s">
        <v>71</v>
      </c>
      <c r="F55" s="40"/>
      <c r="G55" s="111">
        <f t="shared" si="3"/>
        <v>201395.02662658691</v>
      </c>
      <c r="H55" s="26">
        <v>116942.44744110107</v>
      </c>
      <c r="I55" s="7">
        <v>0</v>
      </c>
      <c r="J55" s="7">
        <v>0</v>
      </c>
      <c r="K55" s="7">
        <v>0</v>
      </c>
      <c r="L55" s="7">
        <v>0</v>
      </c>
      <c r="M55" s="7">
        <v>0</v>
      </c>
      <c r="N55" s="126">
        <f t="shared" si="4"/>
        <v>116942.44744110107</v>
      </c>
      <c r="O55" s="26">
        <v>84452.57918548584</v>
      </c>
      <c r="P55" s="7">
        <v>0</v>
      </c>
      <c r="Q55" s="7">
        <v>0</v>
      </c>
      <c r="R55" s="7">
        <v>0</v>
      </c>
      <c r="S55" s="7">
        <v>0</v>
      </c>
      <c r="T55" s="7">
        <v>0</v>
      </c>
      <c r="U55" s="126">
        <f t="shared" si="5"/>
        <v>84452.57918548584</v>
      </c>
    </row>
    <row r="56" spans="1:21">
      <c r="A56" s="37">
        <v>52</v>
      </c>
      <c r="B56" s="17"/>
      <c r="C56" s="11"/>
      <c r="D56" s="38" t="s">
        <v>22</v>
      </c>
      <c r="E56" s="47" t="s">
        <v>72</v>
      </c>
      <c r="F56" s="43"/>
      <c r="G56" s="111">
        <f t="shared" si="3"/>
        <v>116256.19090270996</v>
      </c>
      <c r="H56" s="26">
        <v>67624.033111572266</v>
      </c>
      <c r="I56" s="7">
        <v>0</v>
      </c>
      <c r="J56" s="7">
        <v>0</v>
      </c>
      <c r="K56" s="7">
        <v>0</v>
      </c>
      <c r="L56" s="7">
        <v>0</v>
      </c>
      <c r="M56" s="7">
        <v>0</v>
      </c>
      <c r="N56" s="126">
        <f t="shared" si="4"/>
        <v>67624.033111572266</v>
      </c>
      <c r="O56" s="26">
        <v>48632.157791137695</v>
      </c>
      <c r="P56" s="7">
        <v>0</v>
      </c>
      <c r="Q56" s="7">
        <v>0</v>
      </c>
      <c r="R56" s="7">
        <v>0</v>
      </c>
      <c r="S56" s="7">
        <v>0</v>
      </c>
      <c r="T56" s="7">
        <v>0</v>
      </c>
      <c r="U56" s="126">
        <f t="shared" si="5"/>
        <v>48632.157791137695</v>
      </c>
    </row>
    <row r="57" spans="1:21">
      <c r="A57" s="37">
        <v>53</v>
      </c>
      <c r="B57" s="12"/>
      <c r="C57" s="12"/>
      <c r="D57" s="38" t="s">
        <v>24</v>
      </c>
      <c r="E57" s="13" t="s">
        <v>73</v>
      </c>
      <c r="F57" s="43"/>
      <c r="G57" s="111">
        <f t="shared" si="3"/>
        <v>38182.674757003784</v>
      </c>
      <c r="H57" s="26">
        <v>20528.179492950439</v>
      </c>
      <c r="I57" s="7">
        <v>0</v>
      </c>
      <c r="J57" s="7">
        <v>0</v>
      </c>
      <c r="K57" s="7">
        <v>0</v>
      </c>
      <c r="L57" s="7">
        <v>0</v>
      </c>
      <c r="M57" s="7">
        <v>0</v>
      </c>
      <c r="N57" s="126">
        <f t="shared" si="4"/>
        <v>20528.179492950439</v>
      </c>
      <c r="O57" s="26">
        <v>17654.495264053345</v>
      </c>
      <c r="P57" s="7">
        <v>0</v>
      </c>
      <c r="Q57" s="7">
        <v>0</v>
      </c>
      <c r="R57" s="7">
        <v>0</v>
      </c>
      <c r="S57" s="7">
        <v>0</v>
      </c>
      <c r="T57" s="7">
        <v>0</v>
      </c>
      <c r="U57" s="126">
        <f t="shared" si="5"/>
        <v>17654.495264053345</v>
      </c>
    </row>
    <row r="58" spans="1:21">
      <c r="A58" s="93">
        <v>54</v>
      </c>
      <c r="B58" s="94"/>
      <c r="C58" s="95" t="s">
        <v>74</v>
      </c>
      <c r="D58" s="96" t="s">
        <v>75</v>
      </c>
      <c r="E58" s="97"/>
      <c r="F58" s="98"/>
      <c r="G58" s="99">
        <f t="shared" si="3"/>
        <v>149112.10414099693</v>
      </c>
      <c r="H58" s="100">
        <v>47435.735427856445</v>
      </c>
      <c r="I58" s="101">
        <v>8120.6179592609406</v>
      </c>
      <c r="J58" s="101">
        <v>4269.0271718502045</v>
      </c>
      <c r="K58" s="101">
        <v>4788.7266697883606</v>
      </c>
      <c r="L58" s="101">
        <v>7080.0227394104004</v>
      </c>
      <c r="M58" s="101">
        <v>11400.438668251038</v>
      </c>
      <c r="N58" s="127">
        <f t="shared" si="4"/>
        <v>83094.568636417389</v>
      </c>
      <c r="O58" s="100">
        <v>38304.453281402588</v>
      </c>
      <c r="P58" s="101">
        <v>6291.1073138713837</v>
      </c>
      <c r="Q58" s="101">
        <v>3348.0904097557068</v>
      </c>
      <c r="R58" s="101">
        <v>3126.7216005325317</v>
      </c>
      <c r="S58" s="101">
        <v>4703.4041271209717</v>
      </c>
      <c r="T58" s="101">
        <v>10243.758771896362</v>
      </c>
      <c r="U58" s="127">
        <f t="shared" si="5"/>
        <v>66017.535504579544</v>
      </c>
    </row>
    <row r="59" spans="1:21">
      <c r="A59" s="37">
        <v>55</v>
      </c>
      <c r="B59" s="17"/>
      <c r="C59" s="16"/>
      <c r="D59" s="38" t="s">
        <v>8</v>
      </c>
      <c r="E59" s="45" t="s">
        <v>76</v>
      </c>
      <c r="F59" s="40"/>
      <c r="G59" s="111">
        <f t="shared" si="3"/>
        <v>135074.46808385849</v>
      </c>
      <c r="H59" s="26">
        <v>46816.349654197693</v>
      </c>
      <c r="I59" s="7">
        <v>7858.7110915184021</v>
      </c>
      <c r="J59" s="7">
        <v>3137.9159858226776</v>
      </c>
      <c r="K59" s="7">
        <v>3388.0689542293549</v>
      </c>
      <c r="L59" s="7">
        <v>5672.6085252761841</v>
      </c>
      <c r="M59" s="7">
        <v>9409.9368600845337</v>
      </c>
      <c r="N59" s="126">
        <f t="shared" si="4"/>
        <v>76283.591071128845</v>
      </c>
      <c r="O59" s="26">
        <v>37312.016822814941</v>
      </c>
      <c r="P59" s="7">
        <v>5960.5000920295715</v>
      </c>
      <c r="Q59" s="7">
        <v>2434.2387313842773</v>
      </c>
      <c r="R59" s="7">
        <v>1954.5771608352661</v>
      </c>
      <c r="S59" s="7">
        <v>3222.4944791793823</v>
      </c>
      <c r="T59" s="7">
        <v>7907.0497264862061</v>
      </c>
      <c r="U59" s="126">
        <f t="shared" si="5"/>
        <v>58790.877012729645</v>
      </c>
    </row>
    <row r="60" spans="1:21">
      <c r="A60" s="37">
        <v>56</v>
      </c>
      <c r="B60" s="17"/>
      <c r="C60" s="16"/>
      <c r="D60" s="38" t="s">
        <v>10</v>
      </c>
      <c r="E60" s="45" t="s">
        <v>77</v>
      </c>
      <c r="F60" s="40"/>
      <c r="G60" s="111">
        <f t="shared" si="3"/>
        <v>856.66938854567707</v>
      </c>
      <c r="H60" s="26">
        <v>95.143088698387146</v>
      </c>
      <c r="I60" s="7">
        <v>34.515360066667199</v>
      </c>
      <c r="J60" s="7">
        <v>95.926809191703796</v>
      </c>
      <c r="K60" s="7">
        <v>76.724457964301109</v>
      </c>
      <c r="L60" s="7">
        <v>64.037760995328426</v>
      </c>
      <c r="M60" s="7">
        <v>47.538554325699806</v>
      </c>
      <c r="N60" s="126">
        <f t="shared" si="4"/>
        <v>413.88603124208748</v>
      </c>
      <c r="O60" s="26">
        <v>128.20669321715832</v>
      </c>
      <c r="P60" s="7">
        <v>37.049915995448828</v>
      </c>
      <c r="Q60" s="7">
        <v>63.863848879933357</v>
      </c>
      <c r="R60" s="7">
        <v>64.915544994175434</v>
      </c>
      <c r="S60" s="7">
        <v>70.974030643701553</v>
      </c>
      <c r="T60" s="7">
        <v>77.773323573172092</v>
      </c>
      <c r="U60" s="126">
        <f t="shared" si="5"/>
        <v>442.78335730358958</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476.55637183133513</v>
      </c>
      <c r="H62" s="26">
        <v>7.1747262608259916</v>
      </c>
      <c r="I62" s="7">
        <v>23.812689173966646</v>
      </c>
      <c r="J62" s="7">
        <v>132.10645336285233</v>
      </c>
      <c r="K62" s="7">
        <v>64.612441183999181</v>
      </c>
      <c r="L62" s="7">
        <v>22.653180564753711</v>
      </c>
      <c r="M62" s="7">
        <v>17.928308309987187</v>
      </c>
      <c r="N62" s="126">
        <f t="shared" si="4"/>
        <v>268.28779885638505</v>
      </c>
      <c r="O62" s="26">
        <v>8.017207283526659</v>
      </c>
      <c r="P62" s="7">
        <v>22.619151992723346</v>
      </c>
      <c r="Q62" s="7">
        <v>81.017733171582222</v>
      </c>
      <c r="R62" s="7">
        <v>53.378522500395775</v>
      </c>
      <c r="S62" s="7">
        <v>19.87343555688858</v>
      </c>
      <c r="T62" s="7">
        <v>23.362522469833493</v>
      </c>
      <c r="U62" s="126">
        <f t="shared" si="5"/>
        <v>208.26857297495008</v>
      </c>
    </row>
    <row r="63" spans="1:21">
      <c r="A63" s="37">
        <v>59</v>
      </c>
      <c r="B63" s="12"/>
      <c r="C63" s="14"/>
      <c r="D63" s="38" t="s">
        <v>26</v>
      </c>
      <c r="E63" s="14" t="s">
        <v>80</v>
      </c>
      <c r="F63" s="48"/>
      <c r="G63" s="111">
        <f t="shared" si="3"/>
        <v>12704.410721242428</v>
      </c>
      <c r="H63" s="26">
        <v>517.06815510988235</v>
      </c>
      <c r="I63" s="7">
        <v>203.57873973250389</v>
      </c>
      <c r="J63" s="7">
        <v>903.07790324091911</v>
      </c>
      <c r="K63" s="7">
        <v>1259.3208348751068</v>
      </c>
      <c r="L63" s="7">
        <v>1320.7231956124306</v>
      </c>
      <c r="M63" s="7">
        <v>1925.0350888967514</v>
      </c>
      <c r="N63" s="126">
        <f t="shared" si="4"/>
        <v>6128.8039174675941</v>
      </c>
      <c r="O63" s="26">
        <v>856.21260607242584</v>
      </c>
      <c r="P63" s="7">
        <v>270.93819439411163</v>
      </c>
      <c r="Q63" s="7">
        <v>768.97005450725555</v>
      </c>
      <c r="R63" s="7">
        <v>1053.8503872156143</v>
      </c>
      <c r="S63" s="7">
        <v>1390.0622253417969</v>
      </c>
      <c r="T63" s="7">
        <v>2235.5733362436295</v>
      </c>
      <c r="U63" s="126">
        <f t="shared" si="5"/>
        <v>6575.6068037748337</v>
      </c>
    </row>
    <row r="64" spans="1:21">
      <c r="A64" s="72">
        <v>60</v>
      </c>
      <c r="B64" s="73" t="s">
        <v>81</v>
      </c>
      <c r="C64" s="77" t="s">
        <v>82</v>
      </c>
      <c r="D64" s="78"/>
      <c r="E64" s="78"/>
      <c r="F64" s="79"/>
      <c r="G64" s="74">
        <f t="shared" si="3"/>
        <v>1961095.9172115326</v>
      </c>
      <c r="H64" s="75">
        <v>83328.768867492676</v>
      </c>
      <c r="I64" s="76">
        <v>24121.042289733887</v>
      </c>
      <c r="J64" s="76">
        <v>66326.67903137207</v>
      </c>
      <c r="K64" s="76">
        <v>134748.81159973145</v>
      </c>
      <c r="L64" s="76">
        <v>306178.56503295898</v>
      </c>
      <c r="M64" s="76">
        <v>358913.90612792969</v>
      </c>
      <c r="N64" s="124">
        <f t="shared" si="4"/>
        <v>973617.77294921875</v>
      </c>
      <c r="O64" s="75">
        <v>76272.562812805176</v>
      </c>
      <c r="P64" s="76">
        <v>24568.063993453979</v>
      </c>
      <c r="Q64" s="76">
        <v>50354.878799438477</v>
      </c>
      <c r="R64" s="76">
        <v>120952.49467468262</v>
      </c>
      <c r="S64" s="76">
        <v>279997.37582397461</v>
      </c>
      <c r="T64" s="76">
        <v>435332.76815795898</v>
      </c>
      <c r="U64" s="124">
        <f t="shared" si="5"/>
        <v>987478.14426231384</v>
      </c>
    </row>
    <row r="65" spans="1:21">
      <c r="A65" s="93">
        <v>61</v>
      </c>
      <c r="B65" s="94"/>
      <c r="C65" s="95" t="s">
        <v>6</v>
      </c>
      <c r="D65" s="96" t="s">
        <v>83</v>
      </c>
      <c r="E65" s="97"/>
      <c r="F65" s="98"/>
      <c r="G65" s="99">
        <f t="shared" si="3"/>
        <v>370485.87445187569</v>
      </c>
      <c r="H65" s="100">
        <v>5213.7902774810791</v>
      </c>
      <c r="I65" s="101">
        <v>4149.535765171051</v>
      </c>
      <c r="J65" s="101">
        <v>11916.510437011719</v>
      </c>
      <c r="K65" s="101">
        <v>32260.433490753174</v>
      </c>
      <c r="L65" s="101">
        <v>67122.674713134766</v>
      </c>
      <c r="M65" s="101">
        <v>53376.927417755127</v>
      </c>
      <c r="N65" s="127">
        <f t="shared" si="4"/>
        <v>174039.87210130692</v>
      </c>
      <c r="O65" s="100">
        <v>3650.0550863742828</v>
      </c>
      <c r="P65" s="101">
        <v>3366.7804169654846</v>
      </c>
      <c r="Q65" s="101">
        <v>10535.605361938477</v>
      </c>
      <c r="R65" s="101">
        <v>51955.040512084961</v>
      </c>
      <c r="S65" s="101">
        <v>84239.16251373291</v>
      </c>
      <c r="T65" s="101">
        <v>42699.358459472656</v>
      </c>
      <c r="U65" s="127">
        <f t="shared" si="5"/>
        <v>196446.00235056877</v>
      </c>
    </row>
    <row r="66" spans="1:21">
      <c r="A66" s="37">
        <v>62</v>
      </c>
      <c r="B66" s="17"/>
      <c r="C66" s="16"/>
      <c r="D66" s="38" t="s">
        <v>8</v>
      </c>
      <c r="E66" s="49" t="s">
        <v>84</v>
      </c>
      <c r="F66" s="40"/>
      <c r="G66" s="111">
        <f t="shared" si="3"/>
        <v>14077.27510047704</v>
      </c>
      <c r="H66" s="26">
        <v>60.762890219688416</v>
      </c>
      <c r="I66" s="7">
        <v>70.055690426379442</v>
      </c>
      <c r="J66" s="7">
        <v>436.78745628893375</v>
      </c>
      <c r="K66" s="7">
        <v>2050.8695006370544</v>
      </c>
      <c r="L66" s="7">
        <v>4223.7197556495667</v>
      </c>
      <c r="M66" s="7">
        <v>1916.6658803224564</v>
      </c>
      <c r="N66" s="126">
        <f t="shared" si="4"/>
        <v>8758.8611735440791</v>
      </c>
      <c r="O66" s="26">
        <v>22.115752995014191</v>
      </c>
      <c r="P66" s="7">
        <v>48.165349487215281</v>
      </c>
      <c r="Q66" s="7">
        <v>299.00490775704384</v>
      </c>
      <c r="R66" s="7">
        <v>1226.7426589727402</v>
      </c>
      <c r="S66" s="7">
        <v>2552.2326064109802</v>
      </c>
      <c r="T66" s="7">
        <v>1170.152651309967</v>
      </c>
      <c r="U66" s="126">
        <f t="shared" si="5"/>
        <v>5318.4139269329607</v>
      </c>
    </row>
    <row r="67" spans="1:21">
      <c r="A67" s="37">
        <v>63</v>
      </c>
      <c r="B67" s="17"/>
      <c r="C67" s="16"/>
      <c r="D67" s="38" t="s">
        <v>10</v>
      </c>
      <c r="E67" s="49" t="s">
        <v>85</v>
      </c>
      <c r="F67" s="40"/>
      <c r="G67" s="111">
        <f t="shared" si="3"/>
        <v>19421.792523100972</v>
      </c>
      <c r="H67" s="26">
        <v>0</v>
      </c>
      <c r="I67" s="7">
        <v>0</v>
      </c>
      <c r="J67" s="7">
        <v>130.8470972776413</v>
      </c>
      <c r="K67" s="7">
        <v>1721.6946756839752</v>
      </c>
      <c r="L67" s="7">
        <v>6340.6260780096054</v>
      </c>
      <c r="M67" s="7">
        <v>3957.7803173065186</v>
      </c>
      <c r="N67" s="126">
        <f t="shared" si="4"/>
        <v>12150.94816827774</v>
      </c>
      <c r="O67" s="26">
        <v>0</v>
      </c>
      <c r="P67" s="7">
        <v>0</v>
      </c>
      <c r="Q67" s="7">
        <v>114.11779586970806</v>
      </c>
      <c r="R67" s="7">
        <v>895.35343441367149</v>
      </c>
      <c r="S67" s="7">
        <v>3480.802439391613</v>
      </c>
      <c r="T67" s="7">
        <v>2780.5706851482391</v>
      </c>
      <c r="U67" s="126">
        <f t="shared" si="5"/>
        <v>7270.8443548232317</v>
      </c>
    </row>
    <row r="68" spans="1:21">
      <c r="A68" s="37">
        <v>64</v>
      </c>
      <c r="B68" s="17"/>
      <c r="C68" s="16"/>
      <c r="D68" s="38" t="s">
        <v>22</v>
      </c>
      <c r="E68" s="49" t="s">
        <v>86</v>
      </c>
      <c r="F68" s="40"/>
      <c r="G68" s="111">
        <f t="shared" si="3"/>
        <v>17596.912887483835</v>
      </c>
      <c r="H68" s="26">
        <v>107.94951212406158</v>
      </c>
      <c r="I68" s="7">
        <v>94.07760488986969</v>
      </c>
      <c r="J68" s="7">
        <v>231.9440513253212</v>
      </c>
      <c r="K68" s="7">
        <v>1928.7334941625595</v>
      </c>
      <c r="L68" s="7">
        <v>4937.7273435592651</v>
      </c>
      <c r="M68" s="7">
        <v>2751.7889586687088</v>
      </c>
      <c r="N68" s="126">
        <f t="shared" si="4"/>
        <v>10052.220964729786</v>
      </c>
      <c r="O68" s="26">
        <v>46.981943964958191</v>
      </c>
      <c r="P68" s="7">
        <v>27.43696653842926</v>
      </c>
      <c r="Q68" s="7">
        <v>153.16052517294884</v>
      </c>
      <c r="R68" s="7">
        <v>1431.9560054540634</v>
      </c>
      <c r="S68" s="7">
        <v>3411.7053872346878</v>
      </c>
      <c r="T68" s="7">
        <v>2473.4510943889618</v>
      </c>
      <c r="U68" s="126">
        <f t="shared" si="5"/>
        <v>7544.6919227540493</v>
      </c>
    </row>
    <row r="69" spans="1:21">
      <c r="A69" s="37">
        <v>65</v>
      </c>
      <c r="B69" s="17"/>
      <c r="C69" s="16"/>
      <c r="D69" s="38" t="s">
        <v>24</v>
      </c>
      <c r="E69" s="49" t="s">
        <v>87</v>
      </c>
      <c r="F69" s="40"/>
      <c r="G69" s="111">
        <f t="shared" si="3"/>
        <v>19050.810025185347</v>
      </c>
      <c r="H69" s="26">
        <v>43.339513421058655</v>
      </c>
      <c r="I69" s="7">
        <v>39.038015365600586</v>
      </c>
      <c r="J69" s="7">
        <v>470.11768835783005</v>
      </c>
      <c r="K69" s="7">
        <v>2076.7594281435013</v>
      </c>
      <c r="L69" s="7">
        <v>4432.3985302448273</v>
      </c>
      <c r="M69" s="7">
        <v>2629.2127789855003</v>
      </c>
      <c r="N69" s="126">
        <f t="shared" si="4"/>
        <v>9690.8659545183182</v>
      </c>
      <c r="O69" s="26">
        <v>71.709441721439362</v>
      </c>
      <c r="P69" s="7">
        <v>61.754301786422729</v>
      </c>
      <c r="Q69" s="7">
        <v>364.84088185429573</v>
      </c>
      <c r="R69" s="7">
        <v>2083.0960447788239</v>
      </c>
      <c r="S69" s="7">
        <v>4001.760585963726</v>
      </c>
      <c r="T69" s="7">
        <v>2776.7828145623207</v>
      </c>
      <c r="U69" s="126">
        <f t="shared" si="5"/>
        <v>9359.9440706670284</v>
      </c>
    </row>
    <row r="70" spans="1:21">
      <c r="A70" s="37">
        <v>66</v>
      </c>
      <c r="B70" s="17"/>
      <c r="C70" s="16"/>
      <c r="D70" s="38" t="s">
        <v>26</v>
      </c>
      <c r="E70" s="49" t="s">
        <v>88</v>
      </c>
      <c r="F70" s="40"/>
      <c r="G70" s="111">
        <f t="shared" si="3"/>
        <v>25336.531799271703</v>
      </c>
      <c r="H70" s="26">
        <v>0</v>
      </c>
      <c r="I70" s="7">
        <v>127.14240497350693</v>
      </c>
      <c r="J70" s="7">
        <v>1127.5923355817795</v>
      </c>
      <c r="K70" s="7">
        <v>4620.8687672615051</v>
      </c>
      <c r="L70" s="7">
        <v>7191.9166097640991</v>
      </c>
      <c r="M70" s="7">
        <v>2881.6412146091461</v>
      </c>
      <c r="N70" s="126">
        <f t="shared" si="4"/>
        <v>15949.161332190037</v>
      </c>
      <c r="O70" s="26">
        <v>0</v>
      </c>
      <c r="P70" s="7">
        <v>134.29380257427692</v>
      </c>
      <c r="Q70" s="7">
        <v>461.51876598596573</v>
      </c>
      <c r="R70" s="7">
        <v>2452.1317157745361</v>
      </c>
      <c r="S70" s="7">
        <v>4235.6664247512817</v>
      </c>
      <c r="T70" s="7">
        <v>2103.7597579956055</v>
      </c>
      <c r="U70" s="126">
        <f t="shared" si="5"/>
        <v>9387.370467081666</v>
      </c>
    </row>
    <row r="71" spans="1:21">
      <c r="A71" s="37">
        <v>67</v>
      </c>
      <c r="B71" s="17"/>
      <c r="C71" s="16"/>
      <c r="D71" s="38" t="s">
        <v>32</v>
      </c>
      <c r="E71" s="49" t="s">
        <v>89</v>
      </c>
      <c r="F71" s="40"/>
      <c r="G71" s="111">
        <f t="shared" si="3"/>
        <v>5876.8187183588743</v>
      </c>
      <c r="H71" s="26">
        <v>1.0756187438964844</v>
      </c>
      <c r="I71" s="7">
        <v>1.3269377946853638</v>
      </c>
      <c r="J71" s="7">
        <v>38.120209664106369</v>
      </c>
      <c r="K71" s="7">
        <v>505.67438417673111</v>
      </c>
      <c r="L71" s="7">
        <v>1570.1741018295288</v>
      </c>
      <c r="M71" s="7">
        <v>798.78018581867218</v>
      </c>
      <c r="N71" s="126">
        <f t="shared" si="4"/>
        <v>2915.1514380276203</v>
      </c>
      <c r="O71" s="26">
        <v>0</v>
      </c>
      <c r="P71" s="7">
        <v>0</v>
      </c>
      <c r="Q71" s="7">
        <v>48.568520918488503</v>
      </c>
      <c r="R71" s="7">
        <v>387.6902688741684</v>
      </c>
      <c r="S71" s="7">
        <v>1487.4971933364868</v>
      </c>
      <c r="T71" s="7">
        <v>1037.9112972021103</v>
      </c>
      <c r="U71" s="126">
        <f t="shared" si="5"/>
        <v>2961.667280331254</v>
      </c>
    </row>
    <row r="72" spans="1:21">
      <c r="A72" s="37">
        <v>68</v>
      </c>
      <c r="B72" s="17"/>
      <c r="C72" s="16"/>
      <c r="D72" s="38" t="s">
        <v>34</v>
      </c>
      <c r="E72" s="49" t="s">
        <v>90</v>
      </c>
      <c r="F72" s="40"/>
      <c r="G72" s="111">
        <f t="shared" si="3"/>
        <v>23811.57848957181</v>
      </c>
      <c r="H72" s="26">
        <v>62.090705007314682</v>
      </c>
      <c r="I72" s="7">
        <v>41.966932654380798</v>
      </c>
      <c r="J72" s="7">
        <v>91.259670749306679</v>
      </c>
      <c r="K72" s="7">
        <v>1712.4879285097122</v>
      </c>
      <c r="L72" s="7">
        <v>7218.5954720973969</v>
      </c>
      <c r="M72" s="7">
        <v>4038.5506861209869</v>
      </c>
      <c r="N72" s="126">
        <f t="shared" si="4"/>
        <v>13164.951395139098</v>
      </c>
      <c r="O72" s="26">
        <v>16.308528900146484</v>
      </c>
      <c r="P72" s="7">
        <v>8.5526609420776367</v>
      </c>
      <c r="Q72" s="7">
        <v>103.0952272862196</v>
      </c>
      <c r="R72" s="7">
        <v>1066.4773786067963</v>
      </c>
      <c r="S72" s="7">
        <v>4790.4729908704758</v>
      </c>
      <c r="T72" s="7">
        <v>4661.7203078269958</v>
      </c>
      <c r="U72" s="126">
        <f t="shared" si="5"/>
        <v>10646.627094432712</v>
      </c>
    </row>
    <row r="73" spans="1:21">
      <c r="A73" s="37">
        <v>69</v>
      </c>
      <c r="B73" s="17"/>
      <c r="C73" s="16"/>
      <c r="D73" s="38" t="s">
        <v>36</v>
      </c>
      <c r="E73" s="49" t="s">
        <v>91</v>
      </c>
      <c r="F73" s="40"/>
      <c r="G73" s="111">
        <f t="shared" si="3"/>
        <v>3641.9280255958438</v>
      </c>
      <c r="H73" s="26">
        <v>4.3369603753089905</v>
      </c>
      <c r="I73" s="7">
        <v>5.5132352113723755</v>
      </c>
      <c r="J73" s="7">
        <v>66.055896870791912</v>
      </c>
      <c r="K73" s="7">
        <v>254.70447343587875</v>
      </c>
      <c r="L73" s="7">
        <v>953.02198159694672</v>
      </c>
      <c r="M73" s="7">
        <v>632.55139929056168</v>
      </c>
      <c r="N73" s="126">
        <f t="shared" si="4"/>
        <v>1916.1839467808604</v>
      </c>
      <c r="O73" s="26">
        <v>8.6468210220336914</v>
      </c>
      <c r="P73" s="7">
        <v>7.8145520687103271</v>
      </c>
      <c r="Q73" s="7">
        <v>42.111341595649719</v>
      </c>
      <c r="R73" s="7">
        <v>174.45089787244797</v>
      </c>
      <c r="S73" s="7">
        <v>933.49020266532898</v>
      </c>
      <c r="T73" s="7">
        <v>559.23026359081268</v>
      </c>
      <c r="U73" s="126">
        <f t="shared" si="5"/>
        <v>1725.7440788149834</v>
      </c>
    </row>
    <row r="74" spans="1:21">
      <c r="A74" s="37">
        <v>70</v>
      </c>
      <c r="B74" s="17"/>
      <c r="C74" s="16"/>
      <c r="D74" s="38" t="s">
        <v>38</v>
      </c>
      <c r="E74" s="49" t="s">
        <v>92</v>
      </c>
      <c r="F74" s="40"/>
      <c r="G74" s="111">
        <f t="shared" ref="G74:G105" si="6">N74+U74</f>
        <v>30607.644023478031</v>
      </c>
      <c r="H74" s="26">
        <v>0</v>
      </c>
      <c r="I74" s="7">
        <v>0</v>
      </c>
      <c r="J74" s="7">
        <v>11.501794338226318</v>
      </c>
      <c r="K74" s="7">
        <v>25.998571187257767</v>
      </c>
      <c r="L74" s="7">
        <v>34.633447676897049</v>
      </c>
      <c r="M74" s="7">
        <v>30.052892029285431</v>
      </c>
      <c r="N74" s="126">
        <f t="shared" ref="N74:N105" si="7">SUM(H74:M74)</f>
        <v>102.18670523166656</v>
      </c>
      <c r="O74" s="26">
        <v>8.5243422985076904</v>
      </c>
      <c r="P74" s="7">
        <v>9.3187112808227539</v>
      </c>
      <c r="Q74" s="7">
        <v>1279.6384384036064</v>
      </c>
      <c r="R74" s="7">
        <v>12393.103433609009</v>
      </c>
      <c r="S74" s="7">
        <v>12288.703967571259</v>
      </c>
      <c r="T74" s="7">
        <v>4526.1684250831604</v>
      </c>
      <c r="U74" s="126">
        <f t="shared" ref="U74:U105" si="8">SUM(O74:T74)</f>
        <v>30505.457318246365</v>
      </c>
    </row>
    <row r="75" spans="1:21">
      <c r="A75" s="37">
        <v>71</v>
      </c>
      <c r="B75" s="17"/>
      <c r="C75" s="16"/>
      <c r="D75" s="38" t="s">
        <v>40</v>
      </c>
      <c r="E75" s="49" t="s">
        <v>93</v>
      </c>
      <c r="F75" s="40"/>
      <c r="G75" s="111">
        <f t="shared" si="6"/>
        <v>40019.981362819672</v>
      </c>
      <c r="H75" s="26">
        <v>0</v>
      </c>
      <c r="I75" s="7">
        <v>0</v>
      </c>
      <c r="J75" s="7">
        <v>0</v>
      </c>
      <c r="K75" s="7">
        <v>0</v>
      </c>
      <c r="L75" s="7">
        <v>0</v>
      </c>
      <c r="M75" s="7">
        <v>0</v>
      </c>
      <c r="N75" s="126">
        <f t="shared" si="7"/>
        <v>0</v>
      </c>
      <c r="O75" s="26">
        <v>47.598706007003784</v>
      </c>
      <c r="P75" s="7">
        <v>38.857769012451172</v>
      </c>
      <c r="Q75" s="7">
        <v>845.22529292106628</v>
      </c>
      <c r="R75" s="7">
        <v>11765.520959854126</v>
      </c>
      <c r="S75" s="7">
        <v>20100.102226257324</v>
      </c>
      <c r="T75" s="7">
        <v>7222.6764087677002</v>
      </c>
      <c r="U75" s="126">
        <f t="shared" si="8"/>
        <v>40019.981362819672</v>
      </c>
    </row>
    <row r="76" spans="1:21">
      <c r="A76" s="37">
        <v>72</v>
      </c>
      <c r="B76" s="17"/>
      <c r="C76" s="16"/>
      <c r="D76" s="38" t="s">
        <v>54</v>
      </c>
      <c r="E76" s="49" t="s">
        <v>94</v>
      </c>
      <c r="F76" s="40"/>
      <c r="G76" s="111">
        <f t="shared" si="6"/>
        <v>2540.9463373720646</v>
      </c>
      <c r="H76" s="26">
        <v>0</v>
      </c>
      <c r="I76" s="7">
        <v>0</v>
      </c>
      <c r="J76" s="7">
        <v>0</v>
      </c>
      <c r="K76" s="7">
        <v>0</v>
      </c>
      <c r="L76" s="7">
        <v>0</v>
      </c>
      <c r="M76" s="7">
        <v>0</v>
      </c>
      <c r="N76" s="126">
        <f t="shared" si="7"/>
        <v>0</v>
      </c>
      <c r="O76" s="26">
        <v>0</v>
      </c>
      <c r="P76" s="7">
        <v>0</v>
      </c>
      <c r="Q76" s="7">
        <v>36.262471228837967</v>
      </c>
      <c r="R76" s="7">
        <v>385.27310836315155</v>
      </c>
      <c r="S76" s="7">
        <v>1180.4257167577744</v>
      </c>
      <c r="T76" s="7">
        <v>938.98504102230072</v>
      </c>
      <c r="U76" s="126">
        <f t="shared" si="8"/>
        <v>2540.9463373720646</v>
      </c>
    </row>
    <row r="77" spans="1:21">
      <c r="A77" s="37">
        <v>73</v>
      </c>
      <c r="B77" s="17"/>
      <c r="C77" s="16"/>
      <c r="D77" s="38" t="s">
        <v>59</v>
      </c>
      <c r="E77" s="49" t="s">
        <v>95</v>
      </c>
      <c r="F77" s="40"/>
      <c r="G77" s="111">
        <f t="shared" si="6"/>
        <v>8413.1665639579296</v>
      </c>
      <c r="H77" s="26">
        <v>0</v>
      </c>
      <c r="I77" s="7">
        <v>0</v>
      </c>
      <c r="J77" s="7">
        <v>0</v>
      </c>
      <c r="K77" s="7">
        <v>0</v>
      </c>
      <c r="L77" s="7">
        <v>0</v>
      </c>
      <c r="M77" s="7">
        <v>0</v>
      </c>
      <c r="N77" s="126">
        <f t="shared" si="7"/>
        <v>0</v>
      </c>
      <c r="O77" s="26">
        <v>57.909371733665466</v>
      </c>
      <c r="P77" s="7">
        <v>50.543112516403198</v>
      </c>
      <c r="Q77" s="7">
        <v>423.44567266106606</v>
      </c>
      <c r="R77" s="7">
        <v>2379.7307416200638</v>
      </c>
      <c r="S77" s="7">
        <v>3976.2271630764008</v>
      </c>
      <c r="T77" s="7">
        <v>1525.3105023503304</v>
      </c>
      <c r="U77" s="126">
        <f t="shared" si="8"/>
        <v>8413.1665639579296</v>
      </c>
    </row>
    <row r="78" spans="1:21">
      <c r="A78" s="37">
        <v>74</v>
      </c>
      <c r="B78" s="17"/>
      <c r="C78" s="16"/>
      <c r="D78" s="38" t="s">
        <v>96</v>
      </c>
      <c r="E78" s="49" t="s">
        <v>97</v>
      </c>
      <c r="F78" s="40"/>
      <c r="G78" s="111">
        <f t="shared" si="6"/>
        <v>22327.081796105951</v>
      </c>
      <c r="H78" s="26">
        <v>0</v>
      </c>
      <c r="I78" s="7">
        <v>0</v>
      </c>
      <c r="J78" s="7">
        <v>177.32699861750007</v>
      </c>
      <c r="K78" s="7">
        <v>271.02535977959633</v>
      </c>
      <c r="L78" s="7">
        <v>3852.916109919548</v>
      </c>
      <c r="M78" s="7">
        <v>18025.813327789307</v>
      </c>
      <c r="N78" s="126">
        <f t="shared" si="7"/>
        <v>22327.081796105951</v>
      </c>
      <c r="O78" s="26">
        <v>0</v>
      </c>
      <c r="P78" s="7">
        <v>0</v>
      </c>
      <c r="Q78" s="7">
        <v>0</v>
      </c>
      <c r="R78" s="7">
        <v>0</v>
      </c>
      <c r="S78" s="7">
        <v>0</v>
      </c>
      <c r="T78" s="7">
        <v>0</v>
      </c>
      <c r="U78" s="126">
        <f t="shared" si="8"/>
        <v>0</v>
      </c>
    </row>
    <row r="79" spans="1:21">
      <c r="A79" s="37">
        <v>75</v>
      </c>
      <c r="B79" s="17"/>
      <c r="C79" s="16"/>
      <c r="D79" s="38" t="s">
        <v>98</v>
      </c>
      <c r="E79" s="49" t="s">
        <v>99</v>
      </c>
      <c r="F79" s="40"/>
      <c r="G79" s="111">
        <f t="shared" si="6"/>
        <v>6313.0934255793691</v>
      </c>
      <c r="H79" s="26">
        <v>71.370416283607483</v>
      </c>
      <c r="I79" s="7">
        <v>56.74747908115387</v>
      </c>
      <c r="J79" s="7">
        <v>55.359115041792393</v>
      </c>
      <c r="K79" s="7">
        <v>555.9131315946579</v>
      </c>
      <c r="L79" s="7">
        <v>1558.8906843662262</v>
      </c>
      <c r="M79" s="7">
        <v>1594.079656124115</v>
      </c>
      <c r="N79" s="126">
        <f t="shared" si="7"/>
        <v>3892.3604824915528</v>
      </c>
      <c r="O79" s="26">
        <v>28.048503816127777</v>
      </c>
      <c r="P79" s="7">
        <v>23.954544007778168</v>
      </c>
      <c r="Q79" s="7">
        <v>34.636361300945282</v>
      </c>
      <c r="R79" s="7">
        <v>270.9651520550251</v>
      </c>
      <c r="S79" s="7">
        <v>1155.3298743963242</v>
      </c>
      <c r="T79" s="7">
        <v>907.79850751161575</v>
      </c>
      <c r="U79" s="126">
        <f t="shared" si="8"/>
        <v>2420.7329430878162</v>
      </c>
    </row>
    <row r="80" spans="1:21">
      <c r="A80" s="37">
        <v>76</v>
      </c>
      <c r="B80" s="17"/>
      <c r="C80" s="16"/>
      <c r="D80" s="38" t="s">
        <v>100</v>
      </c>
      <c r="E80" s="49" t="s">
        <v>101</v>
      </c>
      <c r="F80" s="40"/>
      <c r="G80" s="111">
        <f t="shared" si="6"/>
        <v>19458.771458983421</v>
      </c>
      <c r="H80" s="26">
        <v>710.30318796634674</v>
      </c>
      <c r="I80" s="7">
        <v>1081.1146759986877</v>
      </c>
      <c r="J80" s="7">
        <v>1295.3208084106445</v>
      </c>
      <c r="K80" s="7">
        <v>2648.9277453422546</v>
      </c>
      <c r="L80" s="7">
        <v>3647.3888885974884</v>
      </c>
      <c r="M80" s="7">
        <v>1897.9097204208374</v>
      </c>
      <c r="N80" s="126">
        <f t="shared" si="7"/>
        <v>11280.965026736259</v>
      </c>
      <c r="O80" s="26">
        <v>419.87636971473694</v>
      </c>
      <c r="P80" s="7">
        <v>676.54372453689575</v>
      </c>
      <c r="Q80" s="7">
        <v>1068.723340511322</v>
      </c>
      <c r="R80" s="7">
        <v>2248.4013500213623</v>
      </c>
      <c r="S80" s="7">
        <v>2590.2379417419434</v>
      </c>
      <c r="T80" s="7">
        <v>1174.0237057209015</v>
      </c>
      <c r="U80" s="126">
        <f t="shared" si="8"/>
        <v>8177.8064322471619</v>
      </c>
    </row>
    <row r="81" spans="1:21">
      <c r="A81" s="37">
        <v>77</v>
      </c>
      <c r="B81" s="10"/>
      <c r="C81" s="16"/>
      <c r="D81" s="38" t="s">
        <v>102</v>
      </c>
      <c r="E81" s="49" t="s">
        <v>103</v>
      </c>
      <c r="F81" s="40"/>
      <c r="G81" s="111">
        <f t="shared" si="6"/>
        <v>12659.453170351684</v>
      </c>
      <c r="H81" s="26">
        <v>821.19254384934902</v>
      </c>
      <c r="I81" s="7">
        <v>692.05814647674561</v>
      </c>
      <c r="J81" s="7">
        <v>1415.3839308619499</v>
      </c>
      <c r="K81" s="7">
        <v>1523.7379111647606</v>
      </c>
      <c r="L81" s="7">
        <v>1855.7607889771461</v>
      </c>
      <c r="M81" s="7">
        <v>826.03644210100174</v>
      </c>
      <c r="N81" s="126">
        <f t="shared" si="7"/>
        <v>7134.169763430953</v>
      </c>
      <c r="O81" s="26">
        <v>407.6000759974122</v>
      </c>
      <c r="P81" s="7">
        <v>383.24654957652092</v>
      </c>
      <c r="Q81" s="7">
        <v>709.45853191614151</v>
      </c>
      <c r="R81" s="7">
        <v>1215.8075413107872</v>
      </c>
      <c r="S81" s="7">
        <v>1799.3423255681992</v>
      </c>
      <c r="T81" s="7">
        <v>1009.8283825516701</v>
      </c>
      <c r="U81" s="126">
        <f t="shared" si="8"/>
        <v>5525.2834069207311</v>
      </c>
    </row>
    <row r="82" spans="1:21">
      <c r="A82" s="37">
        <v>78</v>
      </c>
      <c r="B82" s="12"/>
      <c r="C82" s="11"/>
      <c r="D82" s="50"/>
      <c r="E82" s="9" t="s">
        <v>104</v>
      </c>
      <c r="F82" s="46"/>
      <c r="G82" s="111">
        <f t="shared" si="6"/>
        <v>99332.088558673859</v>
      </c>
      <c r="H82" s="26">
        <v>3331.3689836263657</v>
      </c>
      <c r="I82" s="7">
        <v>1940.4946689605713</v>
      </c>
      <c r="J82" s="7">
        <v>6368.8932518959045</v>
      </c>
      <c r="K82" s="7">
        <v>12363.037791252136</v>
      </c>
      <c r="L82" s="7">
        <v>19304.904863357544</v>
      </c>
      <c r="M82" s="7">
        <v>11396.06428527832</v>
      </c>
      <c r="N82" s="126">
        <f t="shared" si="7"/>
        <v>54704.763844370842</v>
      </c>
      <c r="O82" s="26">
        <v>2514.7352979183197</v>
      </c>
      <c r="P82" s="7">
        <v>1896.2983082532883</v>
      </c>
      <c r="Q82" s="7">
        <v>4551.7972922325134</v>
      </c>
      <c r="R82" s="7">
        <v>11578.340246677399</v>
      </c>
      <c r="S82" s="7">
        <v>16255.165269851685</v>
      </c>
      <c r="T82" s="7">
        <v>7830.988299369812</v>
      </c>
      <c r="U82" s="126">
        <f t="shared" si="8"/>
        <v>44627.324714303017</v>
      </c>
    </row>
    <row r="83" spans="1:21">
      <c r="A83" s="93">
        <v>79</v>
      </c>
      <c r="B83" s="94"/>
      <c r="C83" s="95" t="s">
        <v>61</v>
      </c>
      <c r="D83" s="96" t="s">
        <v>105</v>
      </c>
      <c r="E83" s="97"/>
      <c r="F83" s="98"/>
      <c r="G83" s="99">
        <f t="shared" si="6"/>
        <v>11410.150901915506</v>
      </c>
      <c r="H83" s="100">
        <v>242.79055058956146</v>
      </c>
      <c r="I83" s="101">
        <v>326.06832537055016</v>
      </c>
      <c r="J83" s="101">
        <v>708.26262557506561</v>
      </c>
      <c r="K83" s="101">
        <v>1236.933000087738</v>
      </c>
      <c r="L83" s="101">
        <v>2232.4671516418457</v>
      </c>
      <c r="M83" s="101">
        <v>1470.3933057785034</v>
      </c>
      <c r="N83" s="127">
        <f t="shared" si="7"/>
        <v>6216.9149590432644</v>
      </c>
      <c r="O83" s="100">
        <v>238.65363905020058</v>
      </c>
      <c r="P83" s="101">
        <v>335.9817356467247</v>
      </c>
      <c r="Q83" s="101">
        <v>283.29236209392548</v>
      </c>
      <c r="R83" s="101">
        <v>1264.9388518333435</v>
      </c>
      <c r="S83" s="101">
        <v>1869.8760480880737</v>
      </c>
      <c r="T83" s="101">
        <v>1200.4933061599731</v>
      </c>
      <c r="U83" s="127">
        <f t="shared" si="8"/>
        <v>5193.2359428722411</v>
      </c>
    </row>
    <row r="84" spans="1:21">
      <c r="A84" s="93">
        <v>80</v>
      </c>
      <c r="B84" s="94"/>
      <c r="C84" s="95" t="s">
        <v>66</v>
      </c>
      <c r="D84" s="96" t="s">
        <v>106</v>
      </c>
      <c r="E84" s="97"/>
      <c r="F84" s="98"/>
      <c r="G84" s="99">
        <f t="shared" si="6"/>
        <v>88789.446375988424</v>
      </c>
      <c r="H84" s="100">
        <v>115.55994158983231</v>
      </c>
      <c r="I84" s="101">
        <v>324.76584005355835</v>
      </c>
      <c r="J84" s="101">
        <v>1720.3313069343567</v>
      </c>
      <c r="K84" s="101">
        <v>5541.2288279533386</v>
      </c>
      <c r="L84" s="101">
        <v>16792.208053588867</v>
      </c>
      <c r="M84" s="101">
        <v>19035.689325332642</v>
      </c>
      <c r="N84" s="127">
        <f t="shared" si="7"/>
        <v>43529.783295452595</v>
      </c>
      <c r="O84" s="100">
        <v>153.90241710096598</v>
      </c>
      <c r="P84" s="101">
        <v>393.59551040828228</v>
      </c>
      <c r="Q84" s="101">
        <v>1567.7408561706543</v>
      </c>
      <c r="R84" s="101">
        <v>4027.9352965354919</v>
      </c>
      <c r="S84" s="101">
        <v>15873.926170349121</v>
      </c>
      <c r="T84" s="101">
        <v>23242.562829971313</v>
      </c>
      <c r="U84" s="127">
        <f t="shared" si="8"/>
        <v>45259.663080535829</v>
      </c>
    </row>
    <row r="85" spans="1:21">
      <c r="A85" s="93">
        <v>81</v>
      </c>
      <c r="B85" s="94"/>
      <c r="C85" s="95" t="s">
        <v>68</v>
      </c>
      <c r="D85" s="96" t="s">
        <v>107</v>
      </c>
      <c r="E85" s="97"/>
      <c r="F85" s="98"/>
      <c r="G85" s="99">
        <f t="shared" si="6"/>
        <v>45271.059433698654</v>
      </c>
      <c r="H85" s="100">
        <v>7230.8967332839966</v>
      </c>
      <c r="I85" s="101">
        <v>3297.7846602201462</v>
      </c>
      <c r="J85" s="101">
        <v>3593.8645904064178</v>
      </c>
      <c r="K85" s="101">
        <v>2169.6110591888428</v>
      </c>
      <c r="L85" s="101">
        <v>1458.7382063865662</v>
      </c>
      <c r="M85" s="101">
        <v>1622.8920605182648</v>
      </c>
      <c r="N85" s="127">
        <f t="shared" si="7"/>
        <v>19373.787310004234</v>
      </c>
      <c r="O85" s="100">
        <v>6655.9964065551758</v>
      </c>
      <c r="P85" s="101">
        <v>4779.0266172885895</v>
      </c>
      <c r="Q85" s="101">
        <v>6750.8956172466278</v>
      </c>
      <c r="R85" s="101">
        <v>2309.5092910528183</v>
      </c>
      <c r="S85" s="101">
        <v>2205.4261384010315</v>
      </c>
      <c r="T85" s="101">
        <v>3196.418053150177</v>
      </c>
      <c r="U85" s="127">
        <f t="shared" si="8"/>
        <v>25897.27212369442</v>
      </c>
    </row>
    <row r="86" spans="1:21">
      <c r="A86" s="93">
        <v>82</v>
      </c>
      <c r="B86" s="94"/>
      <c r="C86" s="95" t="s">
        <v>74</v>
      </c>
      <c r="D86" s="96" t="s">
        <v>108</v>
      </c>
      <c r="E86" s="97"/>
      <c r="F86" s="98"/>
      <c r="G86" s="99">
        <f t="shared" si="6"/>
        <v>11297.147966672841</v>
      </c>
      <c r="H86" s="100">
        <v>0.21524659739225172</v>
      </c>
      <c r="I86" s="101">
        <v>1.256540481117554</v>
      </c>
      <c r="J86" s="101">
        <v>2015.3413475751877</v>
      </c>
      <c r="K86" s="101">
        <v>3728.3747572898865</v>
      </c>
      <c r="L86" s="101">
        <v>2160.1794822216034</v>
      </c>
      <c r="M86" s="101">
        <v>768.74709874391556</v>
      </c>
      <c r="N86" s="127">
        <f t="shared" si="7"/>
        <v>8674.1144729091029</v>
      </c>
      <c r="O86" s="100">
        <v>0.25110057296114974</v>
      </c>
      <c r="P86" s="101">
        <v>1.4605954026337713</v>
      </c>
      <c r="Q86" s="101">
        <v>492.35162782669067</v>
      </c>
      <c r="R86" s="101">
        <v>809.406662940979</v>
      </c>
      <c r="S86" s="101">
        <v>492.87934285402298</v>
      </c>
      <c r="T86" s="101">
        <v>826.6841641664505</v>
      </c>
      <c r="U86" s="127">
        <f t="shared" si="8"/>
        <v>2623.0334937637381</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v>
      </c>
      <c r="H89" s="26">
        <v>0</v>
      </c>
      <c r="I89" s="7">
        <v>0</v>
      </c>
      <c r="J89" s="7">
        <v>0</v>
      </c>
      <c r="K89" s="7">
        <v>0</v>
      </c>
      <c r="L89" s="7">
        <v>0</v>
      </c>
      <c r="M89" s="7">
        <v>0</v>
      </c>
      <c r="N89" s="126">
        <f t="shared" si="7"/>
        <v>0</v>
      </c>
      <c r="O89" s="26">
        <v>0</v>
      </c>
      <c r="P89" s="7">
        <v>0</v>
      </c>
      <c r="Q89" s="7">
        <v>0</v>
      </c>
      <c r="R89" s="7">
        <v>0</v>
      </c>
      <c r="S89" s="7">
        <v>0</v>
      </c>
      <c r="T89" s="7">
        <v>0</v>
      </c>
      <c r="U89" s="126">
        <f t="shared" si="8"/>
        <v>0</v>
      </c>
    </row>
    <row r="90" spans="1:21">
      <c r="A90" s="37">
        <v>86</v>
      </c>
      <c r="B90" s="17"/>
      <c r="C90" s="16"/>
      <c r="D90" s="38" t="s">
        <v>24</v>
      </c>
      <c r="E90" s="49" t="s">
        <v>112</v>
      </c>
      <c r="F90" s="40"/>
      <c r="G90" s="111">
        <f t="shared" si="6"/>
        <v>6677.6253082603216</v>
      </c>
      <c r="H90" s="26">
        <v>0</v>
      </c>
      <c r="I90" s="7">
        <v>0</v>
      </c>
      <c r="J90" s="7">
        <v>629.27286878228188</v>
      </c>
      <c r="K90" s="7">
        <v>2282.1892251968384</v>
      </c>
      <c r="L90" s="7">
        <v>1755.8469059467316</v>
      </c>
      <c r="M90" s="7">
        <v>455.049800157547</v>
      </c>
      <c r="N90" s="126">
        <f t="shared" si="7"/>
        <v>5122.3588000833988</v>
      </c>
      <c r="O90" s="26">
        <v>0</v>
      </c>
      <c r="P90" s="7">
        <v>0</v>
      </c>
      <c r="Q90" s="7">
        <v>143.7610896974802</v>
      </c>
      <c r="R90" s="7">
        <v>447.14646422863007</v>
      </c>
      <c r="S90" s="7">
        <v>331.59009742736816</v>
      </c>
      <c r="T90" s="7">
        <v>632.76885682344437</v>
      </c>
      <c r="U90" s="126">
        <f t="shared" si="8"/>
        <v>1555.2665081769228</v>
      </c>
    </row>
    <row r="91" spans="1:21">
      <c r="A91" s="37">
        <v>87</v>
      </c>
      <c r="B91" s="17"/>
      <c r="C91" s="16"/>
      <c r="D91" s="38" t="s">
        <v>26</v>
      </c>
      <c r="E91" s="49" t="s">
        <v>113</v>
      </c>
      <c r="F91" s="40"/>
      <c r="G91" s="111">
        <f t="shared" si="6"/>
        <v>4593.5235911955242</v>
      </c>
      <c r="H91" s="26">
        <v>0.21524659739225172</v>
      </c>
      <c r="I91" s="7">
        <v>0</v>
      </c>
      <c r="J91" s="7">
        <v>1382.8672407269478</v>
      </c>
      <c r="K91" s="7">
        <v>1441.6383942365646</v>
      </c>
      <c r="L91" s="7">
        <v>404.33258509635925</v>
      </c>
      <c r="M91" s="7">
        <v>313.69728767871857</v>
      </c>
      <c r="N91" s="126">
        <f t="shared" si="7"/>
        <v>3542.7507543359825</v>
      </c>
      <c r="O91" s="26">
        <v>0.25110057296114974</v>
      </c>
      <c r="P91" s="7">
        <v>0</v>
      </c>
      <c r="Q91" s="7">
        <v>339.93686078488827</v>
      </c>
      <c r="R91" s="7">
        <v>355.38032028079033</v>
      </c>
      <c r="S91" s="7">
        <v>161.2892407104373</v>
      </c>
      <c r="T91" s="7">
        <v>193.91531451046467</v>
      </c>
      <c r="U91" s="126">
        <f t="shared" si="8"/>
        <v>1050.7728368595417</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25.999061514041387</v>
      </c>
      <c r="H93" s="26">
        <v>0</v>
      </c>
      <c r="I93" s="7">
        <v>1.256540481117554</v>
      </c>
      <c r="J93" s="7">
        <v>3.2012605499476194</v>
      </c>
      <c r="K93" s="7">
        <v>4.5471123266033828</v>
      </c>
      <c r="L93" s="7">
        <v>0</v>
      </c>
      <c r="M93" s="7">
        <v>0</v>
      </c>
      <c r="N93" s="126">
        <f t="shared" si="7"/>
        <v>9.0049133576685563</v>
      </c>
      <c r="O93" s="26">
        <v>0</v>
      </c>
      <c r="P93" s="7">
        <v>1.4605954026337713</v>
      </c>
      <c r="Q93" s="7">
        <v>8.6536791659891605</v>
      </c>
      <c r="R93" s="7">
        <v>6.8798735877498984</v>
      </c>
      <c r="S93" s="7">
        <v>0</v>
      </c>
      <c r="T93" s="7">
        <v>0</v>
      </c>
      <c r="U93" s="126">
        <f t="shared" si="8"/>
        <v>16.99414815637283</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v>
      </c>
      <c r="H96" s="26">
        <v>0</v>
      </c>
      <c r="I96" s="7">
        <v>0</v>
      </c>
      <c r="J96" s="7">
        <v>0</v>
      </c>
      <c r="K96" s="7">
        <v>0</v>
      </c>
      <c r="L96" s="7">
        <v>0</v>
      </c>
      <c r="M96" s="7">
        <v>0</v>
      </c>
      <c r="N96" s="126">
        <f t="shared" si="7"/>
        <v>0</v>
      </c>
      <c r="O96" s="26">
        <v>0</v>
      </c>
      <c r="P96" s="7">
        <v>0</v>
      </c>
      <c r="Q96" s="7">
        <v>0</v>
      </c>
      <c r="R96" s="7">
        <v>0</v>
      </c>
      <c r="S96" s="7">
        <v>0</v>
      </c>
      <c r="T96" s="7">
        <v>0</v>
      </c>
      <c r="U96" s="126">
        <f t="shared" si="8"/>
        <v>0</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80794.752870738506</v>
      </c>
      <c r="H98" s="100">
        <v>1391.1942948102951</v>
      </c>
      <c r="I98" s="101">
        <v>1437.3605741262436</v>
      </c>
      <c r="J98" s="101">
        <v>6056.3219351768494</v>
      </c>
      <c r="K98" s="101">
        <v>3180.0331296920776</v>
      </c>
      <c r="L98" s="101">
        <v>3613.1583957672119</v>
      </c>
      <c r="M98" s="101">
        <v>20949.623197555542</v>
      </c>
      <c r="N98" s="127">
        <f t="shared" si="7"/>
        <v>36627.69152712822</v>
      </c>
      <c r="O98" s="100">
        <v>1480.1155233383179</v>
      </c>
      <c r="P98" s="101">
        <v>1315.4690114855766</v>
      </c>
      <c r="Q98" s="101">
        <v>2332.0188055038452</v>
      </c>
      <c r="R98" s="101">
        <v>1622.72687458992</v>
      </c>
      <c r="S98" s="101">
        <v>3486.1418113708496</v>
      </c>
      <c r="T98" s="101">
        <v>33930.589317321777</v>
      </c>
      <c r="U98" s="127">
        <f t="shared" si="8"/>
        <v>44167.061343610287</v>
      </c>
    </row>
    <row r="99" spans="1:21">
      <c r="A99" s="37">
        <v>95</v>
      </c>
      <c r="B99" s="10"/>
      <c r="C99" s="11"/>
      <c r="D99" s="38" t="s">
        <v>8</v>
      </c>
      <c r="E99" s="49" t="s">
        <v>122</v>
      </c>
      <c r="F99" s="51"/>
      <c r="G99" s="111">
        <f t="shared" si="6"/>
        <v>54828.854326259345</v>
      </c>
      <c r="H99" s="26">
        <v>0</v>
      </c>
      <c r="I99" s="7">
        <v>0</v>
      </c>
      <c r="J99" s="7">
        <v>0</v>
      </c>
      <c r="K99" s="7">
        <v>44.772207837551832</v>
      </c>
      <c r="L99" s="7">
        <v>2273.1862697601318</v>
      </c>
      <c r="M99" s="7">
        <v>18499.171606063843</v>
      </c>
      <c r="N99" s="126">
        <f t="shared" si="7"/>
        <v>20817.130083661526</v>
      </c>
      <c r="O99" s="26">
        <v>0</v>
      </c>
      <c r="P99" s="7">
        <v>0</v>
      </c>
      <c r="Q99" s="7">
        <v>0</v>
      </c>
      <c r="R99" s="7">
        <v>45.010427385568619</v>
      </c>
      <c r="S99" s="7">
        <v>2485.5508933067322</v>
      </c>
      <c r="T99" s="7">
        <v>31481.162921905518</v>
      </c>
      <c r="U99" s="126">
        <f t="shared" si="8"/>
        <v>34011.724242597818</v>
      </c>
    </row>
    <row r="100" spans="1:21">
      <c r="A100" s="37">
        <v>96</v>
      </c>
      <c r="B100" s="10"/>
      <c r="C100" s="11"/>
      <c r="D100" s="38" t="s">
        <v>10</v>
      </c>
      <c r="E100" s="49" t="s">
        <v>123</v>
      </c>
      <c r="F100" s="51"/>
      <c r="G100" s="111">
        <f t="shared" si="6"/>
        <v>3757.5207851755549</v>
      </c>
      <c r="H100" s="26">
        <v>0</v>
      </c>
      <c r="I100" s="7">
        <v>0</v>
      </c>
      <c r="J100" s="7">
        <v>1.0474500973941758</v>
      </c>
      <c r="K100" s="7">
        <v>27.534629240632057</v>
      </c>
      <c r="L100" s="7">
        <v>265.15416780114174</v>
      </c>
      <c r="M100" s="7">
        <v>1913.4419760704041</v>
      </c>
      <c r="N100" s="126">
        <f t="shared" si="7"/>
        <v>2207.178223209572</v>
      </c>
      <c r="O100" s="26">
        <v>0</v>
      </c>
      <c r="P100" s="7">
        <v>0</v>
      </c>
      <c r="Q100" s="7">
        <v>0.48846639896510169</v>
      </c>
      <c r="R100" s="7">
        <v>11.926625106483698</v>
      </c>
      <c r="S100" s="7">
        <v>138.74256743490696</v>
      </c>
      <c r="T100" s="7">
        <v>1399.1849030256271</v>
      </c>
      <c r="U100" s="126">
        <f t="shared" si="8"/>
        <v>1550.3425619659829</v>
      </c>
    </row>
    <row r="101" spans="1:21">
      <c r="A101" s="37">
        <v>97</v>
      </c>
      <c r="B101" s="10"/>
      <c r="C101" s="11"/>
      <c r="D101" s="38" t="s">
        <v>22</v>
      </c>
      <c r="E101" s="49" t="s">
        <v>124</v>
      </c>
      <c r="F101" s="51"/>
      <c r="G101" s="111">
        <f t="shared" si="6"/>
        <v>18432.639295071363</v>
      </c>
      <c r="H101" s="26">
        <v>1056.8841798305511</v>
      </c>
      <c r="I101" s="7">
        <v>1192.5116189718246</v>
      </c>
      <c r="J101" s="7">
        <v>5594.8916988372803</v>
      </c>
      <c r="K101" s="7">
        <v>2824.7936372756958</v>
      </c>
      <c r="L101" s="7">
        <v>714.3487429022789</v>
      </c>
      <c r="M101" s="7">
        <v>366.3540461063385</v>
      </c>
      <c r="N101" s="126">
        <f t="shared" si="7"/>
        <v>11749.783923923969</v>
      </c>
      <c r="O101" s="26">
        <v>1063.2542262077332</v>
      </c>
      <c r="P101" s="7">
        <v>938.83443626761436</v>
      </c>
      <c r="Q101" s="7">
        <v>1960.2842552661896</v>
      </c>
      <c r="R101" s="7">
        <v>1253.8074386119843</v>
      </c>
      <c r="S101" s="7">
        <v>577.84859293699265</v>
      </c>
      <c r="T101" s="7">
        <v>888.82642185688019</v>
      </c>
      <c r="U101" s="126">
        <f t="shared" si="8"/>
        <v>6682.8553711473942</v>
      </c>
    </row>
    <row r="102" spans="1:21">
      <c r="A102" s="37">
        <v>98</v>
      </c>
      <c r="B102" s="17"/>
      <c r="C102" s="11"/>
      <c r="D102" s="38" t="s">
        <v>24</v>
      </c>
      <c r="E102" s="49" t="s">
        <v>125</v>
      </c>
      <c r="F102" s="51"/>
      <c r="G102" s="111">
        <f t="shared" si="6"/>
        <v>347.96935971360654</v>
      </c>
      <c r="H102" s="26">
        <v>0</v>
      </c>
      <c r="I102" s="7">
        <v>0</v>
      </c>
      <c r="J102" s="7">
        <v>12.536069701425731</v>
      </c>
      <c r="K102" s="7">
        <v>61.168181240558624</v>
      </c>
      <c r="L102" s="7">
        <v>58.72247801721096</v>
      </c>
      <c r="M102" s="7">
        <v>19.080633454024792</v>
      </c>
      <c r="N102" s="126">
        <f t="shared" si="7"/>
        <v>151.50736241322011</v>
      </c>
      <c r="O102" s="26">
        <v>0</v>
      </c>
      <c r="P102" s="7">
        <v>0</v>
      </c>
      <c r="Q102" s="7">
        <v>22.461981344968081</v>
      </c>
      <c r="R102" s="7">
        <v>87.313736349344254</v>
      </c>
      <c r="S102" s="7">
        <v>62.631203822791576</v>
      </c>
      <c r="T102" s="7">
        <v>24.055075783282518</v>
      </c>
      <c r="U102" s="126">
        <f t="shared" si="8"/>
        <v>196.46199730038643</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3427.7692944854498</v>
      </c>
      <c r="H105" s="26">
        <v>334.31012243032455</v>
      </c>
      <c r="I105" s="7">
        <v>244.84896546602249</v>
      </c>
      <c r="J105" s="7">
        <v>447.84667298197746</v>
      </c>
      <c r="K105" s="7">
        <v>221.76448526978493</v>
      </c>
      <c r="L105" s="7">
        <v>301.74673640727997</v>
      </c>
      <c r="M105" s="7">
        <v>151.57510213553905</v>
      </c>
      <c r="N105" s="126">
        <f t="shared" si="7"/>
        <v>1702.0920846909285</v>
      </c>
      <c r="O105" s="26">
        <v>416.8612973690033</v>
      </c>
      <c r="P105" s="7">
        <v>376.63459917902946</v>
      </c>
      <c r="Q105" s="7">
        <v>348.78410911560059</v>
      </c>
      <c r="R105" s="7">
        <v>224.66865018010139</v>
      </c>
      <c r="S105" s="7">
        <v>221.3685465157032</v>
      </c>
      <c r="T105" s="7">
        <v>137.36000743508339</v>
      </c>
      <c r="U105" s="126">
        <f t="shared" si="8"/>
        <v>1725.6772097945213</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v>
      </c>
      <c r="U106" s="127">
        <f t="shared" ref="U106:U130" si="11">SUM(O106:T106)</f>
        <v>0</v>
      </c>
    </row>
    <row r="107" spans="1:21">
      <c r="A107" s="93">
        <v>110</v>
      </c>
      <c r="B107" s="94"/>
      <c r="C107" s="95" t="s">
        <v>131</v>
      </c>
      <c r="D107" s="96" t="s">
        <v>132</v>
      </c>
      <c r="E107" s="97"/>
      <c r="F107" s="98"/>
      <c r="G107" s="99">
        <f t="shared" si="9"/>
        <v>793995.57128608227</v>
      </c>
      <c r="H107" s="100">
        <v>3878.6082887649536</v>
      </c>
      <c r="I107" s="101">
        <v>3471.8962504863739</v>
      </c>
      <c r="J107" s="101">
        <v>14953.329607009888</v>
      </c>
      <c r="K107" s="101">
        <v>44133.347366333008</v>
      </c>
      <c r="L107" s="101">
        <v>139969.6753692627</v>
      </c>
      <c r="M107" s="101">
        <v>178490.31288146973</v>
      </c>
      <c r="N107" s="127">
        <f t="shared" si="10"/>
        <v>384897.16976332664</v>
      </c>
      <c r="O107" s="100">
        <v>4028.6849901676178</v>
      </c>
      <c r="P107" s="101">
        <v>3334.1689509153366</v>
      </c>
      <c r="Q107" s="101">
        <v>11013.073380470276</v>
      </c>
      <c r="R107" s="101">
        <v>32812.742130279541</v>
      </c>
      <c r="S107" s="101">
        <v>115881.86543273926</v>
      </c>
      <c r="T107" s="101">
        <v>242027.86663818359</v>
      </c>
      <c r="U107" s="127">
        <f t="shared" si="11"/>
        <v>409098.40152275562</v>
      </c>
    </row>
    <row r="108" spans="1:21">
      <c r="A108" s="37">
        <v>111</v>
      </c>
      <c r="B108" s="10"/>
      <c r="C108" s="16"/>
      <c r="D108" s="38" t="s">
        <v>8</v>
      </c>
      <c r="E108" s="49" t="s">
        <v>133</v>
      </c>
      <c r="F108" s="40"/>
      <c r="G108" s="111">
        <f t="shared" si="9"/>
        <v>17447.523786067963</v>
      </c>
      <c r="H108" s="26">
        <v>309.06786419451237</v>
      </c>
      <c r="I108" s="7">
        <v>596.29366274178028</v>
      </c>
      <c r="J108" s="7">
        <v>1035.8438783884048</v>
      </c>
      <c r="K108" s="7">
        <v>1274.7986394166946</v>
      </c>
      <c r="L108" s="7">
        <v>2109.0699067115784</v>
      </c>
      <c r="M108" s="7">
        <v>1930.586489379406</v>
      </c>
      <c r="N108" s="126">
        <f t="shared" si="10"/>
        <v>7255.6604408323765</v>
      </c>
      <c r="O108" s="26">
        <v>265.78996950387955</v>
      </c>
      <c r="P108" s="7">
        <v>583.32835564017296</v>
      </c>
      <c r="Q108" s="7">
        <v>1030.1339430212975</v>
      </c>
      <c r="R108" s="7">
        <v>1631.6655752658844</v>
      </c>
      <c r="S108" s="7">
        <v>3067.0632462501526</v>
      </c>
      <c r="T108" s="7">
        <v>3613.8822555541992</v>
      </c>
      <c r="U108" s="126">
        <f t="shared" si="11"/>
        <v>10191.863345235586</v>
      </c>
    </row>
    <row r="109" spans="1:21">
      <c r="A109" s="37">
        <v>112</v>
      </c>
      <c r="B109" s="17"/>
      <c r="C109" s="11"/>
      <c r="D109" s="52" t="s">
        <v>10</v>
      </c>
      <c r="E109" s="49" t="s">
        <v>134</v>
      </c>
      <c r="F109" s="51"/>
      <c r="G109" s="111">
        <f t="shared" si="9"/>
        <v>46814.571005135775</v>
      </c>
      <c r="H109" s="26">
        <v>12.739803221076727</v>
      </c>
      <c r="I109" s="7">
        <v>22.582918314263225</v>
      </c>
      <c r="J109" s="7">
        <v>458.51669245958328</v>
      </c>
      <c r="K109" s="7">
        <v>1894.644668340683</v>
      </c>
      <c r="L109" s="7">
        <v>5740.593713760376</v>
      </c>
      <c r="M109" s="7">
        <v>8828.3495411872864</v>
      </c>
      <c r="N109" s="126">
        <f t="shared" si="10"/>
        <v>16957.427337283269</v>
      </c>
      <c r="O109" s="26">
        <v>19.004802785813808</v>
      </c>
      <c r="P109" s="7">
        <v>31.494839621707797</v>
      </c>
      <c r="Q109" s="7">
        <v>588.35570132732391</v>
      </c>
      <c r="R109" s="7">
        <v>2333.1867024898529</v>
      </c>
      <c r="S109" s="7">
        <v>8509.9499931335449</v>
      </c>
      <c r="T109" s="7">
        <v>18375.151628494263</v>
      </c>
      <c r="U109" s="126">
        <f t="shared" si="11"/>
        <v>29857.143667852506</v>
      </c>
    </row>
    <row r="110" spans="1:21">
      <c r="A110" s="37">
        <v>113</v>
      </c>
      <c r="B110" s="17"/>
      <c r="C110" s="16"/>
      <c r="D110" s="38" t="s">
        <v>22</v>
      </c>
      <c r="E110" s="49" t="s">
        <v>135</v>
      </c>
      <c r="F110" s="40"/>
      <c r="G110" s="111">
        <f t="shared" si="9"/>
        <v>349075.79185663909</v>
      </c>
      <c r="H110" s="26">
        <v>61.670815851539373</v>
      </c>
      <c r="I110" s="7">
        <v>163.46230303496122</v>
      </c>
      <c r="J110" s="7">
        <v>4593.9942984580994</v>
      </c>
      <c r="K110" s="7">
        <v>20349.112854003906</v>
      </c>
      <c r="L110" s="7">
        <v>68356.378189086914</v>
      </c>
      <c r="M110" s="7">
        <v>86993.587738037109</v>
      </c>
      <c r="N110" s="126">
        <f t="shared" si="10"/>
        <v>180518.20619847253</v>
      </c>
      <c r="O110" s="26">
        <v>34.844851052388549</v>
      </c>
      <c r="P110" s="7">
        <v>63.201642094179988</v>
      </c>
      <c r="Q110" s="7">
        <v>2345.8841700553894</v>
      </c>
      <c r="R110" s="7">
        <v>11027.909297943115</v>
      </c>
      <c r="S110" s="7">
        <v>47462.803924560547</v>
      </c>
      <c r="T110" s="7">
        <v>107622.94177246094</v>
      </c>
      <c r="U110" s="126">
        <f t="shared" si="11"/>
        <v>168557.58565816656</v>
      </c>
    </row>
    <row r="111" spans="1:21">
      <c r="A111" s="37">
        <v>114</v>
      </c>
      <c r="B111" s="17"/>
      <c r="C111" s="16"/>
      <c r="D111" s="38" t="s">
        <v>24</v>
      </c>
      <c r="E111" s="49" t="s">
        <v>136</v>
      </c>
      <c r="F111" s="40"/>
      <c r="G111" s="111">
        <f t="shared" si="9"/>
        <v>278309.92054867744</v>
      </c>
      <c r="H111" s="26">
        <v>1316.2538028657436</v>
      </c>
      <c r="I111" s="7">
        <v>1212.9174592494965</v>
      </c>
      <c r="J111" s="7">
        <v>4442.6457614898682</v>
      </c>
      <c r="K111" s="7">
        <v>13157.007614135742</v>
      </c>
      <c r="L111" s="7">
        <v>49414.273452758789</v>
      </c>
      <c r="M111" s="7">
        <v>59401.891532897949</v>
      </c>
      <c r="N111" s="126">
        <f t="shared" si="10"/>
        <v>128944.98962339759</v>
      </c>
      <c r="O111" s="26">
        <v>1243.4951045811176</v>
      </c>
      <c r="P111" s="7">
        <v>1180.4925342798233</v>
      </c>
      <c r="Q111" s="7">
        <v>3684.0671010017395</v>
      </c>
      <c r="R111" s="7">
        <v>12826.17355632782</v>
      </c>
      <c r="S111" s="7">
        <v>45132.061157226563</v>
      </c>
      <c r="T111" s="7">
        <v>85298.641471862793</v>
      </c>
      <c r="U111" s="126">
        <f t="shared" si="11"/>
        <v>149364.93092527986</v>
      </c>
    </row>
    <row r="112" spans="1:21">
      <c r="A112" s="37">
        <v>115</v>
      </c>
      <c r="B112" s="14"/>
      <c r="C112" s="16"/>
      <c r="D112" s="38" t="s">
        <v>26</v>
      </c>
      <c r="E112" s="49" t="s">
        <v>137</v>
      </c>
      <c r="F112" s="40"/>
      <c r="G112" s="111">
        <f t="shared" si="9"/>
        <v>18936.448120266199</v>
      </c>
      <c r="H112" s="26">
        <v>762.38600516319275</v>
      </c>
      <c r="I112" s="7">
        <v>482.48895207047462</v>
      </c>
      <c r="J112" s="7">
        <v>1604.1108520030975</v>
      </c>
      <c r="K112" s="7">
        <v>2315.4365825653076</v>
      </c>
      <c r="L112" s="7">
        <v>3031.9711837768555</v>
      </c>
      <c r="M112" s="7">
        <v>2633.4271206855774</v>
      </c>
      <c r="N112" s="126">
        <f t="shared" si="10"/>
        <v>10829.820696264505</v>
      </c>
      <c r="O112" s="26">
        <v>916.29462802410126</v>
      </c>
      <c r="P112" s="7">
        <v>492.86601912975311</v>
      </c>
      <c r="Q112" s="7">
        <v>1006.7484055757523</v>
      </c>
      <c r="R112" s="7">
        <v>1141.0055881738663</v>
      </c>
      <c r="S112" s="7">
        <v>1658.8268163204193</v>
      </c>
      <c r="T112" s="7">
        <v>2890.8859667778015</v>
      </c>
      <c r="U112" s="126">
        <f t="shared" si="11"/>
        <v>8106.6274240016937</v>
      </c>
    </row>
    <row r="113" spans="1:21">
      <c r="A113" s="37">
        <v>116</v>
      </c>
      <c r="B113" s="17"/>
      <c r="C113" s="12"/>
      <c r="D113" s="38" t="s">
        <v>32</v>
      </c>
      <c r="E113" s="14" t="s">
        <v>138</v>
      </c>
      <c r="F113" s="43"/>
      <c r="G113" s="111">
        <f t="shared" si="9"/>
        <v>83411.318500071764</v>
      </c>
      <c r="H113" s="26">
        <v>1416.4899953305721</v>
      </c>
      <c r="I113" s="7">
        <v>994.15096697211266</v>
      </c>
      <c r="J113" s="7">
        <v>2818.2182245254517</v>
      </c>
      <c r="K113" s="7">
        <v>5142.3468236923218</v>
      </c>
      <c r="L113" s="7">
        <v>11317.389759063721</v>
      </c>
      <c r="M113" s="7">
        <v>18702.47131729126</v>
      </c>
      <c r="N113" s="126">
        <f t="shared" si="10"/>
        <v>40391.067086875439</v>
      </c>
      <c r="O113" s="26">
        <v>1549.2556669265032</v>
      </c>
      <c r="P113" s="7">
        <v>982.7855266481638</v>
      </c>
      <c r="Q113" s="7">
        <v>2357.8840525150299</v>
      </c>
      <c r="R113" s="7">
        <v>3852.8016500473022</v>
      </c>
      <c r="S113" s="7">
        <v>10051.161628723145</v>
      </c>
      <c r="T113" s="7">
        <v>24226.362888336182</v>
      </c>
      <c r="U113" s="126">
        <f t="shared" si="11"/>
        <v>43020.251413196325</v>
      </c>
    </row>
    <row r="114" spans="1:21">
      <c r="A114" s="93">
        <v>117</v>
      </c>
      <c r="B114" s="94"/>
      <c r="C114" s="95" t="s">
        <v>4</v>
      </c>
      <c r="D114" s="96" t="s">
        <v>139</v>
      </c>
      <c r="E114" s="97"/>
      <c r="F114" s="98"/>
      <c r="G114" s="99">
        <f t="shared" si="9"/>
        <v>153382.26336193085</v>
      </c>
      <c r="H114" s="100">
        <v>1393.5746819376945</v>
      </c>
      <c r="I114" s="101">
        <v>1300.2312775850296</v>
      </c>
      <c r="J114" s="101">
        <v>3524.7302639484406</v>
      </c>
      <c r="K114" s="101">
        <v>6362.970290184021</v>
      </c>
      <c r="L114" s="101">
        <v>23638.029054641724</v>
      </c>
      <c r="M114" s="101">
        <v>38979.980188369751</v>
      </c>
      <c r="N114" s="127">
        <f t="shared" si="10"/>
        <v>75199.51575666666</v>
      </c>
      <c r="O114" s="100">
        <v>2244.131532907486</v>
      </c>
      <c r="P114" s="101">
        <v>1828.5634457468987</v>
      </c>
      <c r="Q114" s="101">
        <v>3248.1718168258667</v>
      </c>
      <c r="R114" s="101">
        <v>5749.5557880401611</v>
      </c>
      <c r="S114" s="101">
        <v>20875.006189346313</v>
      </c>
      <c r="T114" s="101">
        <v>44237.318832397461</v>
      </c>
      <c r="U114" s="127">
        <f t="shared" si="11"/>
        <v>78182.747605264187</v>
      </c>
    </row>
    <row r="115" spans="1:21">
      <c r="A115" s="37">
        <v>118</v>
      </c>
      <c r="B115" s="17"/>
      <c r="C115" s="16"/>
      <c r="D115" s="38" t="s">
        <v>8</v>
      </c>
      <c r="E115" s="49" t="s">
        <v>140</v>
      </c>
      <c r="F115" s="40"/>
      <c r="G115" s="111">
        <f t="shared" si="9"/>
        <v>108437.95585239679</v>
      </c>
      <c r="H115" s="26">
        <v>226.42620140314102</v>
      </c>
      <c r="I115" s="7">
        <v>131.19632454961538</v>
      </c>
      <c r="J115" s="7">
        <v>1150.9666624069214</v>
      </c>
      <c r="K115" s="7">
        <v>2935.9964089393616</v>
      </c>
      <c r="L115" s="7">
        <v>16993.072835922241</v>
      </c>
      <c r="M115" s="7">
        <v>32401.890869140625</v>
      </c>
      <c r="N115" s="126">
        <f t="shared" si="10"/>
        <v>53839.549302361906</v>
      </c>
      <c r="O115" s="26">
        <v>414.95881718397141</v>
      </c>
      <c r="P115" s="7">
        <v>205.50157754123211</v>
      </c>
      <c r="Q115" s="7">
        <v>1128.2632995843887</v>
      </c>
      <c r="R115" s="7">
        <v>2472.1162034273148</v>
      </c>
      <c r="S115" s="7">
        <v>14340.203065872192</v>
      </c>
      <c r="T115" s="7">
        <v>36037.363586425781</v>
      </c>
      <c r="U115" s="126">
        <f t="shared" si="11"/>
        <v>54598.406550034881</v>
      </c>
    </row>
    <row r="116" spans="1:21">
      <c r="A116" s="37">
        <v>119</v>
      </c>
      <c r="B116" s="10"/>
      <c r="C116" s="16"/>
      <c r="D116" s="38" t="s">
        <v>10</v>
      </c>
      <c r="E116" s="49" t="s">
        <v>141</v>
      </c>
      <c r="F116" s="40"/>
      <c r="G116" s="111">
        <f t="shared" si="9"/>
        <v>37907.298241615295</v>
      </c>
      <c r="H116" s="26">
        <v>854.47506111860275</v>
      </c>
      <c r="I116" s="7">
        <v>820.0542351603508</v>
      </c>
      <c r="J116" s="7">
        <v>1825.9713312387466</v>
      </c>
      <c r="K116" s="7">
        <v>2615.8445243835449</v>
      </c>
      <c r="L116" s="7">
        <v>5130.6682920455933</v>
      </c>
      <c r="M116" s="7">
        <v>4974.2420125007629</v>
      </c>
      <c r="N116" s="126">
        <f t="shared" si="10"/>
        <v>16221.255456447601</v>
      </c>
      <c r="O116" s="26">
        <v>1593.3257825374603</v>
      </c>
      <c r="P116" s="7">
        <v>1237.6451621055603</v>
      </c>
      <c r="Q116" s="7">
        <v>1972.9276411533356</v>
      </c>
      <c r="R116" s="7">
        <v>3077.2021293640137</v>
      </c>
      <c r="S116" s="7">
        <v>6168.771327495575</v>
      </c>
      <c r="T116" s="7">
        <v>7636.1707425117493</v>
      </c>
      <c r="U116" s="126">
        <f t="shared" si="11"/>
        <v>21686.042785167694</v>
      </c>
    </row>
    <row r="117" spans="1:21">
      <c r="A117" s="37">
        <v>120</v>
      </c>
      <c r="B117" s="17"/>
      <c r="C117" s="11"/>
      <c r="D117" s="38" t="s">
        <v>22</v>
      </c>
      <c r="E117" s="9" t="s">
        <v>142</v>
      </c>
      <c r="F117" s="46"/>
      <c r="G117" s="111">
        <f t="shared" si="9"/>
        <v>7037.0097246468067</v>
      </c>
      <c r="H117" s="26">
        <v>312.67341515421867</v>
      </c>
      <c r="I117" s="7">
        <v>348.98072421550751</v>
      </c>
      <c r="J117" s="7">
        <v>547.79225048422813</v>
      </c>
      <c r="K117" s="7">
        <v>811.12934148311615</v>
      </c>
      <c r="L117" s="7">
        <v>1514.2880939245224</v>
      </c>
      <c r="M117" s="7">
        <v>1603.8474724292755</v>
      </c>
      <c r="N117" s="126">
        <f t="shared" si="10"/>
        <v>5138.7112976908684</v>
      </c>
      <c r="O117" s="26">
        <v>235.84693220257759</v>
      </c>
      <c r="P117" s="7">
        <v>385.4167053103447</v>
      </c>
      <c r="Q117" s="7">
        <v>146.98089364171028</v>
      </c>
      <c r="R117" s="7">
        <v>200.23748862743378</v>
      </c>
      <c r="S117" s="7">
        <v>366.03183677792549</v>
      </c>
      <c r="T117" s="7">
        <v>563.7845703959465</v>
      </c>
      <c r="U117" s="126">
        <f t="shared" si="11"/>
        <v>1898.2984269559383</v>
      </c>
    </row>
    <row r="118" spans="1:21">
      <c r="A118" s="93">
        <v>121</v>
      </c>
      <c r="B118" s="94"/>
      <c r="C118" s="95" t="s">
        <v>143</v>
      </c>
      <c r="D118" s="96" t="s">
        <v>144</v>
      </c>
      <c r="E118" s="97"/>
      <c r="F118" s="98"/>
      <c r="G118" s="99">
        <f t="shared" si="9"/>
        <v>203384.45897126198</v>
      </c>
      <c r="H118" s="100">
        <v>6185.8051643371582</v>
      </c>
      <c r="I118" s="101">
        <v>4688.8029098510742</v>
      </c>
      <c r="J118" s="101">
        <v>12861.926475524902</v>
      </c>
      <c r="K118" s="101">
        <v>28092.476768493652</v>
      </c>
      <c r="L118" s="101">
        <v>36892.70951461792</v>
      </c>
      <c r="M118" s="101">
        <v>29002.253700256348</v>
      </c>
      <c r="N118" s="127">
        <f t="shared" si="10"/>
        <v>117723.97453308105</v>
      </c>
      <c r="O118" s="100">
        <v>5843.2352328300476</v>
      </c>
      <c r="P118" s="101">
        <v>3619.1595647335052</v>
      </c>
      <c r="Q118" s="101">
        <v>8185.7967939376831</v>
      </c>
      <c r="R118" s="101">
        <v>14317.177539825439</v>
      </c>
      <c r="S118" s="101">
        <v>24406.950485229492</v>
      </c>
      <c r="T118" s="101">
        <v>29288.164821624756</v>
      </c>
      <c r="U118" s="127">
        <f t="shared" si="11"/>
        <v>85660.484438180923</v>
      </c>
    </row>
    <row r="119" spans="1:21">
      <c r="A119" s="37">
        <v>122</v>
      </c>
      <c r="B119" s="17"/>
      <c r="C119" s="16"/>
      <c r="D119" s="38" t="s">
        <v>8</v>
      </c>
      <c r="E119" s="49" t="s">
        <v>145</v>
      </c>
      <c r="F119" s="40"/>
      <c r="G119" s="111">
        <f t="shared" si="9"/>
        <v>26499.898071989417</v>
      </c>
      <c r="H119" s="26">
        <v>250.71256659924984</v>
      </c>
      <c r="I119" s="7">
        <v>308.14646971225739</v>
      </c>
      <c r="J119" s="7">
        <v>1173.3551087975502</v>
      </c>
      <c r="K119" s="7">
        <v>2394.3364362716675</v>
      </c>
      <c r="L119" s="7">
        <v>3973.44935131073</v>
      </c>
      <c r="M119" s="7">
        <v>4490.6390390396118</v>
      </c>
      <c r="N119" s="126">
        <f t="shared" si="10"/>
        <v>12590.638971731067</v>
      </c>
      <c r="O119" s="26">
        <v>419.45057979226112</v>
      </c>
      <c r="P119" s="7">
        <v>592.53904518485069</v>
      </c>
      <c r="Q119" s="7">
        <v>1150.9789251685143</v>
      </c>
      <c r="R119" s="7">
        <v>1893.3170045614243</v>
      </c>
      <c r="S119" s="7">
        <v>3659.1977005004883</v>
      </c>
      <c r="T119" s="7">
        <v>6193.7758450508118</v>
      </c>
      <c r="U119" s="126">
        <f t="shared" si="11"/>
        <v>13909.25910025835</v>
      </c>
    </row>
    <row r="120" spans="1:21">
      <c r="A120" s="37">
        <v>123</v>
      </c>
      <c r="B120" s="17"/>
      <c r="C120" s="16"/>
      <c r="D120" s="38" t="s">
        <v>10</v>
      </c>
      <c r="E120" s="49" t="s">
        <v>146</v>
      </c>
      <c r="F120" s="40"/>
      <c r="G120" s="111">
        <f t="shared" si="9"/>
        <v>85544.263998508453</v>
      </c>
      <c r="H120" s="26">
        <v>830.00166338682175</v>
      </c>
      <c r="I120" s="7">
        <v>1144.5411157906055</v>
      </c>
      <c r="J120" s="7">
        <v>5368.4629940986633</v>
      </c>
      <c r="K120" s="7">
        <v>14447.766759872437</v>
      </c>
      <c r="L120" s="7">
        <v>19585.560209274292</v>
      </c>
      <c r="M120" s="7">
        <v>9800.6658143997192</v>
      </c>
      <c r="N120" s="126">
        <f t="shared" si="10"/>
        <v>51176.998556822538</v>
      </c>
      <c r="O120" s="26">
        <v>558.78251960873604</v>
      </c>
      <c r="P120" s="7">
        <v>896.70709753036499</v>
      </c>
      <c r="Q120" s="7">
        <v>3371.7986249923706</v>
      </c>
      <c r="R120" s="7">
        <v>7551.7276887893677</v>
      </c>
      <c r="S120" s="7">
        <v>12126.8678150177</v>
      </c>
      <c r="T120" s="7">
        <v>9861.3816957473755</v>
      </c>
      <c r="U120" s="126">
        <f t="shared" si="11"/>
        <v>34367.265441685915</v>
      </c>
    </row>
    <row r="121" spans="1:21">
      <c r="A121" s="37">
        <v>124</v>
      </c>
      <c r="B121" s="10"/>
      <c r="C121" s="16"/>
      <c r="D121" s="38" t="s">
        <v>22</v>
      </c>
      <c r="E121" s="49" t="s">
        <v>147</v>
      </c>
      <c r="F121" s="40"/>
      <c r="G121" s="111">
        <f t="shared" si="9"/>
        <v>8244.4613120257854</v>
      </c>
      <c r="H121" s="26">
        <v>434.06941103935242</v>
      </c>
      <c r="I121" s="7">
        <v>716.10356369614601</v>
      </c>
      <c r="J121" s="7">
        <v>826.40556621551514</v>
      </c>
      <c r="K121" s="7">
        <v>632.75981652736664</v>
      </c>
      <c r="L121" s="7">
        <v>636.60721027851105</v>
      </c>
      <c r="M121" s="7">
        <v>640.46840286254883</v>
      </c>
      <c r="N121" s="126">
        <f t="shared" si="10"/>
        <v>3886.4139706194401</v>
      </c>
      <c r="O121" s="26">
        <v>650.88562488555908</v>
      </c>
      <c r="P121" s="7">
        <v>669.15837627649307</v>
      </c>
      <c r="Q121" s="7">
        <v>855.19246971607208</v>
      </c>
      <c r="R121" s="7">
        <v>595.06985080242157</v>
      </c>
      <c r="S121" s="7">
        <v>732.26585292816162</v>
      </c>
      <c r="T121" s="7">
        <v>855.47516679763794</v>
      </c>
      <c r="U121" s="126">
        <f t="shared" si="11"/>
        <v>4358.0473414063454</v>
      </c>
    </row>
    <row r="122" spans="1:21">
      <c r="A122" s="37">
        <v>125</v>
      </c>
      <c r="B122" s="17"/>
      <c r="C122" s="11"/>
      <c r="D122" s="50"/>
      <c r="E122" s="9" t="s">
        <v>148</v>
      </c>
      <c r="F122" s="46"/>
      <c r="G122" s="111">
        <f t="shared" si="9"/>
        <v>83095.835604786873</v>
      </c>
      <c r="H122" s="26">
        <v>4671.0215578079224</v>
      </c>
      <c r="I122" s="7">
        <v>2520.0117990970612</v>
      </c>
      <c r="J122" s="7">
        <v>5493.7030143737793</v>
      </c>
      <c r="K122" s="7">
        <v>10617.614049911499</v>
      </c>
      <c r="L122" s="7">
        <v>12697.092397689819</v>
      </c>
      <c r="M122" s="7">
        <v>14070.48063659668</v>
      </c>
      <c r="N122" s="126">
        <f t="shared" si="10"/>
        <v>50069.923455476761</v>
      </c>
      <c r="O122" s="26">
        <v>4214.116530418396</v>
      </c>
      <c r="P122" s="7">
        <v>1460.7550760507584</v>
      </c>
      <c r="Q122" s="7">
        <v>2807.8267443180084</v>
      </c>
      <c r="R122" s="7">
        <v>4277.0629806518555</v>
      </c>
      <c r="S122" s="7">
        <v>7888.6190738677979</v>
      </c>
      <c r="T122" s="7">
        <v>12377.531744003296</v>
      </c>
      <c r="U122" s="126">
        <f t="shared" si="11"/>
        <v>33025.912149310112</v>
      </c>
    </row>
    <row r="123" spans="1:21">
      <c r="A123" s="93">
        <v>126</v>
      </c>
      <c r="B123" s="94"/>
      <c r="C123" s="95" t="s">
        <v>149</v>
      </c>
      <c r="D123" s="96" t="s">
        <v>150</v>
      </c>
      <c r="E123" s="97"/>
      <c r="F123" s="98"/>
      <c r="G123" s="99">
        <f t="shared" si="9"/>
        <v>69596.279370963573</v>
      </c>
      <c r="H123" s="100">
        <v>2644.8812345266342</v>
      </c>
      <c r="I123" s="101">
        <v>1496.7288046479225</v>
      </c>
      <c r="J123" s="101">
        <v>6152.968846321106</v>
      </c>
      <c r="K123" s="101">
        <v>6136.247013092041</v>
      </c>
      <c r="L123" s="101">
        <v>10509.595831871033</v>
      </c>
      <c r="M123" s="101">
        <v>13056.663824081421</v>
      </c>
      <c r="N123" s="127">
        <f t="shared" si="10"/>
        <v>39997.085554540157</v>
      </c>
      <c r="O123" s="100">
        <v>1615.0649862289429</v>
      </c>
      <c r="P123" s="101">
        <v>1303.0260369777679</v>
      </c>
      <c r="Q123" s="101">
        <v>2911.5664501190186</v>
      </c>
      <c r="R123" s="101">
        <v>4208.4230046272278</v>
      </c>
      <c r="S123" s="101">
        <v>8115.665415763855</v>
      </c>
      <c r="T123" s="101">
        <v>11445.447922706604</v>
      </c>
      <c r="U123" s="127">
        <f t="shared" si="11"/>
        <v>29599.193816423416</v>
      </c>
    </row>
    <row r="124" spans="1:21">
      <c r="A124" s="37">
        <v>127</v>
      </c>
      <c r="B124" s="12"/>
      <c r="C124" s="12"/>
      <c r="D124" s="38" t="s">
        <v>8</v>
      </c>
      <c r="E124" s="49" t="s">
        <v>151</v>
      </c>
      <c r="F124" s="40"/>
      <c r="G124" s="111">
        <f t="shared" si="9"/>
        <v>51708.502052009106</v>
      </c>
      <c r="H124" s="26">
        <v>1366.2710568904877</v>
      </c>
      <c r="I124" s="7">
        <v>1159.511194229126</v>
      </c>
      <c r="J124" s="7">
        <v>4551.8847045898438</v>
      </c>
      <c r="K124" s="7">
        <v>4136.9827814102173</v>
      </c>
      <c r="L124" s="7">
        <v>7432.6288661956787</v>
      </c>
      <c r="M124" s="7">
        <v>9271.367871761322</v>
      </c>
      <c r="N124" s="126">
        <f t="shared" si="10"/>
        <v>27918.646475076675</v>
      </c>
      <c r="O124" s="26">
        <v>1128.089129447937</v>
      </c>
      <c r="P124" s="7">
        <v>1087.0679205060005</v>
      </c>
      <c r="Q124" s="7">
        <v>2095.0315655469894</v>
      </c>
      <c r="R124" s="7">
        <v>2988.910169839859</v>
      </c>
      <c r="S124" s="7">
        <v>6697.2173657417297</v>
      </c>
      <c r="T124" s="7">
        <v>9793.5394258499146</v>
      </c>
      <c r="U124" s="126">
        <f t="shared" si="11"/>
        <v>23789.85557693243</v>
      </c>
    </row>
    <row r="125" spans="1:21">
      <c r="A125" s="37">
        <v>128</v>
      </c>
      <c r="B125" s="17"/>
      <c r="C125" s="16"/>
      <c r="D125" s="52" t="s">
        <v>10</v>
      </c>
      <c r="E125" s="49" t="s">
        <v>152</v>
      </c>
      <c r="F125" s="40"/>
      <c r="G125" s="111">
        <f t="shared" si="9"/>
        <v>0</v>
      </c>
      <c r="H125" s="26">
        <v>0</v>
      </c>
      <c r="I125" s="7">
        <v>0</v>
      </c>
      <c r="J125" s="7">
        <v>0</v>
      </c>
      <c r="K125" s="7">
        <v>0</v>
      </c>
      <c r="L125" s="7">
        <v>0</v>
      </c>
      <c r="M125" s="7">
        <v>0</v>
      </c>
      <c r="N125" s="126">
        <f t="shared" si="10"/>
        <v>0</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447.41732739750296</v>
      </c>
      <c r="H126" s="26">
        <v>0</v>
      </c>
      <c r="I126" s="7">
        <v>33.343304388225079</v>
      </c>
      <c r="J126" s="7">
        <v>119.73498527705669</v>
      </c>
      <c r="K126" s="7">
        <v>34.881119642406702</v>
      </c>
      <c r="L126" s="7">
        <v>69.404952101409435</v>
      </c>
      <c r="M126" s="7">
        <v>80.534164167940617</v>
      </c>
      <c r="N126" s="126">
        <f t="shared" si="10"/>
        <v>337.89852557703853</v>
      </c>
      <c r="O126" s="26">
        <v>0</v>
      </c>
      <c r="P126" s="7">
        <v>13.628217681311071</v>
      </c>
      <c r="Q126" s="7">
        <v>21.986058477312326</v>
      </c>
      <c r="R126" s="7">
        <v>14.08610937744379</v>
      </c>
      <c r="S126" s="7">
        <v>24.957915557548404</v>
      </c>
      <c r="T126" s="7">
        <v>34.860500726848841</v>
      </c>
      <c r="U126" s="126">
        <f t="shared" si="11"/>
        <v>109.51880182046443</v>
      </c>
    </row>
    <row r="127" spans="1:21">
      <c r="A127" s="37">
        <v>130</v>
      </c>
      <c r="B127" s="17"/>
      <c r="C127" s="11"/>
      <c r="D127" s="38" t="s">
        <v>24</v>
      </c>
      <c r="E127" s="9" t="s">
        <v>408</v>
      </c>
      <c r="F127" s="46"/>
      <c r="G127" s="111">
        <f t="shared" si="9"/>
        <v>16177.574253536761</v>
      </c>
      <c r="H127" s="26">
        <v>1278.6102169752121</v>
      </c>
      <c r="I127" s="7">
        <v>303.87429630756378</v>
      </c>
      <c r="J127" s="7">
        <v>1481.3490526676178</v>
      </c>
      <c r="K127" s="7">
        <v>1964.3830485343933</v>
      </c>
      <c r="L127" s="7">
        <v>3007.561948299408</v>
      </c>
      <c r="M127" s="7">
        <v>3704.7618584632874</v>
      </c>
      <c r="N127" s="126">
        <f t="shared" si="10"/>
        <v>11740.540421247482</v>
      </c>
      <c r="O127" s="26">
        <v>486.97587099671364</v>
      </c>
      <c r="P127" s="7">
        <v>202.32991052418947</v>
      </c>
      <c r="Q127" s="7">
        <v>512.61294466257095</v>
      </c>
      <c r="R127" s="7">
        <v>562.95849275588989</v>
      </c>
      <c r="S127" s="7">
        <v>1127.9500782489777</v>
      </c>
      <c r="T127" s="7">
        <v>1544.2065351009369</v>
      </c>
      <c r="U127" s="126">
        <f t="shared" si="11"/>
        <v>4437.0338322892785</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1262.7856607399881</v>
      </c>
      <c r="H129" s="26">
        <v>0</v>
      </c>
      <c r="I129" s="7">
        <v>0</v>
      </c>
      <c r="J129" s="7">
        <v>0</v>
      </c>
      <c r="K129" s="7">
        <v>0</v>
      </c>
      <c r="L129" s="7">
        <v>0</v>
      </c>
      <c r="M129" s="7">
        <v>0</v>
      </c>
      <c r="N129" s="126">
        <f t="shared" si="10"/>
        <v>0</v>
      </c>
      <c r="O129" s="26">
        <v>0</v>
      </c>
      <c r="P129" s="7">
        <v>0</v>
      </c>
      <c r="Q129" s="7">
        <v>281.93584632873535</v>
      </c>
      <c r="R129" s="7">
        <v>642.46824765205383</v>
      </c>
      <c r="S129" s="7">
        <v>265.5400510430336</v>
      </c>
      <c r="T129" s="7">
        <v>72.841515716165304</v>
      </c>
      <c r="U129" s="126">
        <f t="shared" si="11"/>
        <v>1262.7856607399881</v>
      </c>
    </row>
    <row r="130" spans="1:21">
      <c r="A130" s="93">
        <v>133</v>
      </c>
      <c r="B130" s="94"/>
      <c r="C130" s="95" t="s">
        <v>156</v>
      </c>
      <c r="D130" s="96" t="s">
        <v>157</v>
      </c>
      <c r="E130" s="97"/>
      <c r="F130" s="98"/>
      <c r="G130" s="99">
        <f t="shared" si="9"/>
        <v>14313.587514460087</v>
      </c>
      <c r="H130" s="100">
        <v>1387.9719667434692</v>
      </c>
      <c r="I130" s="101">
        <v>83.992704607546329</v>
      </c>
      <c r="J130" s="101">
        <v>735.14469933509827</v>
      </c>
      <c r="K130" s="101">
        <v>905.43666338920593</v>
      </c>
      <c r="L130" s="101">
        <v>1192.3065323829651</v>
      </c>
      <c r="M130" s="101">
        <v>1818.7127256393433</v>
      </c>
      <c r="N130" s="127">
        <f t="shared" si="10"/>
        <v>6123.5652920976281</v>
      </c>
      <c r="O130" s="100">
        <v>2255.350085735321</v>
      </c>
      <c r="P130" s="101">
        <v>191.28673245757818</v>
      </c>
      <c r="Q130" s="101">
        <v>587.67425018548965</v>
      </c>
      <c r="R130" s="101">
        <v>708.70308089256287</v>
      </c>
      <c r="S130" s="101">
        <v>1822.7111709117889</v>
      </c>
      <c r="T130" s="101">
        <v>2624.296902179718</v>
      </c>
      <c r="U130" s="127">
        <f t="shared" si="11"/>
        <v>8190.0222223624587</v>
      </c>
    </row>
    <row r="131" spans="1:21">
      <c r="A131" s="93">
        <v>134</v>
      </c>
      <c r="B131" s="94"/>
      <c r="C131" s="95" t="s">
        <v>158</v>
      </c>
      <c r="D131" s="96" t="s">
        <v>159</v>
      </c>
      <c r="E131" s="97"/>
      <c r="F131" s="98"/>
      <c r="G131" s="99">
        <f t="shared" ref="G131:G157" si="12">N131+U131</f>
        <v>4158.2241466343403</v>
      </c>
      <c r="H131" s="100">
        <v>0</v>
      </c>
      <c r="I131" s="101">
        <v>196.91972234845161</v>
      </c>
      <c r="J131" s="101">
        <v>252.50769406557083</v>
      </c>
      <c r="K131" s="101">
        <v>293.32462069392204</v>
      </c>
      <c r="L131" s="101">
        <v>274.83100935816765</v>
      </c>
      <c r="M131" s="101">
        <v>341.71326380968094</v>
      </c>
      <c r="N131" s="127">
        <f t="shared" ref="N131:N157" si="13">SUM(H131:M131)</f>
        <v>1359.2963102757931</v>
      </c>
      <c r="O131" s="100">
        <v>0</v>
      </c>
      <c r="P131" s="101">
        <v>342.97213810682297</v>
      </c>
      <c r="Q131" s="101">
        <v>754.73124468326569</v>
      </c>
      <c r="R131" s="101">
        <v>638.11853742599487</v>
      </c>
      <c r="S131" s="101">
        <v>449.53640311956406</v>
      </c>
      <c r="T131" s="101">
        <v>613.56951302289963</v>
      </c>
      <c r="U131" s="127">
        <f>SUM(O131:T131)</f>
        <v>2798.9278363585472</v>
      </c>
    </row>
    <row r="132" spans="1:21">
      <c r="A132" s="37">
        <v>135</v>
      </c>
      <c r="B132" s="17"/>
      <c r="C132" s="16"/>
      <c r="D132" s="38" t="s">
        <v>8</v>
      </c>
      <c r="E132" s="49" t="s">
        <v>160</v>
      </c>
      <c r="F132" s="40"/>
      <c r="G132" s="111">
        <f t="shared" si="12"/>
        <v>1201.0209036245942</v>
      </c>
      <c r="H132" s="26">
        <v>0</v>
      </c>
      <c r="I132" s="7">
        <v>36.966542441397905</v>
      </c>
      <c r="J132" s="7">
        <v>28.227911228314042</v>
      </c>
      <c r="K132" s="7">
        <v>29.922566516324878</v>
      </c>
      <c r="L132" s="7">
        <v>122.65306125581264</v>
      </c>
      <c r="M132" s="7">
        <v>166.0139360204339</v>
      </c>
      <c r="N132" s="126">
        <f t="shared" si="13"/>
        <v>383.78401746228337</v>
      </c>
      <c r="O132" s="26">
        <v>0</v>
      </c>
      <c r="P132" s="7">
        <v>47.25112134963274</v>
      </c>
      <c r="Q132" s="7">
        <v>43.477192062884569</v>
      </c>
      <c r="R132" s="7">
        <v>77.566551990807056</v>
      </c>
      <c r="S132" s="7">
        <v>244.33297787606716</v>
      </c>
      <c r="T132" s="7">
        <v>404.60904288291931</v>
      </c>
      <c r="U132" s="126">
        <f t="shared" ref="U132:U157" si="14">SUM(O132:T132)</f>
        <v>817.23688616231084</v>
      </c>
    </row>
    <row r="133" spans="1:21">
      <c r="A133" s="37">
        <v>136</v>
      </c>
      <c r="B133" s="10"/>
      <c r="C133" s="16"/>
      <c r="D133" s="38" t="s">
        <v>10</v>
      </c>
      <c r="E133" s="49" t="s">
        <v>161</v>
      </c>
      <c r="F133" s="40"/>
      <c r="G133" s="111">
        <f t="shared" si="12"/>
        <v>0</v>
      </c>
      <c r="H133" s="26">
        <v>0</v>
      </c>
      <c r="I133" s="7">
        <v>0</v>
      </c>
      <c r="J133" s="7">
        <v>0</v>
      </c>
      <c r="K133" s="7">
        <v>0</v>
      </c>
      <c r="L133" s="7">
        <v>0</v>
      </c>
      <c r="M133" s="7">
        <v>0</v>
      </c>
      <c r="N133" s="126">
        <f t="shared" si="13"/>
        <v>0</v>
      </c>
      <c r="O133" s="26">
        <v>0</v>
      </c>
      <c r="P133" s="7">
        <v>0</v>
      </c>
      <c r="Q133" s="7">
        <v>0</v>
      </c>
      <c r="R133" s="7">
        <v>0</v>
      </c>
      <c r="S133" s="7">
        <v>0</v>
      </c>
      <c r="T133" s="7">
        <v>0</v>
      </c>
      <c r="U133" s="126">
        <f t="shared" si="14"/>
        <v>0</v>
      </c>
    </row>
    <row r="134" spans="1:21">
      <c r="A134" s="37">
        <v>137</v>
      </c>
      <c r="B134" s="10"/>
      <c r="C134" s="11"/>
      <c r="D134" s="52" t="s">
        <v>22</v>
      </c>
      <c r="E134" s="49" t="s">
        <v>162</v>
      </c>
      <c r="F134" s="51"/>
      <c r="G134" s="111">
        <f t="shared" si="12"/>
        <v>0</v>
      </c>
      <c r="H134" s="26">
        <v>0</v>
      </c>
      <c r="I134" s="7">
        <v>0</v>
      </c>
      <c r="J134" s="7">
        <v>0</v>
      </c>
      <c r="K134" s="7">
        <v>0</v>
      </c>
      <c r="L134" s="7">
        <v>0</v>
      </c>
      <c r="M134" s="7">
        <v>0</v>
      </c>
      <c r="N134" s="126">
        <f t="shared" si="13"/>
        <v>0</v>
      </c>
      <c r="O134" s="26">
        <v>0</v>
      </c>
      <c r="P134" s="7">
        <v>0</v>
      </c>
      <c r="Q134" s="7">
        <v>0</v>
      </c>
      <c r="R134" s="7">
        <v>0</v>
      </c>
      <c r="S134" s="7">
        <v>0</v>
      </c>
      <c r="T134" s="7">
        <v>0</v>
      </c>
      <c r="U134" s="126">
        <f t="shared" si="14"/>
        <v>0</v>
      </c>
    </row>
    <row r="135" spans="1:21">
      <c r="A135" s="37">
        <v>138</v>
      </c>
      <c r="B135" s="10"/>
      <c r="C135" s="11"/>
      <c r="D135" s="52" t="s">
        <v>24</v>
      </c>
      <c r="E135" s="49" t="s">
        <v>163</v>
      </c>
      <c r="F135" s="51"/>
      <c r="G135" s="111">
        <f t="shared" si="12"/>
        <v>0</v>
      </c>
      <c r="H135" s="26">
        <v>0</v>
      </c>
      <c r="I135" s="7">
        <v>0</v>
      </c>
      <c r="J135" s="7">
        <v>0</v>
      </c>
      <c r="K135" s="7">
        <v>0</v>
      </c>
      <c r="L135" s="7">
        <v>0</v>
      </c>
      <c r="M135" s="7">
        <v>0</v>
      </c>
      <c r="N135" s="126">
        <f t="shared" si="13"/>
        <v>0</v>
      </c>
      <c r="O135" s="26">
        <v>0</v>
      </c>
      <c r="P135" s="7">
        <v>0</v>
      </c>
      <c r="Q135" s="7">
        <v>0</v>
      </c>
      <c r="R135" s="7">
        <v>0</v>
      </c>
      <c r="S135" s="7">
        <v>0</v>
      </c>
      <c r="T135" s="7">
        <v>0</v>
      </c>
      <c r="U135" s="126">
        <f t="shared" si="14"/>
        <v>0</v>
      </c>
    </row>
    <row r="136" spans="1:21">
      <c r="A136" s="37">
        <v>139</v>
      </c>
      <c r="B136" s="17"/>
      <c r="C136" s="11"/>
      <c r="D136" s="50"/>
      <c r="E136" s="9" t="s">
        <v>164</v>
      </c>
      <c r="F136" s="46"/>
      <c r="G136" s="111">
        <f t="shared" si="12"/>
        <v>2957.2032465487719</v>
      </c>
      <c r="H136" s="26">
        <v>0</v>
      </c>
      <c r="I136" s="7">
        <v>159.95317946374416</v>
      </c>
      <c r="J136" s="7">
        <v>224.27977967262268</v>
      </c>
      <c r="K136" s="7">
        <v>263.40205264091492</v>
      </c>
      <c r="L136" s="7">
        <v>152.17795065045357</v>
      </c>
      <c r="M136" s="7">
        <v>175.69932386279106</v>
      </c>
      <c r="N136" s="126">
        <f t="shared" si="13"/>
        <v>975.51228629052639</v>
      </c>
      <c r="O136" s="26">
        <v>0</v>
      </c>
      <c r="P136" s="7">
        <v>295.72101452946663</v>
      </c>
      <c r="Q136" s="7">
        <v>711.25405776500702</v>
      </c>
      <c r="R136" s="7">
        <v>560.55199044942856</v>
      </c>
      <c r="S136" s="7">
        <v>205.20342639088631</v>
      </c>
      <c r="T136" s="7">
        <v>208.96047112345695</v>
      </c>
      <c r="U136" s="126">
        <f t="shared" si="14"/>
        <v>1981.6909602582455</v>
      </c>
    </row>
    <row r="137" spans="1:21">
      <c r="A137" s="93">
        <v>140</v>
      </c>
      <c r="B137" s="94"/>
      <c r="C137" s="95" t="s">
        <v>165</v>
      </c>
      <c r="D137" s="96" t="s">
        <v>166</v>
      </c>
      <c r="E137" s="97"/>
      <c r="F137" s="98"/>
      <c r="G137" s="99">
        <f t="shared" si="12"/>
        <v>114217.10462352633</v>
      </c>
      <c r="H137" s="100">
        <v>53643.479095458984</v>
      </c>
      <c r="I137" s="101">
        <v>3345.6988300681114</v>
      </c>
      <c r="J137" s="101">
        <v>1835.4394446611404</v>
      </c>
      <c r="K137" s="101">
        <v>708.3948261141777</v>
      </c>
      <c r="L137" s="101">
        <v>321.99209803342819</v>
      </c>
      <c r="M137" s="101">
        <v>0</v>
      </c>
      <c r="N137" s="127">
        <f t="shared" si="13"/>
        <v>59855.004294335842</v>
      </c>
      <c r="O137" s="100">
        <v>48107.121753692627</v>
      </c>
      <c r="P137" s="101">
        <v>3756.5732418894768</v>
      </c>
      <c r="Q137" s="101">
        <v>1691.9600858688354</v>
      </c>
      <c r="R137" s="101">
        <v>528.21817171573639</v>
      </c>
      <c r="S137" s="101">
        <v>278.22707602381706</v>
      </c>
      <c r="T137" s="101">
        <v>0</v>
      </c>
      <c r="U137" s="127">
        <f t="shared" si="14"/>
        <v>54362.100329190493</v>
      </c>
    </row>
    <row r="138" spans="1:21">
      <c r="A138" s="37">
        <v>141</v>
      </c>
      <c r="B138" s="17"/>
      <c r="C138" s="16"/>
      <c r="D138" s="38" t="s">
        <v>8</v>
      </c>
      <c r="E138" s="45" t="s">
        <v>167</v>
      </c>
      <c r="F138" s="53"/>
      <c r="G138" s="111">
        <f t="shared" si="12"/>
        <v>23401.502201278228</v>
      </c>
      <c r="H138" s="26">
        <v>13742.207366943359</v>
      </c>
      <c r="I138" s="7">
        <v>434.69968676567078</v>
      </c>
      <c r="J138" s="7">
        <v>117.38615114986897</v>
      </c>
      <c r="K138" s="7">
        <v>40.911842482164502</v>
      </c>
      <c r="L138" s="7">
        <v>19.855371819809079</v>
      </c>
      <c r="M138" s="7">
        <v>0</v>
      </c>
      <c r="N138" s="126">
        <f t="shared" si="13"/>
        <v>14355.060419160873</v>
      </c>
      <c r="O138" s="26">
        <v>8556.5592060089111</v>
      </c>
      <c r="P138" s="7">
        <v>347.00142516195774</v>
      </c>
      <c r="Q138" s="7">
        <v>107.41155156865716</v>
      </c>
      <c r="R138" s="7">
        <v>26.111264299601316</v>
      </c>
      <c r="S138" s="7">
        <v>9.358335078228265</v>
      </c>
      <c r="T138" s="7">
        <v>0</v>
      </c>
      <c r="U138" s="126">
        <f t="shared" si="14"/>
        <v>9046.4417821173556</v>
      </c>
    </row>
    <row r="139" spans="1:21">
      <c r="A139" s="37">
        <v>142</v>
      </c>
      <c r="B139" s="17"/>
      <c r="C139" s="16"/>
      <c r="D139" s="38" t="s">
        <v>10</v>
      </c>
      <c r="E139" s="45" t="s">
        <v>168</v>
      </c>
      <c r="F139" s="53"/>
      <c r="G139" s="111">
        <f t="shared" si="12"/>
        <v>1151.1508376896381</v>
      </c>
      <c r="H139" s="26">
        <v>494.69372740387917</v>
      </c>
      <c r="I139" s="7">
        <v>0</v>
      </c>
      <c r="J139" s="7">
        <v>0</v>
      </c>
      <c r="K139" s="7">
        <v>0</v>
      </c>
      <c r="L139" s="7">
        <v>0</v>
      </c>
      <c r="M139" s="7">
        <v>0</v>
      </c>
      <c r="N139" s="126">
        <f t="shared" si="13"/>
        <v>494.69372740387917</v>
      </c>
      <c r="O139" s="26">
        <v>656.45711028575897</v>
      </c>
      <c r="P139" s="7">
        <v>0</v>
      </c>
      <c r="Q139" s="7">
        <v>0</v>
      </c>
      <c r="R139" s="7">
        <v>0</v>
      </c>
      <c r="S139" s="7">
        <v>0</v>
      </c>
      <c r="T139" s="7">
        <v>0</v>
      </c>
      <c r="U139" s="126">
        <f t="shared" si="14"/>
        <v>656.45711028575897</v>
      </c>
    </row>
    <row r="140" spans="1:21">
      <c r="A140" s="37">
        <v>143</v>
      </c>
      <c r="B140" s="17"/>
      <c r="C140" s="16"/>
      <c r="D140" s="38" t="s">
        <v>22</v>
      </c>
      <c r="E140" s="45" t="s">
        <v>169</v>
      </c>
      <c r="F140" s="53"/>
      <c r="G140" s="111">
        <f t="shared" si="12"/>
        <v>1739.9289156422019</v>
      </c>
      <c r="H140" s="26">
        <v>713.52524346113205</v>
      </c>
      <c r="I140" s="7">
        <v>52.709647126495838</v>
      </c>
      <c r="J140" s="7">
        <v>47.978834003210068</v>
      </c>
      <c r="K140" s="7">
        <v>39.011290065944195</v>
      </c>
      <c r="L140" s="7">
        <v>24.633328193798661</v>
      </c>
      <c r="M140" s="7">
        <v>0</v>
      </c>
      <c r="N140" s="126">
        <f t="shared" si="13"/>
        <v>877.85834285058081</v>
      </c>
      <c r="O140" s="26">
        <v>666.49267613887787</v>
      </c>
      <c r="P140" s="7">
        <v>53.393645651638508</v>
      </c>
      <c r="Q140" s="7">
        <v>60.286711260676384</v>
      </c>
      <c r="R140" s="7">
        <v>54.206574507057667</v>
      </c>
      <c r="S140" s="7">
        <v>27.690965233370662</v>
      </c>
      <c r="T140" s="7">
        <v>0</v>
      </c>
      <c r="U140" s="126">
        <f t="shared" si="14"/>
        <v>862.07057279162109</v>
      </c>
    </row>
    <row r="141" spans="1:21">
      <c r="A141" s="37">
        <v>144</v>
      </c>
      <c r="B141" s="17"/>
      <c r="C141" s="16"/>
      <c r="D141" s="38" t="s">
        <v>24</v>
      </c>
      <c r="E141" s="45" t="s">
        <v>170</v>
      </c>
      <c r="F141" s="53"/>
      <c r="G141" s="111">
        <f t="shared" si="12"/>
        <v>33359.180174607784</v>
      </c>
      <c r="H141" s="26">
        <v>15405.475147247314</v>
      </c>
      <c r="I141" s="7">
        <v>1615.7028385102749</v>
      </c>
      <c r="J141" s="7">
        <v>1080.3660609722137</v>
      </c>
      <c r="K141" s="7">
        <v>448.60259163379669</v>
      </c>
      <c r="L141" s="7">
        <v>78.670170027762651</v>
      </c>
      <c r="M141" s="7">
        <v>0</v>
      </c>
      <c r="N141" s="126">
        <f t="shared" si="13"/>
        <v>18628.816808391362</v>
      </c>
      <c r="O141" s="26">
        <v>12091.714560508728</v>
      </c>
      <c r="P141" s="7">
        <v>1511.3865449130535</v>
      </c>
      <c r="Q141" s="7">
        <v>812.16032499074936</v>
      </c>
      <c r="R141" s="7">
        <v>245.08570037782192</v>
      </c>
      <c r="S141" s="7">
        <v>70.016235426068306</v>
      </c>
      <c r="T141" s="7">
        <v>0</v>
      </c>
      <c r="U141" s="126">
        <f t="shared" si="14"/>
        <v>14730.363366216421</v>
      </c>
    </row>
    <row r="142" spans="1:21">
      <c r="A142" s="37">
        <v>145</v>
      </c>
      <c r="B142" s="17"/>
      <c r="C142" s="16"/>
      <c r="D142" s="38" t="s">
        <v>26</v>
      </c>
      <c r="E142" s="45" t="s">
        <v>171</v>
      </c>
      <c r="F142" s="53"/>
      <c r="G142" s="111">
        <f t="shared" si="12"/>
        <v>4286.414870205801</v>
      </c>
      <c r="H142" s="26">
        <v>1245.1420676708221</v>
      </c>
      <c r="I142" s="7">
        <v>38.426117259077728</v>
      </c>
      <c r="J142" s="7">
        <v>28.945860000327229</v>
      </c>
      <c r="K142" s="7">
        <v>11.053500298410654</v>
      </c>
      <c r="L142" s="7">
        <v>3.8490429494995624</v>
      </c>
      <c r="M142" s="7">
        <v>0</v>
      </c>
      <c r="N142" s="126">
        <f t="shared" si="13"/>
        <v>1327.4165881781373</v>
      </c>
      <c r="O142" s="26">
        <v>2824.4878182411194</v>
      </c>
      <c r="P142" s="7">
        <v>88.169434040784836</v>
      </c>
      <c r="Q142" s="7">
        <v>35.895451243966818</v>
      </c>
      <c r="R142" s="7">
        <v>7.8316711783409119</v>
      </c>
      <c r="S142" s="7">
        <v>2.6139073234517127</v>
      </c>
      <c r="T142" s="7">
        <v>0</v>
      </c>
      <c r="U142" s="126">
        <f t="shared" si="14"/>
        <v>2958.9982820276637</v>
      </c>
    </row>
    <row r="143" spans="1:21">
      <c r="A143" s="37">
        <v>146</v>
      </c>
      <c r="B143" s="17"/>
      <c r="C143" s="16"/>
      <c r="D143" s="38" t="s">
        <v>32</v>
      </c>
      <c r="E143" s="54" t="s">
        <v>172</v>
      </c>
      <c r="F143" s="53"/>
      <c r="G143" s="111">
        <f t="shared" si="12"/>
        <v>50278.928538411856</v>
      </c>
      <c r="H143" s="26">
        <v>22042.436155319214</v>
      </c>
      <c r="I143" s="7">
        <v>1204.160551160574</v>
      </c>
      <c r="J143" s="7">
        <v>560.76254618167877</v>
      </c>
      <c r="K143" s="7">
        <v>168.81560389697552</v>
      </c>
      <c r="L143" s="7">
        <v>194.98418735712767</v>
      </c>
      <c r="M143" s="7">
        <v>0</v>
      </c>
      <c r="N143" s="126">
        <f t="shared" si="13"/>
        <v>24171.15904391557</v>
      </c>
      <c r="O143" s="26">
        <v>23311.410621643066</v>
      </c>
      <c r="P143" s="7">
        <v>1756.6222019195557</v>
      </c>
      <c r="Q143" s="7">
        <v>676.2060723900795</v>
      </c>
      <c r="R143" s="7">
        <v>194.98296602070332</v>
      </c>
      <c r="S143" s="7">
        <v>168.54763252288103</v>
      </c>
      <c r="T143" s="7">
        <v>0</v>
      </c>
      <c r="U143" s="126">
        <f t="shared" si="14"/>
        <v>26107.769494496286</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584466.46409225464</v>
      </c>
      <c r="H145" s="75">
        <v>60185.238136291504</v>
      </c>
      <c r="I145" s="76">
        <v>51849.149488449097</v>
      </c>
      <c r="J145" s="76">
        <v>123671.12468719482</v>
      </c>
      <c r="K145" s="76">
        <v>77922.609649658203</v>
      </c>
      <c r="L145" s="76">
        <v>44809.462783813477</v>
      </c>
      <c r="M145" s="76">
        <v>32151.371124267578</v>
      </c>
      <c r="N145" s="124">
        <f t="shared" si="13"/>
        <v>390588.95586967468</v>
      </c>
      <c r="O145" s="75">
        <v>46220.885738372803</v>
      </c>
      <c r="P145" s="76">
        <v>31647.020265579224</v>
      </c>
      <c r="Q145" s="76">
        <v>38476.581966400146</v>
      </c>
      <c r="R145" s="76">
        <v>25429.439990997314</v>
      </c>
      <c r="S145" s="76">
        <v>24036.127529144287</v>
      </c>
      <c r="T145" s="76">
        <v>28067.452732086182</v>
      </c>
      <c r="U145" s="124">
        <f t="shared" si="14"/>
        <v>193877.50822257996</v>
      </c>
    </row>
    <row r="146" spans="1:21">
      <c r="A146" s="93">
        <v>152</v>
      </c>
      <c r="B146" s="95"/>
      <c r="C146" s="95" t="s">
        <v>6</v>
      </c>
      <c r="D146" s="96" t="s">
        <v>177</v>
      </c>
      <c r="E146" s="104"/>
      <c r="F146" s="105"/>
      <c r="G146" s="99">
        <f t="shared" si="12"/>
        <v>441694.39126014709</v>
      </c>
      <c r="H146" s="100">
        <v>57582.356861114502</v>
      </c>
      <c r="I146" s="101">
        <v>44336.348546981812</v>
      </c>
      <c r="J146" s="101">
        <v>75614.267822265625</v>
      </c>
      <c r="K146" s="101">
        <v>48559.621074676514</v>
      </c>
      <c r="L146" s="101">
        <v>33549.320453643799</v>
      </c>
      <c r="M146" s="101">
        <v>26842.754810333252</v>
      </c>
      <c r="N146" s="127">
        <f t="shared" si="13"/>
        <v>286484.6695690155</v>
      </c>
      <c r="O146" s="100">
        <v>43775.370399475098</v>
      </c>
      <c r="P146" s="101">
        <v>26246.274021148682</v>
      </c>
      <c r="Q146" s="101">
        <v>24638.282508850098</v>
      </c>
      <c r="R146" s="101">
        <v>16416.272975921631</v>
      </c>
      <c r="S146" s="101">
        <v>18827.454238891602</v>
      </c>
      <c r="T146" s="101">
        <v>25306.067546844482</v>
      </c>
      <c r="U146" s="127">
        <f t="shared" si="14"/>
        <v>155209.72169113159</v>
      </c>
    </row>
    <row r="147" spans="1:21">
      <c r="A147" s="37">
        <v>153</v>
      </c>
      <c r="B147" s="17"/>
      <c r="C147" s="16"/>
      <c r="D147" s="38" t="s">
        <v>8</v>
      </c>
      <c r="E147" s="49" t="s">
        <v>178</v>
      </c>
      <c r="F147" s="55"/>
      <c r="G147" s="111">
        <f t="shared" si="12"/>
        <v>193576.64483737946</v>
      </c>
      <c r="H147" s="26">
        <v>12777.169966697693</v>
      </c>
      <c r="I147" s="7">
        <v>17415.647819519043</v>
      </c>
      <c r="J147" s="7">
        <v>49424.346282958984</v>
      </c>
      <c r="K147" s="7">
        <v>26997.429792404175</v>
      </c>
      <c r="L147" s="7">
        <v>16594.458797454834</v>
      </c>
      <c r="M147" s="7">
        <v>10410.811374664307</v>
      </c>
      <c r="N147" s="126">
        <f t="shared" si="13"/>
        <v>133619.86403369904</v>
      </c>
      <c r="O147" s="26">
        <v>8926.0642309188843</v>
      </c>
      <c r="P147" s="7">
        <v>11619.706958770752</v>
      </c>
      <c r="Q147" s="7">
        <v>14727.922225952148</v>
      </c>
      <c r="R147" s="7">
        <v>8623.9611186981201</v>
      </c>
      <c r="S147" s="7">
        <v>9124.495267868042</v>
      </c>
      <c r="T147" s="7">
        <v>6934.6310014724731</v>
      </c>
      <c r="U147" s="126">
        <f t="shared" si="14"/>
        <v>59956.78080368042</v>
      </c>
    </row>
    <row r="148" spans="1:21">
      <c r="A148" s="37">
        <v>154</v>
      </c>
      <c r="B148" s="17"/>
      <c r="C148" s="16"/>
      <c r="D148" s="38" t="s">
        <v>10</v>
      </c>
      <c r="E148" s="49" t="s">
        <v>179</v>
      </c>
      <c r="F148" s="40"/>
      <c r="G148" s="111">
        <f t="shared" si="12"/>
        <v>18584.046227902174</v>
      </c>
      <c r="H148" s="26">
        <v>6386.815185546875</v>
      </c>
      <c r="I148" s="7">
        <v>902.30665448307991</v>
      </c>
      <c r="J148" s="7">
        <v>1251.7265163064003</v>
      </c>
      <c r="K148" s="7">
        <v>1214.4668281078339</v>
      </c>
      <c r="L148" s="7">
        <v>1011.8736262321472</v>
      </c>
      <c r="M148" s="7">
        <v>503.74382716417313</v>
      </c>
      <c r="N148" s="126">
        <f t="shared" si="13"/>
        <v>11270.932637840509</v>
      </c>
      <c r="O148" s="26">
        <v>4348.3960790634155</v>
      </c>
      <c r="P148" s="7">
        <v>569.49093705415726</v>
      </c>
      <c r="Q148" s="7">
        <v>842.54709851741791</v>
      </c>
      <c r="R148" s="7">
        <v>577.95181578397751</v>
      </c>
      <c r="S148" s="7">
        <v>534.41503101587296</v>
      </c>
      <c r="T148" s="7">
        <v>440.31262862682343</v>
      </c>
      <c r="U148" s="126">
        <f t="shared" si="14"/>
        <v>7313.1135900616646</v>
      </c>
    </row>
    <row r="149" spans="1:21">
      <c r="A149" s="37">
        <v>155</v>
      </c>
      <c r="B149" s="17"/>
      <c r="C149" s="16"/>
      <c r="D149" s="38" t="s">
        <v>22</v>
      </c>
      <c r="E149" s="49" t="s">
        <v>180</v>
      </c>
      <c r="F149" s="40"/>
      <c r="G149" s="111">
        <f t="shared" si="12"/>
        <v>46815.894967675209</v>
      </c>
      <c r="H149" s="26">
        <v>4014.1024031639099</v>
      </c>
      <c r="I149" s="7">
        <v>3402.8850750923157</v>
      </c>
      <c r="J149" s="7">
        <v>2240.027658700943</v>
      </c>
      <c r="K149" s="7">
        <v>3289.7920432090759</v>
      </c>
      <c r="L149" s="7">
        <v>4675.8500957489014</v>
      </c>
      <c r="M149" s="7">
        <v>7875.3897457122803</v>
      </c>
      <c r="N149" s="126">
        <f t="shared" si="13"/>
        <v>25498.047021627426</v>
      </c>
      <c r="O149" s="26">
        <v>3604.7846462726593</v>
      </c>
      <c r="P149" s="7">
        <v>1889.1567093133926</v>
      </c>
      <c r="Q149" s="7">
        <v>1061.9651153087616</v>
      </c>
      <c r="R149" s="7">
        <v>1129.226832151413</v>
      </c>
      <c r="S149" s="7">
        <v>2996.5150856971741</v>
      </c>
      <c r="T149" s="7">
        <v>10636.199557304382</v>
      </c>
      <c r="U149" s="126">
        <f t="shared" si="14"/>
        <v>21317.847946047783</v>
      </c>
    </row>
    <row r="150" spans="1:21">
      <c r="A150" s="37">
        <v>156</v>
      </c>
      <c r="B150" s="17"/>
      <c r="C150" s="16"/>
      <c r="D150" s="38" t="s">
        <v>24</v>
      </c>
      <c r="E150" s="49" t="s">
        <v>181</v>
      </c>
      <c r="F150" s="40"/>
      <c r="G150" s="111">
        <f t="shared" si="12"/>
        <v>29066.899383664131</v>
      </c>
      <c r="H150" s="26">
        <v>5298.9939875602722</v>
      </c>
      <c r="I150" s="7">
        <v>2333.0169721841812</v>
      </c>
      <c r="J150" s="7">
        <v>1659.0254526138306</v>
      </c>
      <c r="K150" s="7">
        <v>1782.5137848854065</v>
      </c>
      <c r="L150" s="7">
        <v>1948.1954798698425</v>
      </c>
      <c r="M150" s="7">
        <v>1946.4032514095306</v>
      </c>
      <c r="N150" s="126">
        <f t="shared" si="13"/>
        <v>14968.148928523064</v>
      </c>
      <c r="O150" s="26">
        <v>5570.8831424713135</v>
      </c>
      <c r="P150" s="7">
        <v>1938.8968329429626</v>
      </c>
      <c r="Q150" s="7">
        <v>1441.3832836151123</v>
      </c>
      <c r="R150" s="7">
        <v>1181.1620836257935</v>
      </c>
      <c r="S150" s="7">
        <v>1583.9445955753326</v>
      </c>
      <c r="T150" s="7">
        <v>2382.480516910553</v>
      </c>
      <c r="U150" s="126">
        <f t="shared" si="14"/>
        <v>14098.750455141068</v>
      </c>
    </row>
    <row r="151" spans="1:21">
      <c r="A151" s="37">
        <v>157</v>
      </c>
      <c r="B151" s="17"/>
      <c r="C151" s="16"/>
      <c r="D151" s="38" t="s">
        <v>26</v>
      </c>
      <c r="E151" s="49" t="s">
        <v>182</v>
      </c>
      <c r="F151" s="40"/>
      <c r="G151" s="111">
        <f t="shared" si="12"/>
        <v>50087.935943543911</v>
      </c>
      <c r="H151" s="26">
        <v>9443.9882464408875</v>
      </c>
      <c r="I151" s="7">
        <v>10221.668958187103</v>
      </c>
      <c r="J151" s="7">
        <v>7268.4855623245239</v>
      </c>
      <c r="K151" s="7">
        <v>3711.2697410583496</v>
      </c>
      <c r="L151" s="7">
        <v>2096.2212567329407</v>
      </c>
      <c r="M151" s="7">
        <v>1466.5168895721436</v>
      </c>
      <c r="N151" s="126">
        <f t="shared" si="13"/>
        <v>34208.150654315948</v>
      </c>
      <c r="O151" s="26">
        <v>6343.6397156715393</v>
      </c>
      <c r="P151" s="7">
        <v>4434.0265591144562</v>
      </c>
      <c r="Q151" s="7">
        <v>2135.7950401306152</v>
      </c>
      <c r="R151" s="7">
        <v>1053.8947405815125</v>
      </c>
      <c r="S151" s="7">
        <v>895.20355129241943</v>
      </c>
      <c r="T151" s="7">
        <v>1017.2256824374199</v>
      </c>
      <c r="U151" s="126">
        <f t="shared" si="14"/>
        <v>15879.785289227962</v>
      </c>
    </row>
    <row r="152" spans="1:21">
      <c r="A152" s="37">
        <v>158</v>
      </c>
      <c r="B152" s="12"/>
      <c r="C152" s="12"/>
      <c r="D152" s="52" t="s">
        <v>32</v>
      </c>
      <c r="E152" s="49" t="s">
        <v>183</v>
      </c>
      <c r="F152" s="43"/>
      <c r="G152" s="111">
        <f t="shared" si="12"/>
        <v>1352.0002689361572</v>
      </c>
      <c r="H152" s="26">
        <v>87.52631950378418</v>
      </c>
      <c r="I152" s="7">
        <v>114.76925277709961</v>
      </c>
      <c r="J152" s="7">
        <v>179.31116485595703</v>
      </c>
      <c r="K152" s="7">
        <v>187.00146484375</v>
      </c>
      <c r="L152" s="7">
        <v>152.3361930847168</v>
      </c>
      <c r="M152" s="7">
        <v>64.71483325958252</v>
      </c>
      <c r="N152" s="126">
        <f t="shared" si="13"/>
        <v>785.65922832489014</v>
      </c>
      <c r="O152" s="26">
        <v>94.656089782714844</v>
      </c>
      <c r="P152" s="7">
        <v>78.703163146972656</v>
      </c>
      <c r="Q152" s="7">
        <v>89.386940002441406</v>
      </c>
      <c r="R152" s="7">
        <v>112.63376617431641</v>
      </c>
      <c r="S152" s="7">
        <v>117.86209106445313</v>
      </c>
      <c r="T152" s="7">
        <v>73.098990440368652</v>
      </c>
      <c r="U152" s="126">
        <f t="shared" si="14"/>
        <v>566.34104061126709</v>
      </c>
    </row>
    <row r="153" spans="1:21">
      <c r="A153" s="37">
        <v>159</v>
      </c>
      <c r="B153" s="10"/>
      <c r="C153" s="11"/>
      <c r="D153" s="38" t="s">
        <v>34</v>
      </c>
      <c r="E153" s="49" t="s">
        <v>184</v>
      </c>
      <c r="F153" s="51"/>
      <c r="G153" s="111">
        <f t="shared" si="12"/>
        <v>102210.9683303833</v>
      </c>
      <c r="H153" s="26">
        <v>19573.760553359985</v>
      </c>
      <c r="I153" s="7">
        <v>9946.0538988113403</v>
      </c>
      <c r="J153" s="7">
        <v>13591.344313621521</v>
      </c>
      <c r="K153" s="7">
        <v>11377.147365570068</v>
      </c>
      <c r="L153" s="7">
        <v>7070.3849668502808</v>
      </c>
      <c r="M153" s="7">
        <v>4575.1746845245361</v>
      </c>
      <c r="N153" s="126">
        <f t="shared" si="13"/>
        <v>66133.865782737732</v>
      </c>
      <c r="O153" s="26">
        <v>14886.946367263794</v>
      </c>
      <c r="P153" s="7">
        <v>5716.2930970191956</v>
      </c>
      <c r="Q153" s="7">
        <v>4339.2827801704407</v>
      </c>
      <c r="R153" s="7">
        <v>3737.4425506591797</v>
      </c>
      <c r="S153" s="7">
        <v>3575.0185661315918</v>
      </c>
      <c r="T153" s="7">
        <v>3822.1191864013672</v>
      </c>
      <c r="U153" s="126">
        <f t="shared" si="14"/>
        <v>36077.102547645569</v>
      </c>
    </row>
    <row r="154" spans="1:21">
      <c r="A154" s="93">
        <v>160</v>
      </c>
      <c r="B154" s="94"/>
      <c r="C154" s="95" t="s">
        <v>61</v>
      </c>
      <c r="D154" s="96" t="s">
        <v>185</v>
      </c>
      <c r="E154" s="97"/>
      <c r="F154" s="98"/>
      <c r="G154" s="99">
        <f t="shared" si="12"/>
        <v>142772.06933134794</v>
      </c>
      <c r="H154" s="100">
        <v>2602.8808414936066</v>
      </c>
      <c r="I154" s="101">
        <v>7512.8005703687668</v>
      </c>
      <c r="J154" s="101">
        <v>48056.855346679688</v>
      </c>
      <c r="K154" s="101">
        <v>29362.987754821777</v>
      </c>
      <c r="L154" s="101">
        <v>11260.141889572144</v>
      </c>
      <c r="M154" s="101">
        <v>5308.616415977478</v>
      </c>
      <c r="N154" s="127">
        <f t="shared" si="13"/>
        <v>104104.28281891346</v>
      </c>
      <c r="O154" s="100">
        <v>2445.5159335136414</v>
      </c>
      <c r="P154" s="101">
        <v>5400.7459827065468</v>
      </c>
      <c r="Q154" s="101">
        <v>13838.299465179443</v>
      </c>
      <c r="R154" s="101">
        <v>9013.1671743392944</v>
      </c>
      <c r="S154" s="101">
        <v>5208.6729807853699</v>
      </c>
      <c r="T154" s="101">
        <v>2761.3849759101868</v>
      </c>
      <c r="U154" s="127">
        <f t="shared" si="14"/>
        <v>38667.786512434483</v>
      </c>
    </row>
    <row r="155" spans="1:21">
      <c r="A155" s="37">
        <v>161</v>
      </c>
      <c r="B155" s="17"/>
      <c r="C155" s="16"/>
      <c r="D155" s="38" t="s">
        <v>8</v>
      </c>
      <c r="E155" s="49" t="s">
        <v>186</v>
      </c>
      <c r="F155" s="40"/>
      <c r="G155" s="111">
        <f t="shared" si="12"/>
        <v>44873.4700884372</v>
      </c>
      <c r="H155" s="26">
        <v>0</v>
      </c>
      <c r="I155" s="7">
        <v>1096.0854779481888</v>
      </c>
      <c r="J155" s="7">
        <v>9469.4403133392334</v>
      </c>
      <c r="K155" s="7">
        <v>8929.4931125640869</v>
      </c>
      <c r="L155" s="7">
        <v>6785.1408824920654</v>
      </c>
      <c r="M155" s="7">
        <v>4540.2837471961975</v>
      </c>
      <c r="N155" s="126">
        <f t="shared" si="13"/>
        <v>30820.443533539772</v>
      </c>
      <c r="O155" s="26">
        <v>0</v>
      </c>
      <c r="P155" s="7">
        <v>357.77559132874012</v>
      </c>
      <c r="Q155" s="7">
        <v>4432.43279504776</v>
      </c>
      <c r="R155" s="7">
        <v>3620.2039902210236</v>
      </c>
      <c r="S155" s="7">
        <v>3418.5816855430603</v>
      </c>
      <c r="T155" s="7">
        <v>2224.0324927568436</v>
      </c>
      <c r="U155" s="126">
        <f t="shared" si="14"/>
        <v>14053.026554897428</v>
      </c>
    </row>
    <row r="156" spans="1:21">
      <c r="A156" s="37">
        <v>162</v>
      </c>
      <c r="B156" s="17"/>
      <c r="C156" s="16"/>
      <c r="D156" s="38" t="s">
        <v>10</v>
      </c>
      <c r="E156" s="49" t="s">
        <v>187</v>
      </c>
      <c r="F156" s="55"/>
      <c r="G156" s="111">
        <f t="shared" si="12"/>
        <v>57500.599098742008</v>
      </c>
      <c r="H156" s="26">
        <v>2099.9089062213898</v>
      </c>
      <c r="I156" s="7">
        <v>2226.0481034517288</v>
      </c>
      <c r="J156" s="7">
        <v>25377.929882049561</v>
      </c>
      <c r="K156" s="7">
        <v>11884.862873077393</v>
      </c>
      <c r="L156" s="7">
        <v>2395.9855704307556</v>
      </c>
      <c r="M156" s="7">
        <v>480.83702790737152</v>
      </c>
      <c r="N156" s="126">
        <f t="shared" si="13"/>
        <v>44465.572363138199</v>
      </c>
      <c r="O156" s="26">
        <v>1947.110137462616</v>
      </c>
      <c r="P156" s="7">
        <v>1570.3156499862671</v>
      </c>
      <c r="Q156" s="7">
        <v>5263.4731435775757</v>
      </c>
      <c r="R156" s="7">
        <v>2972.2679004669189</v>
      </c>
      <c r="S156" s="7">
        <v>913.61471271514893</v>
      </c>
      <c r="T156" s="7">
        <v>368.24519139528275</v>
      </c>
      <c r="U156" s="126">
        <f t="shared" si="14"/>
        <v>13035.026735603809</v>
      </c>
    </row>
    <row r="157" spans="1:21" ht="12.6" thickBot="1">
      <c r="A157" s="56">
        <v>163</v>
      </c>
      <c r="B157" s="57"/>
      <c r="C157" s="58"/>
      <c r="D157" s="59" t="s">
        <v>22</v>
      </c>
      <c r="E157" s="60" t="s">
        <v>188</v>
      </c>
      <c r="F157" s="61"/>
      <c r="G157" s="114">
        <f t="shared" si="12"/>
        <v>40398.001461782027</v>
      </c>
      <c r="H157" s="27">
        <v>502.97197563387454</v>
      </c>
      <c r="I157" s="28">
        <v>4190.6670914888382</v>
      </c>
      <c r="J157" s="28">
        <v>13209.485996425152</v>
      </c>
      <c r="K157" s="28">
        <v>8548.6317615509033</v>
      </c>
      <c r="L157" s="28">
        <v>2079.015631519258</v>
      </c>
      <c r="M157" s="28">
        <v>287.49555145949125</v>
      </c>
      <c r="N157" s="128">
        <f t="shared" si="13"/>
        <v>28818.268008077517</v>
      </c>
      <c r="O157" s="27">
        <v>498.40579315647483</v>
      </c>
      <c r="P157" s="28">
        <v>3472.654595322907</v>
      </c>
      <c r="Q157" s="28">
        <v>4142.393900513649</v>
      </c>
      <c r="R157" s="28">
        <v>2420.6952802538872</v>
      </c>
      <c r="S157" s="28">
        <v>876.47657409310341</v>
      </c>
      <c r="T157" s="28">
        <v>169.10731036448851</v>
      </c>
      <c r="U157" s="128">
        <f t="shared" si="14"/>
        <v>11579.73345370451</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U157"/>
  <sheetViews>
    <sheetView workbookViewId="0">
      <pane xSplit="6" ySplit="9" topLeftCell="G96"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161" t="s">
        <v>395</v>
      </c>
      <c r="E2" s="84"/>
      <c r="F2" s="84"/>
      <c r="G2" s="6"/>
      <c r="H2" s="6"/>
    </row>
    <row r="3" spans="1:21" ht="13.8">
      <c r="A3" s="1" t="s">
        <v>194</v>
      </c>
      <c r="C3" s="314">
        <v>2016</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3012429.5311331749</v>
      </c>
      <c r="H7" s="153">
        <v>165952.05682659149</v>
      </c>
      <c r="I7" s="154">
        <v>314999.79750823975</v>
      </c>
      <c r="J7" s="154">
        <v>416302.60999107361</v>
      </c>
      <c r="K7" s="154">
        <v>393186.5153131485</v>
      </c>
      <c r="L7" s="154">
        <v>198376.10856580734</v>
      </c>
      <c r="M7" s="154">
        <v>43745.739393830299</v>
      </c>
      <c r="N7" s="155">
        <f>SUM(H7:M7)</f>
        <v>1532562.827598691</v>
      </c>
      <c r="O7" s="153">
        <v>154627.56489992142</v>
      </c>
      <c r="P7" s="154">
        <v>293105.28061676025</v>
      </c>
      <c r="Q7" s="154">
        <v>391910.03563022614</v>
      </c>
      <c r="R7" s="154">
        <v>383358.98687267303</v>
      </c>
      <c r="S7" s="154">
        <v>202620.6657781601</v>
      </c>
      <c r="T7" s="154">
        <v>54244.169736742973</v>
      </c>
      <c r="U7" s="155">
        <f>SUM(O7:T7)</f>
        <v>1479866.7035344839</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22133313.165554047</v>
      </c>
      <c r="H10" s="67">
        <v>1773109.5061836243</v>
      </c>
      <c r="I10" s="68">
        <v>282364.24633789063</v>
      </c>
      <c r="J10" s="68">
        <v>797532.05982589722</v>
      </c>
      <c r="K10" s="68">
        <v>1754288.1630058289</v>
      </c>
      <c r="L10" s="68">
        <v>3621374.4631652832</v>
      </c>
      <c r="M10" s="68">
        <v>3721054.3940505981</v>
      </c>
      <c r="N10" s="123">
        <f t="shared" ref="N10:N41" si="1">SUM(H10:M10)</f>
        <v>11949722.832569122</v>
      </c>
      <c r="O10" s="67">
        <v>1620404.5429115295</v>
      </c>
      <c r="P10" s="68">
        <v>261689.90188980103</v>
      </c>
      <c r="Q10" s="68">
        <v>615920.54656600952</v>
      </c>
      <c r="R10" s="68">
        <v>1095141.6791572571</v>
      </c>
      <c r="S10" s="68">
        <v>2551613.7817840576</v>
      </c>
      <c r="T10" s="68">
        <v>4038819.8806762695</v>
      </c>
      <c r="U10" s="123">
        <f t="shared" ref="U10:U41" si="2">SUM(O10:T10)</f>
        <v>10183590.332984924</v>
      </c>
    </row>
    <row r="11" spans="1:21" s="19" customFormat="1" ht="15" customHeight="1">
      <c r="A11" s="72">
        <v>1</v>
      </c>
      <c r="B11" s="73" t="s">
        <v>4</v>
      </c>
      <c r="C11" s="294" t="s">
        <v>5</v>
      </c>
      <c r="D11" s="295"/>
      <c r="E11" s="295"/>
      <c r="F11" s="296"/>
      <c r="G11" s="74">
        <f t="shared" si="0"/>
        <v>6557176.7033238411</v>
      </c>
      <c r="H11" s="75">
        <v>1470192.6667098999</v>
      </c>
      <c r="I11" s="76">
        <v>127427.59775996208</v>
      </c>
      <c r="J11" s="76">
        <v>190285.17038750648</v>
      </c>
      <c r="K11" s="76">
        <v>448734.08898091316</v>
      </c>
      <c r="L11" s="76">
        <v>542053.06097412109</v>
      </c>
      <c r="M11" s="76">
        <v>611584.71027851105</v>
      </c>
      <c r="N11" s="124">
        <f t="shared" si="1"/>
        <v>3390277.2950909138</v>
      </c>
      <c r="O11" s="75">
        <v>1341315.5615978241</v>
      </c>
      <c r="P11" s="76">
        <v>139088.70475578308</v>
      </c>
      <c r="Q11" s="76">
        <v>264356.91653966904</v>
      </c>
      <c r="R11" s="76">
        <v>363183.80481123924</v>
      </c>
      <c r="S11" s="76">
        <v>387104.61266040802</v>
      </c>
      <c r="T11" s="76">
        <v>671849.80786800385</v>
      </c>
      <c r="U11" s="124">
        <f t="shared" si="2"/>
        <v>3166899.4082329273</v>
      </c>
    </row>
    <row r="12" spans="1:21" s="18" customFormat="1">
      <c r="A12" s="85">
        <v>2</v>
      </c>
      <c r="B12" s="86"/>
      <c r="C12" s="86" t="s">
        <v>6</v>
      </c>
      <c r="D12" s="87" t="s">
        <v>7</v>
      </c>
      <c r="E12" s="88"/>
      <c r="F12" s="89"/>
      <c r="G12" s="90">
        <f t="shared" si="0"/>
        <v>3249359.4831047058</v>
      </c>
      <c r="H12" s="91">
        <v>366196.9778585434</v>
      </c>
      <c r="I12" s="92">
        <v>100256.99364578724</v>
      </c>
      <c r="J12" s="92">
        <v>165063.39458692074</v>
      </c>
      <c r="K12" s="92">
        <v>407391.9729385376</v>
      </c>
      <c r="L12" s="92">
        <v>415075.27403211594</v>
      </c>
      <c r="M12" s="92">
        <v>334166.87700366974</v>
      </c>
      <c r="N12" s="125">
        <f t="shared" si="1"/>
        <v>1788151.4900655746</v>
      </c>
      <c r="O12" s="91">
        <v>361211.58748197556</v>
      </c>
      <c r="P12" s="92">
        <v>108049.74460887909</v>
      </c>
      <c r="Q12" s="92">
        <v>148823.00329256058</v>
      </c>
      <c r="R12" s="92">
        <v>242779.83675909042</v>
      </c>
      <c r="S12" s="92">
        <v>267131.05403137207</v>
      </c>
      <c r="T12" s="92">
        <v>333212.76686525345</v>
      </c>
      <c r="U12" s="125">
        <f t="shared" si="2"/>
        <v>1461207.9930391312</v>
      </c>
    </row>
    <row r="13" spans="1:21">
      <c r="A13" s="37">
        <v>3</v>
      </c>
      <c r="B13" s="17"/>
      <c r="C13" s="16"/>
      <c r="D13" s="38" t="s">
        <v>8</v>
      </c>
      <c r="E13" s="39" t="s">
        <v>9</v>
      </c>
      <c r="F13" s="40"/>
      <c r="G13" s="111">
        <f t="shared" si="0"/>
        <v>932351.33126152877</v>
      </c>
      <c r="H13" s="26">
        <v>7339.7216160174839</v>
      </c>
      <c r="I13" s="7">
        <v>4295.6862326731998</v>
      </c>
      <c r="J13" s="7">
        <v>50901.974662551125</v>
      </c>
      <c r="K13" s="7">
        <v>154502.3480164517</v>
      </c>
      <c r="L13" s="7">
        <v>226070.78989817796</v>
      </c>
      <c r="M13" s="7">
        <v>162638.24958663387</v>
      </c>
      <c r="N13" s="126">
        <f t="shared" si="1"/>
        <v>605748.77001250535</v>
      </c>
      <c r="O13" s="26">
        <v>7435.7314273748652</v>
      </c>
      <c r="P13" s="7">
        <v>5920.4666695218384</v>
      </c>
      <c r="Q13" s="7">
        <v>37564.236413280771</v>
      </c>
      <c r="R13" s="7">
        <v>68552.126235380347</v>
      </c>
      <c r="S13" s="7">
        <v>101942.53351463245</v>
      </c>
      <c r="T13" s="7">
        <v>105187.46698883317</v>
      </c>
      <c r="U13" s="126">
        <f t="shared" si="2"/>
        <v>326602.56124902342</v>
      </c>
    </row>
    <row r="14" spans="1:21">
      <c r="A14" s="37">
        <v>4</v>
      </c>
      <c r="B14" s="41"/>
      <c r="C14" s="16"/>
      <c r="D14" s="38" t="s">
        <v>10</v>
      </c>
      <c r="E14" s="39" t="s">
        <v>11</v>
      </c>
      <c r="F14" s="40"/>
      <c r="G14" s="111">
        <f t="shared" si="0"/>
        <v>50216.186343511625</v>
      </c>
      <c r="H14" s="26">
        <v>18414.812562033534</v>
      </c>
      <c r="I14" s="7">
        <v>1733.9517161995173</v>
      </c>
      <c r="J14" s="7">
        <v>141.0085785756819</v>
      </c>
      <c r="K14" s="7">
        <v>145.179990908131</v>
      </c>
      <c r="L14" s="7">
        <v>106.00183082662988</v>
      </c>
      <c r="M14" s="7">
        <v>116.23455782880774</v>
      </c>
      <c r="N14" s="126">
        <f t="shared" si="1"/>
        <v>20657.189236372302</v>
      </c>
      <c r="O14" s="26">
        <v>21083.475700818002</v>
      </c>
      <c r="P14" s="7">
        <v>3809.2608968662098</v>
      </c>
      <c r="Q14" s="7">
        <v>1399.9745641034096</v>
      </c>
      <c r="R14" s="7">
        <v>1365.093717996031</v>
      </c>
      <c r="S14" s="7">
        <v>1250.2497272659093</v>
      </c>
      <c r="T14" s="7">
        <v>650.94250008976087</v>
      </c>
      <c r="U14" s="126">
        <f t="shared" si="2"/>
        <v>29558.997107139323</v>
      </c>
    </row>
    <row r="15" spans="1:21">
      <c r="A15" s="37">
        <v>5</v>
      </c>
      <c r="B15" s="41"/>
      <c r="C15" s="16"/>
      <c r="D15" s="8"/>
      <c r="E15" s="17" t="s">
        <v>12</v>
      </c>
      <c r="F15" s="42" t="s">
        <v>13</v>
      </c>
      <c r="G15" s="111">
        <f t="shared" si="0"/>
        <v>46462.044409188849</v>
      </c>
      <c r="H15" s="26">
        <v>18414.812562033534</v>
      </c>
      <c r="I15" s="7">
        <v>1730.0452984736767</v>
      </c>
      <c r="J15" s="7">
        <v>119.43300186365377</v>
      </c>
      <c r="K15" s="7">
        <v>127.40976714971475</v>
      </c>
      <c r="L15" s="7">
        <v>98.82073629531078</v>
      </c>
      <c r="M15" s="7">
        <v>105.61505725997267</v>
      </c>
      <c r="N15" s="126">
        <f t="shared" si="1"/>
        <v>20596.136423075863</v>
      </c>
      <c r="O15" s="26">
        <v>21083.475700818002</v>
      </c>
      <c r="P15" s="7">
        <v>3785.4572695186362</v>
      </c>
      <c r="Q15" s="7">
        <v>347.40871284483001</v>
      </c>
      <c r="R15" s="7">
        <v>190.3589118286036</v>
      </c>
      <c r="S15" s="7">
        <v>287.31296216975898</v>
      </c>
      <c r="T15" s="7">
        <v>171.89442893315572</v>
      </c>
      <c r="U15" s="126">
        <f t="shared" si="2"/>
        <v>25865.907986112987</v>
      </c>
    </row>
    <row r="16" spans="1:21">
      <c r="A16" s="37">
        <v>6</v>
      </c>
      <c r="B16" s="41"/>
      <c r="C16" s="16"/>
      <c r="D16" s="8"/>
      <c r="E16" s="17" t="s">
        <v>14</v>
      </c>
      <c r="F16" s="42" t="s">
        <v>15</v>
      </c>
      <c r="G16" s="111">
        <f t="shared" si="0"/>
        <v>731.40161466039717</v>
      </c>
      <c r="H16" s="26">
        <v>0</v>
      </c>
      <c r="I16" s="7">
        <v>0</v>
      </c>
      <c r="J16" s="7">
        <v>0</v>
      </c>
      <c r="K16" s="7">
        <v>0</v>
      </c>
      <c r="L16" s="7">
        <v>0</v>
      </c>
      <c r="M16" s="7">
        <v>0</v>
      </c>
      <c r="N16" s="126">
        <f t="shared" si="1"/>
        <v>0</v>
      </c>
      <c r="O16" s="26">
        <v>0</v>
      </c>
      <c r="P16" s="7">
        <v>6.6482980872970074</v>
      </c>
      <c r="Q16" s="7">
        <v>244.30977753689513</v>
      </c>
      <c r="R16" s="7">
        <v>209.26646759128198</v>
      </c>
      <c r="S16" s="7">
        <v>175.56709697493352</v>
      </c>
      <c r="T16" s="7">
        <v>95.609974469989538</v>
      </c>
      <c r="U16" s="126">
        <f t="shared" si="2"/>
        <v>731.40161466039717</v>
      </c>
    </row>
    <row r="17" spans="1:21">
      <c r="A17" s="37">
        <v>7</v>
      </c>
      <c r="B17" s="41"/>
      <c r="C17" s="16"/>
      <c r="D17" s="8"/>
      <c r="E17" s="17" t="s">
        <v>16</v>
      </c>
      <c r="F17" s="42" t="s">
        <v>17</v>
      </c>
      <c r="G17" s="111">
        <f t="shared" si="0"/>
        <v>2019.803166269241</v>
      </c>
      <c r="H17" s="26">
        <v>0</v>
      </c>
      <c r="I17" s="7">
        <v>2.560289432254649</v>
      </c>
      <c r="J17" s="7">
        <v>16.244816217804328</v>
      </c>
      <c r="K17" s="7">
        <v>11.081933152629063</v>
      </c>
      <c r="L17" s="7">
        <v>3.6357564361169352</v>
      </c>
      <c r="M17" s="7">
        <v>6.5698924113457906</v>
      </c>
      <c r="N17" s="126">
        <f t="shared" si="1"/>
        <v>40.092687650150765</v>
      </c>
      <c r="O17" s="26">
        <v>0</v>
      </c>
      <c r="P17" s="7">
        <v>11.670821131323464</v>
      </c>
      <c r="Q17" s="7">
        <v>513.62765179481357</v>
      </c>
      <c r="R17" s="7">
        <v>621.31643555220217</v>
      </c>
      <c r="S17" s="7">
        <v>537.17665792396292</v>
      </c>
      <c r="T17" s="7">
        <v>295.91891221678816</v>
      </c>
      <c r="U17" s="126">
        <f t="shared" si="2"/>
        <v>1979.7104786190903</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1002.9371608810998</v>
      </c>
      <c r="H19" s="26">
        <v>0</v>
      </c>
      <c r="I19" s="7">
        <v>1.3461344898678362</v>
      </c>
      <c r="J19" s="7">
        <v>5.3307609144721937</v>
      </c>
      <c r="K19" s="7">
        <v>6.6882910952554084</v>
      </c>
      <c r="L19" s="7">
        <v>3.5453371673429501</v>
      </c>
      <c r="M19" s="7">
        <v>4.0496066199975758</v>
      </c>
      <c r="N19" s="126">
        <f t="shared" si="1"/>
        <v>20.960130286935964</v>
      </c>
      <c r="O19" s="26">
        <v>0</v>
      </c>
      <c r="P19" s="7">
        <v>5.4844879969314206</v>
      </c>
      <c r="Q19" s="7">
        <v>294.62843134393916</v>
      </c>
      <c r="R19" s="7">
        <v>344.15193429961801</v>
      </c>
      <c r="S19" s="7">
        <v>250.19299681088887</v>
      </c>
      <c r="T19" s="7">
        <v>87.519180142786354</v>
      </c>
      <c r="U19" s="126">
        <f t="shared" si="2"/>
        <v>981.97703059416381</v>
      </c>
    </row>
    <row r="20" spans="1:21">
      <c r="A20" s="37">
        <v>10</v>
      </c>
      <c r="B20" s="41"/>
      <c r="C20" s="16"/>
      <c r="D20" s="38" t="s">
        <v>22</v>
      </c>
      <c r="E20" s="39" t="s">
        <v>23</v>
      </c>
      <c r="F20" s="40"/>
      <c r="G20" s="111">
        <f t="shared" si="0"/>
        <v>466854.65858394373</v>
      </c>
      <c r="H20" s="26">
        <v>19560.735089480877</v>
      </c>
      <c r="I20" s="7">
        <v>10229.200583815575</v>
      </c>
      <c r="J20" s="7">
        <v>34593.925708711147</v>
      </c>
      <c r="K20" s="7">
        <v>161526.05687689781</v>
      </c>
      <c r="L20" s="7">
        <v>46683.009979590774</v>
      </c>
      <c r="M20" s="7">
        <v>4034.7325237747282</v>
      </c>
      <c r="N20" s="126">
        <f t="shared" si="1"/>
        <v>276627.66076227091</v>
      </c>
      <c r="O20" s="26">
        <v>18840.072987981141</v>
      </c>
      <c r="P20" s="7">
        <v>9736.360669337213</v>
      </c>
      <c r="Q20" s="7">
        <v>32521.646826028824</v>
      </c>
      <c r="R20" s="7">
        <v>104228.63461506367</v>
      </c>
      <c r="S20" s="7">
        <v>22995.734339505434</v>
      </c>
      <c r="T20" s="7">
        <v>1904.5483837565407</v>
      </c>
      <c r="U20" s="126">
        <f t="shared" si="2"/>
        <v>190226.99782167282</v>
      </c>
    </row>
    <row r="21" spans="1:21">
      <c r="A21" s="37">
        <v>11</v>
      </c>
      <c r="B21" s="41"/>
      <c r="C21" s="16"/>
      <c r="D21" s="38" t="s">
        <v>24</v>
      </c>
      <c r="E21" s="39" t="s">
        <v>25</v>
      </c>
      <c r="F21" s="40"/>
      <c r="G21" s="111">
        <f t="shared" si="0"/>
        <v>911450.96597453579</v>
      </c>
      <c r="H21" s="26">
        <v>150137.07366359234</v>
      </c>
      <c r="I21" s="7">
        <v>21819.945927754045</v>
      </c>
      <c r="J21" s="7">
        <v>23609.308666311204</v>
      </c>
      <c r="K21" s="7">
        <v>36466.643941972405</v>
      </c>
      <c r="L21" s="7">
        <v>78401.656138375401</v>
      </c>
      <c r="M21" s="7">
        <v>119845.69770397246</v>
      </c>
      <c r="N21" s="126">
        <f t="shared" si="1"/>
        <v>430280.32604197785</v>
      </c>
      <c r="O21" s="26">
        <v>152657.66860949993</v>
      </c>
      <c r="P21" s="7">
        <v>22155.982364509255</v>
      </c>
      <c r="Q21" s="7">
        <v>25301.238903861493</v>
      </c>
      <c r="R21" s="7">
        <v>27103.82877998054</v>
      </c>
      <c r="S21" s="7">
        <v>85723.112470045686</v>
      </c>
      <c r="T21" s="7">
        <v>168228.80880466104</v>
      </c>
      <c r="U21" s="126">
        <f t="shared" si="2"/>
        <v>481170.63993255794</v>
      </c>
    </row>
    <row r="22" spans="1:21">
      <c r="A22" s="37">
        <v>12</v>
      </c>
      <c r="B22" s="41"/>
      <c r="C22" s="16"/>
      <c r="D22" s="38" t="s">
        <v>26</v>
      </c>
      <c r="E22" s="39" t="s">
        <v>27</v>
      </c>
      <c r="F22" s="40"/>
      <c r="G22" s="111">
        <f t="shared" si="0"/>
        <v>98683.259180976107</v>
      </c>
      <c r="H22" s="26">
        <v>37660.224696578924</v>
      </c>
      <c r="I22" s="7">
        <v>4517.6202836949378</v>
      </c>
      <c r="J22" s="7">
        <v>1942.0240735397674</v>
      </c>
      <c r="K22" s="7">
        <v>2457.7663250437472</v>
      </c>
      <c r="L22" s="7">
        <v>3254.777522000717</v>
      </c>
      <c r="M22" s="7">
        <v>1819.0687112550659</v>
      </c>
      <c r="N22" s="126">
        <f t="shared" si="1"/>
        <v>51651.481612113159</v>
      </c>
      <c r="O22" s="26">
        <v>33314.716827661963</v>
      </c>
      <c r="P22" s="7">
        <v>6872.543099489063</v>
      </c>
      <c r="Q22" s="7">
        <v>1876.9161765770987</v>
      </c>
      <c r="R22" s="7">
        <v>1248.5015756115317</v>
      </c>
      <c r="S22" s="7">
        <v>2068.6938422855455</v>
      </c>
      <c r="T22" s="7">
        <v>1650.406047237746</v>
      </c>
      <c r="U22" s="126">
        <f t="shared" si="2"/>
        <v>47031.777568862948</v>
      </c>
    </row>
    <row r="23" spans="1:21">
      <c r="A23" s="37">
        <v>13</v>
      </c>
      <c r="B23" s="41"/>
      <c r="C23" s="16"/>
      <c r="D23" s="8"/>
      <c r="E23" s="17" t="s">
        <v>12</v>
      </c>
      <c r="F23" s="42" t="s">
        <v>28</v>
      </c>
      <c r="G23" s="111">
        <f t="shared" si="0"/>
        <v>4063.4340621062729</v>
      </c>
      <c r="H23" s="26">
        <v>7.2837886810302734</v>
      </c>
      <c r="I23" s="7">
        <v>1275.8658471390663</v>
      </c>
      <c r="J23" s="7">
        <v>151.32632389321225</v>
      </c>
      <c r="K23" s="7">
        <v>68.697466769750463</v>
      </c>
      <c r="L23" s="7">
        <v>70.073255868570413</v>
      </c>
      <c r="M23" s="7">
        <v>0</v>
      </c>
      <c r="N23" s="126">
        <f t="shared" si="1"/>
        <v>1573.2466823516297</v>
      </c>
      <c r="O23" s="26">
        <v>8.8357982635498047</v>
      </c>
      <c r="P23" s="7">
        <v>2132.6393548351189</v>
      </c>
      <c r="Q23" s="7">
        <v>260.85005340346834</v>
      </c>
      <c r="R23" s="7">
        <v>64.966680810961407</v>
      </c>
      <c r="S23" s="7">
        <v>22.038539774308447</v>
      </c>
      <c r="T23" s="7">
        <v>0.85695266723632813</v>
      </c>
      <c r="U23" s="126">
        <f t="shared" si="2"/>
        <v>2490.1873797546432</v>
      </c>
    </row>
    <row r="24" spans="1:21">
      <c r="A24" s="37">
        <v>14</v>
      </c>
      <c r="B24" s="17"/>
      <c r="C24" s="16"/>
      <c r="D24" s="8"/>
      <c r="E24" s="17" t="s">
        <v>14</v>
      </c>
      <c r="F24" s="42" t="s">
        <v>29</v>
      </c>
      <c r="G24" s="111">
        <f t="shared" si="0"/>
        <v>922.66985414335795</v>
      </c>
      <c r="H24" s="26">
        <v>318.35704499005806</v>
      </c>
      <c r="I24" s="7">
        <v>81.54426905978471</v>
      </c>
      <c r="J24" s="7">
        <v>22.365223697386682</v>
      </c>
      <c r="K24" s="7">
        <v>24.050942022848176</v>
      </c>
      <c r="L24" s="7">
        <v>27.215810799098108</v>
      </c>
      <c r="M24" s="7">
        <v>0</v>
      </c>
      <c r="N24" s="126">
        <f t="shared" si="1"/>
        <v>473.53329056917573</v>
      </c>
      <c r="O24" s="26">
        <v>310.95074720052071</v>
      </c>
      <c r="P24" s="7">
        <v>90.480812082038028</v>
      </c>
      <c r="Q24" s="7">
        <v>20.72725532745244</v>
      </c>
      <c r="R24" s="7">
        <v>16.57031852149521</v>
      </c>
      <c r="S24" s="7">
        <v>10.067590984210256</v>
      </c>
      <c r="T24" s="7">
        <v>0.33983945846557617</v>
      </c>
      <c r="U24" s="126">
        <f t="shared" si="2"/>
        <v>449.13656357418222</v>
      </c>
    </row>
    <row r="25" spans="1:21">
      <c r="A25" s="37">
        <v>15</v>
      </c>
      <c r="B25" s="17"/>
      <c r="C25" s="16"/>
      <c r="D25" s="8"/>
      <c r="E25" s="17" t="s">
        <v>16</v>
      </c>
      <c r="F25" s="42" t="s">
        <v>30</v>
      </c>
      <c r="G25" s="111">
        <f t="shared" si="0"/>
        <v>57911.428593226316</v>
      </c>
      <c r="H25" s="26">
        <v>23784.577995955944</v>
      </c>
      <c r="I25" s="7">
        <v>2510.8660805321692</v>
      </c>
      <c r="J25" s="7">
        <v>434.08072232084123</v>
      </c>
      <c r="K25" s="7">
        <v>115.09032950796262</v>
      </c>
      <c r="L25" s="7">
        <v>525.182902673988</v>
      </c>
      <c r="M25" s="7">
        <v>889.32754307985306</v>
      </c>
      <c r="N25" s="126">
        <f t="shared" si="1"/>
        <v>28259.125574070757</v>
      </c>
      <c r="O25" s="26">
        <v>24221.888925433159</v>
      </c>
      <c r="P25" s="7">
        <v>3977.9742709529628</v>
      </c>
      <c r="Q25" s="7">
        <v>849.59086932672312</v>
      </c>
      <c r="R25" s="7">
        <v>234.16218530179842</v>
      </c>
      <c r="S25" s="7">
        <v>330.9162031079577</v>
      </c>
      <c r="T25" s="7">
        <v>37.770565032958984</v>
      </c>
      <c r="U25" s="126">
        <f t="shared" si="2"/>
        <v>29652.303019155559</v>
      </c>
    </row>
    <row r="26" spans="1:21">
      <c r="A26" s="37">
        <v>16</v>
      </c>
      <c r="B26" s="17"/>
      <c r="C26" s="16"/>
      <c r="D26" s="8"/>
      <c r="E26" s="17" t="s">
        <v>18</v>
      </c>
      <c r="F26" s="42" t="s">
        <v>31</v>
      </c>
      <c r="G26" s="111">
        <f t="shared" si="0"/>
        <v>35785.726166213477</v>
      </c>
      <c r="H26" s="26">
        <v>13550.005492433906</v>
      </c>
      <c r="I26" s="7">
        <v>649.34407629340421</v>
      </c>
      <c r="J26" s="7">
        <v>1334.2518323487311</v>
      </c>
      <c r="K26" s="7">
        <v>2249.9276020202669</v>
      </c>
      <c r="L26" s="7">
        <v>2632.3055831908714</v>
      </c>
      <c r="M26" s="7">
        <v>929.7411813478393</v>
      </c>
      <c r="N26" s="126">
        <f t="shared" si="1"/>
        <v>21345.575767635019</v>
      </c>
      <c r="O26" s="26">
        <v>8773.0412417333573</v>
      </c>
      <c r="P26" s="7">
        <v>671.44865749699238</v>
      </c>
      <c r="Q26" s="7">
        <v>745.74795172780432</v>
      </c>
      <c r="R26" s="7">
        <v>932.80240909033455</v>
      </c>
      <c r="S26" s="7">
        <v>1705.6714527424192</v>
      </c>
      <c r="T26" s="7">
        <v>1611.4386857875506</v>
      </c>
      <c r="U26" s="126">
        <f t="shared" si="2"/>
        <v>14440.150398578458</v>
      </c>
    </row>
    <row r="27" spans="1:21">
      <c r="A27" s="37">
        <v>17</v>
      </c>
      <c r="B27" s="17"/>
      <c r="C27" s="16"/>
      <c r="D27" s="38" t="s">
        <v>32</v>
      </c>
      <c r="E27" s="39" t="s">
        <v>33</v>
      </c>
      <c r="F27" s="40"/>
      <c r="G27" s="111">
        <f t="shared" si="0"/>
        <v>141702.05823326111</v>
      </c>
      <c r="H27" s="26">
        <v>20375.85299167037</v>
      </c>
      <c r="I27" s="7">
        <v>13375.396279990673</v>
      </c>
      <c r="J27" s="7">
        <v>14420.682133644819</v>
      </c>
      <c r="K27" s="7">
        <v>10588.03541290015</v>
      </c>
      <c r="L27" s="7">
        <v>9815.1796340942383</v>
      </c>
      <c r="M27" s="7">
        <v>4728.4886371791363</v>
      </c>
      <c r="N27" s="126">
        <f t="shared" si="1"/>
        <v>73303.635089479387</v>
      </c>
      <c r="O27" s="26">
        <v>22268.186238080263</v>
      </c>
      <c r="P27" s="7">
        <v>12111.216166257858</v>
      </c>
      <c r="Q27" s="7">
        <v>11562.522248506546</v>
      </c>
      <c r="R27" s="7">
        <v>7281.4781544655561</v>
      </c>
      <c r="S27" s="7">
        <v>8023.0716591998935</v>
      </c>
      <c r="T27" s="7">
        <v>7151.9486772716045</v>
      </c>
      <c r="U27" s="126">
        <f t="shared" si="2"/>
        <v>68398.423143781722</v>
      </c>
    </row>
    <row r="28" spans="1:21">
      <c r="A28" s="37">
        <v>18</v>
      </c>
      <c r="B28" s="12"/>
      <c r="C28" s="12"/>
      <c r="D28" s="38" t="s">
        <v>34</v>
      </c>
      <c r="E28" s="39" t="s">
        <v>35</v>
      </c>
      <c r="F28" s="43"/>
      <c r="G28" s="111">
        <f t="shared" si="0"/>
        <v>52339.614266786724</v>
      </c>
      <c r="H28" s="26">
        <v>5808.1891898382455</v>
      </c>
      <c r="I28" s="7">
        <v>3896.0475033186376</v>
      </c>
      <c r="J28" s="7">
        <v>3204.6497953347862</v>
      </c>
      <c r="K28" s="7">
        <v>3140.8409046093002</v>
      </c>
      <c r="L28" s="7">
        <v>4018.8648206917569</v>
      </c>
      <c r="M28" s="7">
        <v>2904.0963272619992</v>
      </c>
      <c r="N28" s="126">
        <f t="shared" si="1"/>
        <v>22972.688541054726</v>
      </c>
      <c r="O28" s="26">
        <v>6143.9013387486339</v>
      </c>
      <c r="P28" s="7">
        <v>4283.0278388317674</v>
      </c>
      <c r="Q28" s="7">
        <v>3453.2554025277495</v>
      </c>
      <c r="R28" s="7">
        <v>2679.8021009992808</v>
      </c>
      <c r="S28" s="7">
        <v>5514.1451289989054</v>
      </c>
      <c r="T28" s="7">
        <v>7292.7939156256616</v>
      </c>
      <c r="U28" s="126">
        <f t="shared" si="2"/>
        <v>29366.925725731999</v>
      </c>
    </row>
    <row r="29" spans="1:21">
      <c r="A29" s="37">
        <v>19</v>
      </c>
      <c r="B29" s="17"/>
      <c r="C29" s="16"/>
      <c r="D29" s="38" t="s">
        <v>36</v>
      </c>
      <c r="E29" s="39" t="s">
        <v>37</v>
      </c>
      <c r="F29" s="40"/>
      <c r="G29" s="111">
        <f t="shared" si="0"/>
        <v>80620.999441661988</v>
      </c>
      <c r="H29" s="26">
        <v>1020.5539713338949</v>
      </c>
      <c r="I29" s="7">
        <v>379.29138455027714</v>
      </c>
      <c r="J29" s="7">
        <v>4648.0432730093598</v>
      </c>
      <c r="K29" s="7">
        <v>13243.456369169056</v>
      </c>
      <c r="L29" s="7">
        <v>15138.204199552536</v>
      </c>
      <c r="M29" s="7">
        <v>7232.7677461057901</v>
      </c>
      <c r="N29" s="126">
        <f t="shared" si="1"/>
        <v>41662.316943720914</v>
      </c>
      <c r="O29" s="26">
        <v>971.55234354943968</v>
      </c>
      <c r="P29" s="7">
        <v>483.55518398422282</v>
      </c>
      <c r="Q29" s="7">
        <v>5654.7379927225411</v>
      </c>
      <c r="R29" s="7">
        <v>10479.21434366703</v>
      </c>
      <c r="S29" s="7">
        <v>12619.710780218244</v>
      </c>
      <c r="T29" s="7">
        <v>8749.9118537995964</v>
      </c>
      <c r="U29" s="126">
        <f t="shared" si="2"/>
        <v>38958.682497941074</v>
      </c>
    </row>
    <row r="30" spans="1:21">
      <c r="A30" s="37">
        <v>20</v>
      </c>
      <c r="B30" s="17"/>
      <c r="C30" s="16"/>
      <c r="D30" s="38" t="s">
        <v>38</v>
      </c>
      <c r="E30" s="39" t="s">
        <v>39</v>
      </c>
      <c r="F30" s="40"/>
      <c r="G30" s="111">
        <f t="shared" si="0"/>
        <v>1930.8783964359754</v>
      </c>
      <c r="H30" s="26">
        <v>0</v>
      </c>
      <c r="I30" s="7">
        <v>67.18401224212721</v>
      </c>
      <c r="J30" s="7">
        <v>70.132749495984172</v>
      </c>
      <c r="K30" s="7">
        <v>129.12357551895548</v>
      </c>
      <c r="L30" s="7">
        <v>362.93980468669906</v>
      </c>
      <c r="M30" s="7">
        <v>231.14324598247185</v>
      </c>
      <c r="N30" s="126">
        <f t="shared" si="1"/>
        <v>860.52338792623777</v>
      </c>
      <c r="O30" s="26">
        <v>0</v>
      </c>
      <c r="P30" s="7">
        <v>86.243724161438877</v>
      </c>
      <c r="Q30" s="7">
        <v>102.64145972992992</v>
      </c>
      <c r="R30" s="7">
        <v>130.29423502663849</v>
      </c>
      <c r="S30" s="7">
        <v>425.59207657631487</v>
      </c>
      <c r="T30" s="7">
        <v>325.58351301541552</v>
      </c>
      <c r="U30" s="126">
        <f t="shared" si="2"/>
        <v>1070.3550085097377</v>
      </c>
    </row>
    <row r="31" spans="1:21">
      <c r="A31" s="37">
        <v>21</v>
      </c>
      <c r="B31" s="17"/>
      <c r="C31" s="16"/>
      <c r="D31" s="38" t="s">
        <v>40</v>
      </c>
      <c r="E31" s="39" t="s">
        <v>41</v>
      </c>
      <c r="F31" s="40"/>
      <c r="G31" s="111">
        <f t="shared" si="0"/>
        <v>282604.50717539212</v>
      </c>
      <c r="H31" s="26">
        <v>71246.652742196107</v>
      </c>
      <c r="I31" s="7">
        <v>15500.448064674973</v>
      </c>
      <c r="J31" s="7">
        <v>13265.806506372057</v>
      </c>
      <c r="K31" s="7">
        <v>13942.423259301111</v>
      </c>
      <c r="L31" s="7">
        <v>16827.226925186813</v>
      </c>
      <c r="M31" s="7">
        <v>11201.223538141698</v>
      </c>
      <c r="N31" s="126">
        <f t="shared" si="1"/>
        <v>141983.78103587276</v>
      </c>
      <c r="O31" s="26">
        <v>72916.678551139776</v>
      </c>
      <c r="P31" s="7">
        <v>16513.466429260094</v>
      </c>
      <c r="Q31" s="7">
        <v>11621.762131587602</v>
      </c>
      <c r="R31" s="7">
        <v>10596.027556482702</v>
      </c>
      <c r="S31" s="7">
        <v>15539.585782676935</v>
      </c>
      <c r="T31" s="7">
        <v>13433.205688372254</v>
      </c>
      <c r="U31" s="126">
        <f t="shared" si="2"/>
        <v>140620.72613951936</v>
      </c>
    </row>
    <row r="32" spans="1:21">
      <c r="A32" s="37">
        <v>22</v>
      </c>
      <c r="B32" s="17"/>
      <c r="C32" s="16"/>
      <c r="D32" s="38"/>
      <c r="E32" s="17" t="s">
        <v>12</v>
      </c>
      <c r="F32" s="42" t="s">
        <v>42</v>
      </c>
      <c r="G32" s="111">
        <f t="shared" si="0"/>
        <v>197233.29072899208</v>
      </c>
      <c r="H32" s="26">
        <v>65349.199043750763</v>
      </c>
      <c r="I32" s="7">
        <v>9764.2837128399406</v>
      </c>
      <c r="J32" s="7">
        <v>6145.398029640317</v>
      </c>
      <c r="K32" s="7">
        <v>5976.4835401773453</v>
      </c>
      <c r="L32" s="7">
        <v>5547.6879841387272</v>
      </c>
      <c r="M32" s="7">
        <v>3376.3629739284515</v>
      </c>
      <c r="N32" s="126">
        <f t="shared" si="1"/>
        <v>96159.415284475544</v>
      </c>
      <c r="O32" s="26">
        <v>67491.650568783283</v>
      </c>
      <c r="P32" s="7">
        <v>11732.927112439647</v>
      </c>
      <c r="Q32" s="7">
        <v>6801.9822090473026</v>
      </c>
      <c r="R32" s="7">
        <v>4801.2911953628063</v>
      </c>
      <c r="S32" s="7">
        <v>5707.7902979403734</v>
      </c>
      <c r="T32" s="7">
        <v>4538.2340609431267</v>
      </c>
      <c r="U32" s="126">
        <f t="shared" si="2"/>
        <v>101073.87544451654</v>
      </c>
    </row>
    <row r="33" spans="1:21">
      <c r="A33" s="37">
        <v>23</v>
      </c>
      <c r="B33" s="17"/>
      <c r="C33" s="16"/>
      <c r="D33" s="8"/>
      <c r="E33" s="17" t="s">
        <v>14</v>
      </c>
      <c r="F33" s="42" t="s">
        <v>43</v>
      </c>
      <c r="G33" s="111">
        <f t="shared" si="0"/>
        <v>138.85242652893066</v>
      </c>
      <c r="H33" s="26">
        <v>1.9595887511968613</v>
      </c>
      <c r="I33" s="7">
        <v>15.940584182739258</v>
      </c>
      <c r="J33" s="7">
        <v>26.705616235733032</v>
      </c>
      <c r="K33" s="7">
        <v>15.78229546546936</v>
      </c>
      <c r="L33" s="7">
        <v>6.2539306581020355</v>
      </c>
      <c r="M33" s="7">
        <v>1.5807477086782455</v>
      </c>
      <c r="N33" s="126">
        <f t="shared" si="1"/>
        <v>68.222763001918793</v>
      </c>
      <c r="O33" s="26">
        <v>2.031952977180481</v>
      </c>
      <c r="P33" s="7">
        <v>17.844422817230225</v>
      </c>
      <c r="Q33" s="7">
        <v>26.801192283630371</v>
      </c>
      <c r="R33" s="7">
        <v>16.373671054840088</v>
      </c>
      <c r="S33" s="7">
        <v>5.8207954168319702</v>
      </c>
      <c r="T33" s="7">
        <v>1.7576289772987366</v>
      </c>
      <c r="U33" s="126">
        <f t="shared" si="2"/>
        <v>70.629663527011871</v>
      </c>
    </row>
    <row r="34" spans="1:21">
      <c r="A34" s="37">
        <v>24</v>
      </c>
      <c r="B34" s="17"/>
      <c r="C34" s="16"/>
      <c r="D34" s="8"/>
      <c r="E34" s="17" t="s">
        <v>16</v>
      </c>
      <c r="F34" s="42" t="s">
        <v>44</v>
      </c>
      <c r="G34" s="111">
        <f t="shared" si="0"/>
        <v>445.79541571158916</v>
      </c>
      <c r="H34" s="26">
        <v>0.12442102888599038</v>
      </c>
      <c r="I34" s="7">
        <v>0.16233877534978092</v>
      </c>
      <c r="J34" s="7">
        <v>1.6250987120438367</v>
      </c>
      <c r="K34" s="7">
        <v>24.002700930461287</v>
      </c>
      <c r="L34" s="7">
        <v>121.30679303407669</v>
      </c>
      <c r="M34" s="7">
        <v>86.471869394183159</v>
      </c>
      <c r="N34" s="126">
        <f t="shared" si="1"/>
        <v>233.69322187500075</v>
      </c>
      <c r="O34" s="26">
        <v>0.13135478459298611</v>
      </c>
      <c r="P34" s="7">
        <v>2.9354926664382219E-2</v>
      </c>
      <c r="Q34" s="7">
        <v>1.4703576881438494</v>
      </c>
      <c r="R34" s="7">
        <v>22.023161858320236</v>
      </c>
      <c r="S34" s="7">
        <v>89.581365615129471</v>
      </c>
      <c r="T34" s="7">
        <v>98.866598963737488</v>
      </c>
      <c r="U34" s="126">
        <f t="shared" si="2"/>
        <v>212.10219383658841</v>
      </c>
    </row>
    <row r="35" spans="1:21">
      <c r="A35" s="37">
        <v>25</v>
      </c>
      <c r="B35" s="17"/>
      <c r="C35" s="16"/>
      <c r="D35" s="8"/>
      <c r="E35" s="17" t="s">
        <v>18</v>
      </c>
      <c r="F35" s="42" t="s">
        <v>45</v>
      </c>
      <c r="G35" s="111">
        <f t="shared" si="0"/>
        <v>12397.327472936362</v>
      </c>
      <c r="H35" s="26">
        <v>108.95047839730978</v>
      </c>
      <c r="I35" s="7">
        <v>549.14983529597521</v>
      </c>
      <c r="J35" s="7">
        <v>1085.433679535985</v>
      </c>
      <c r="K35" s="7">
        <v>1605.5531074292958</v>
      </c>
      <c r="L35" s="7">
        <v>2102.348392188549</v>
      </c>
      <c r="M35" s="7">
        <v>964.16214480251074</v>
      </c>
      <c r="N35" s="126">
        <f t="shared" si="1"/>
        <v>6415.5976376496255</v>
      </c>
      <c r="O35" s="26">
        <v>101.92065042257309</v>
      </c>
      <c r="P35" s="7">
        <v>597.96242747083306</v>
      </c>
      <c r="Q35" s="7">
        <v>667.9275750182569</v>
      </c>
      <c r="R35" s="7">
        <v>1327.0542251467705</v>
      </c>
      <c r="S35" s="7">
        <v>2132.4480150341988</v>
      </c>
      <c r="T35" s="7">
        <v>1154.4169421941042</v>
      </c>
      <c r="U35" s="126">
        <f t="shared" si="2"/>
        <v>5981.7298352867365</v>
      </c>
    </row>
    <row r="36" spans="1:21">
      <c r="A36" s="37">
        <v>26</v>
      </c>
      <c r="B36" s="17"/>
      <c r="C36" s="16"/>
      <c r="D36" s="8"/>
      <c r="E36" s="17" t="s">
        <v>20</v>
      </c>
      <c r="F36" s="42" t="s">
        <v>46</v>
      </c>
      <c r="G36" s="111">
        <f t="shared" si="0"/>
        <v>9543.9516347653407</v>
      </c>
      <c r="H36" s="26">
        <v>1171.9904852537147</v>
      </c>
      <c r="I36" s="7">
        <v>450.77514133874502</v>
      </c>
      <c r="J36" s="7">
        <v>779.55542231770232</v>
      </c>
      <c r="K36" s="7">
        <v>941.37214024667628</v>
      </c>
      <c r="L36" s="7">
        <v>937.6693747562822</v>
      </c>
      <c r="M36" s="7">
        <v>630.34032494830899</v>
      </c>
      <c r="N36" s="126">
        <f t="shared" si="1"/>
        <v>4911.7028888614295</v>
      </c>
      <c r="O36" s="26">
        <v>1114.1793980854272</v>
      </c>
      <c r="P36" s="7">
        <v>443.08764351606078</v>
      </c>
      <c r="Q36" s="7">
        <v>759.95219317945885</v>
      </c>
      <c r="R36" s="7">
        <v>824.00094256876037</v>
      </c>
      <c r="S36" s="7">
        <v>875.75350110977888</v>
      </c>
      <c r="T36" s="7">
        <v>615.27506744442508</v>
      </c>
      <c r="U36" s="126">
        <f t="shared" si="2"/>
        <v>4632.2487459039112</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0.35659369826316833</v>
      </c>
      <c r="H38" s="26">
        <v>0</v>
      </c>
      <c r="I38" s="7">
        <v>0</v>
      </c>
      <c r="J38" s="7">
        <v>0</v>
      </c>
      <c r="K38" s="7">
        <v>0</v>
      </c>
      <c r="L38" s="7">
        <v>0</v>
      </c>
      <c r="M38" s="7">
        <v>0</v>
      </c>
      <c r="N38" s="126">
        <f t="shared" si="1"/>
        <v>0</v>
      </c>
      <c r="O38" s="26">
        <v>0</v>
      </c>
      <c r="P38" s="7">
        <v>0</v>
      </c>
      <c r="Q38" s="7">
        <v>0</v>
      </c>
      <c r="R38" s="7">
        <v>0</v>
      </c>
      <c r="S38" s="7">
        <v>0</v>
      </c>
      <c r="T38" s="7">
        <v>0.35659369826316833</v>
      </c>
      <c r="U38" s="126">
        <f t="shared" si="2"/>
        <v>0.35659369826316833</v>
      </c>
    </row>
    <row r="39" spans="1:21">
      <c r="A39" s="37">
        <v>29</v>
      </c>
      <c r="B39" s="17"/>
      <c r="C39" s="16"/>
      <c r="D39" s="38"/>
      <c r="E39" s="17" t="s">
        <v>404</v>
      </c>
      <c r="F39" s="42" t="s">
        <v>50</v>
      </c>
      <c r="G39" s="111">
        <f t="shared" si="0"/>
        <v>10014.277724419517</v>
      </c>
      <c r="H39" s="26">
        <v>0</v>
      </c>
      <c r="I39" s="7">
        <v>0</v>
      </c>
      <c r="J39" s="7">
        <v>154.41512999709812</v>
      </c>
      <c r="K39" s="7">
        <v>650.77312872931361</v>
      </c>
      <c r="L39" s="7">
        <v>2211.8186568878591</v>
      </c>
      <c r="M39" s="7">
        <v>2600.4366880934685</v>
      </c>
      <c r="N39" s="126">
        <f t="shared" si="1"/>
        <v>5617.4436037077394</v>
      </c>
      <c r="O39" s="26">
        <v>0</v>
      </c>
      <c r="P39" s="7">
        <v>0</v>
      </c>
      <c r="Q39" s="7">
        <v>122.76008169399574</v>
      </c>
      <c r="R39" s="7">
        <v>621.80057455413043</v>
      </c>
      <c r="S39" s="7">
        <v>1850.9209901839495</v>
      </c>
      <c r="T39" s="7">
        <v>1801.3524742797017</v>
      </c>
      <c r="U39" s="126">
        <f t="shared" si="2"/>
        <v>4396.8341207117774</v>
      </c>
    </row>
    <row r="40" spans="1:21">
      <c r="A40" s="37">
        <v>30</v>
      </c>
      <c r="B40" s="17"/>
      <c r="C40" s="16"/>
      <c r="D40" s="12"/>
      <c r="E40" s="17" t="s">
        <v>405</v>
      </c>
      <c r="F40" s="42" t="s">
        <v>51</v>
      </c>
      <c r="G40" s="111">
        <f t="shared" si="0"/>
        <v>37563.713468454982</v>
      </c>
      <c r="H40" s="26">
        <v>3536.2594431124162</v>
      </c>
      <c r="I40" s="7">
        <v>2147.5105396897416</v>
      </c>
      <c r="J40" s="7">
        <v>3175.5456269185524</v>
      </c>
      <c r="K40" s="7">
        <v>3176.923484459985</v>
      </c>
      <c r="L40" s="7">
        <v>4211.3917322392808</v>
      </c>
      <c r="M40" s="7">
        <v>3216.4550624806434</v>
      </c>
      <c r="N40" s="126">
        <f t="shared" si="1"/>
        <v>19464.085888900619</v>
      </c>
      <c r="O40" s="26">
        <v>3168.7800837899558</v>
      </c>
      <c r="P40" s="7">
        <v>2169.6790899699554</v>
      </c>
      <c r="Q40" s="7">
        <v>2218.2583937789313</v>
      </c>
      <c r="R40" s="7">
        <v>1860.1380359398026</v>
      </c>
      <c r="S40" s="7">
        <v>3832.707257969887</v>
      </c>
      <c r="T40" s="7">
        <v>4850.0647181058303</v>
      </c>
      <c r="U40" s="126">
        <f t="shared" si="2"/>
        <v>18099.627579554362</v>
      </c>
    </row>
    <row r="41" spans="1:21">
      <c r="A41" s="37">
        <v>31</v>
      </c>
      <c r="B41" s="17"/>
      <c r="C41" s="16"/>
      <c r="D41" s="12"/>
      <c r="E41" s="17" t="s">
        <v>406</v>
      </c>
      <c r="F41" s="42" t="s">
        <v>52</v>
      </c>
      <c r="G41" s="111">
        <f t="shared" si="0"/>
        <v>0.31827223300933838</v>
      </c>
      <c r="H41" s="26">
        <v>0</v>
      </c>
      <c r="I41" s="7">
        <v>0</v>
      </c>
      <c r="J41" s="7">
        <v>0</v>
      </c>
      <c r="K41" s="7">
        <v>0</v>
      </c>
      <c r="L41" s="7">
        <v>0</v>
      </c>
      <c r="M41" s="7">
        <v>0.31827223300933838</v>
      </c>
      <c r="N41" s="126">
        <f t="shared" si="1"/>
        <v>0.31827223300933838</v>
      </c>
      <c r="O41" s="26">
        <v>0</v>
      </c>
      <c r="P41" s="7">
        <v>0</v>
      </c>
      <c r="Q41" s="7">
        <v>0</v>
      </c>
      <c r="R41" s="7">
        <v>0</v>
      </c>
      <c r="S41" s="7">
        <v>0</v>
      </c>
      <c r="T41" s="7">
        <v>0</v>
      </c>
      <c r="U41" s="126">
        <f t="shared" si="2"/>
        <v>0</v>
      </c>
    </row>
    <row r="42" spans="1:21">
      <c r="A42" s="37">
        <v>32</v>
      </c>
      <c r="B42" s="17"/>
      <c r="C42" s="16"/>
      <c r="D42" s="38"/>
      <c r="E42" s="17" t="s">
        <v>407</v>
      </c>
      <c r="F42" s="42" t="s">
        <v>53</v>
      </c>
      <c r="G42" s="111">
        <f t="shared" ref="G42:G73" si="3">N42+U42</f>
        <v>15266.622739097103</v>
      </c>
      <c r="H42" s="26">
        <v>1078.1710055619478</v>
      </c>
      <c r="I42" s="7">
        <v>2572.6257817447186</v>
      </c>
      <c r="J42" s="7">
        <v>1897.1277581453323</v>
      </c>
      <c r="K42" s="7">
        <v>1551.5326638147235</v>
      </c>
      <c r="L42" s="7">
        <v>1688.7505174875259</v>
      </c>
      <c r="M42" s="7">
        <v>325.09515450149775</v>
      </c>
      <c r="N42" s="126">
        <f t="shared" ref="N42:N73" si="4">SUM(H42:M42)</f>
        <v>9113.3028812557459</v>
      </c>
      <c r="O42" s="26">
        <v>1037.9824600256979</v>
      </c>
      <c r="P42" s="7">
        <v>1551.9366180077195</v>
      </c>
      <c r="Q42" s="7">
        <v>1022.610003978014</v>
      </c>
      <c r="R42" s="7">
        <v>1123.3456958383322</v>
      </c>
      <c r="S42" s="7">
        <v>1044.5635538175702</v>
      </c>
      <c r="T42" s="7">
        <v>372.88152617402375</v>
      </c>
      <c r="U42" s="126">
        <f t="shared" ref="U42:U73" si="5">SUM(O42:T42)</f>
        <v>6153.3198578413576</v>
      </c>
    </row>
    <row r="43" spans="1:21">
      <c r="A43" s="37">
        <v>33</v>
      </c>
      <c r="B43" s="17"/>
      <c r="C43" s="16"/>
      <c r="D43" s="38" t="s">
        <v>54</v>
      </c>
      <c r="E43" s="39" t="s">
        <v>55</v>
      </c>
      <c r="F43" s="42"/>
      <c r="G43" s="111">
        <f t="shared" si="3"/>
        <v>3696.8536095619529</v>
      </c>
      <c r="H43" s="26">
        <v>1051.5049843548331</v>
      </c>
      <c r="I43" s="7">
        <v>260.9805153436464</v>
      </c>
      <c r="J43" s="7">
        <v>31.740455052728066</v>
      </c>
      <c r="K43" s="7">
        <v>40.292806397439563</v>
      </c>
      <c r="L43" s="7">
        <v>85.485264493254363</v>
      </c>
      <c r="M43" s="7">
        <v>136.68564894555311</v>
      </c>
      <c r="N43" s="126">
        <f t="shared" si="4"/>
        <v>1606.6896745874546</v>
      </c>
      <c r="O43" s="26">
        <v>1444.56870311487</v>
      </c>
      <c r="P43" s="7">
        <v>374.62559383659391</v>
      </c>
      <c r="Q43" s="7">
        <v>37.922096092388529</v>
      </c>
      <c r="R43" s="7">
        <v>35.267754753178451</v>
      </c>
      <c r="S43" s="7">
        <v>94.04540327344148</v>
      </c>
      <c r="T43" s="7">
        <v>103.73438390402589</v>
      </c>
      <c r="U43" s="126">
        <f t="shared" si="5"/>
        <v>2090.1639349744983</v>
      </c>
    </row>
    <row r="44" spans="1:21">
      <c r="A44" s="37">
        <v>34</v>
      </c>
      <c r="B44" s="17"/>
      <c r="C44" s="16"/>
      <c r="D44" s="8"/>
      <c r="E44" s="17" t="s">
        <v>12</v>
      </c>
      <c r="F44" s="42" t="s">
        <v>56</v>
      </c>
      <c r="G44" s="111">
        <f t="shared" si="3"/>
        <v>3695.6752767861217</v>
      </c>
      <c r="H44" s="26">
        <v>1051.5049843548331</v>
      </c>
      <c r="I44" s="7">
        <v>260.9805153436464</v>
      </c>
      <c r="J44" s="7">
        <v>31.740455052728066</v>
      </c>
      <c r="K44" s="7">
        <v>40.292806397439563</v>
      </c>
      <c r="L44" s="7">
        <v>85.114053828743636</v>
      </c>
      <c r="M44" s="7">
        <v>136.68564894555311</v>
      </c>
      <c r="N44" s="126">
        <f t="shared" si="4"/>
        <v>1606.3184639229439</v>
      </c>
      <c r="O44" s="26">
        <v>1444.56870311487</v>
      </c>
      <c r="P44" s="7">
        <v>374.62559383659391</v>
      </c>
      <c r="Q44" s="7">
        <v>37.47371812550773</v>
      </c>
      <c r="R44" s="7">
        <v>34.909010608738754</v>
      </c>
      <c r="S44" s="7">
        <v>94.04540327344148</v>
      </c>
      <c r="T44" s="7">
        <v>103.73438390402589</v>
      </c>
      <c r="U44" s="126">
        <f t="shared" si="5"/>
        <v>2089.3568128631778</v>
      </c>
    </row>
    <row r="45" spans="1:21">
      <c r="A45" s="37">
        <v>35</v>
      </c>
      <c r="B45" s="17"/>
      <c r="C45" s="16"/>
      <c r="D45" s="8"/>
      <c r="E45" s="17" t="s">
        <v>14</v>
      </c>
      <c r="F45" s="42" t="s">
        <v>57</v>
      </c>
      <c r="G45" s="111">
        <f t="shared" si="3"/>
        <v>0.80712211132049561</v>
      </c>
      <c r="H45" s="26">
        <v>0</v>
      </c>
      <c r="I45" s="7">
        <v>0</v>
      </c>
      <c r="J45" s="7">
        <v>0</v>
      </c>
      <c r="K45" s="7">
        <v>0</v>
      </c>
      <c r="L45" s="7">
        <v>0</v>
      </c>
      <c r="M45" s="7">
        <v>0</v>
      </c>
      <c r="N45" s="126">
        <f t="shared" si="4"/>
        <v>0</v>
      </c>
      <c r="O45" s="26">
        <v>0</v>
      </c>
      <c r="P45" s="7">
        <v>0</v>
      </c>
      <c r="Q45" s="7">
        <v>0.44837796688079834</v>
      </c>
      <c r="R45" s="7">
        <v>0.35874414443969727</v>
      </c>
      <c r="S45" s="7">
        <v>0</v>
      </c>
      <c r="T45" s="7">
        <v>0</v>
      </c>
      <c r="U45" s="126">
        <f t="shared" si="5"/>
        <v>0.80712211132049561</v>
      </c>
    </row>
    <row r="46" spans="1:21">
      <c r="A46" s="37">
        <v>36</v>
      </c>
      <c r="B46" s="10"/>
      <c r="C46" s="16"/>
      <c r="D46" s="8"/>
      <c r="E46" s="17" t="s">
        <v>16</v>
      </c>
      <c r="F46" s="42" t="s">
        <v>58</v>
      </c>
      <c r="G46" s="111">
        <f t="shared" si="3"/>
        <v>0.37121066451072693</v>
      </c>
      <c r="H46" s="26">
        <v>0</v>
      </c>
      <c r="I46" s="7">
        <v>0</v>
      </c>
      <c r="J46" s="7">
        <v>0</v>
      </c>
      <c r="K46" s="7">
        <v>0</v>
      </c>
      <c r="L46" s="7">
        <v>0.37121066451072693</v>
      </c>
      <c r="M46" s="7">
        <v>0</v>
      </c>
      <c r="N46" s="126">
        <f t="shared" si="4"/>
        <v>0.37121066451072693</v>
      </c>
      <c r="O46" s="26">
        <v>0</v>
      </c>
      <c r="P46" s="7">
        <v>0</v>
      </c>
      <c r="Q46" s="7">
        <v>0</v>
      </c>
      <c r="R46" s="7">
        <v>0</v>
      </c>
      <c r="S46" s="7">
        <v>0</v>
      </c>
      <c r="T46" s="7">
        <v>0</v>
      </c>
      <c r="U46" s="126">
        <f t="shared" si="5"/>
        <v>0</v>
      </c>
    </row>
    <row r="47" spans="1:21">
      <c r="A47" s="37">
        <v>37</v>
      </c>
      <c r="B47" s="10"/>
      <c r="C47" s="11"/>
      <c r="D47" s="38" t="s">
        <v>59</v>
      </c>
      <c r="E47" s="9" t="s">
        <v>60</v>
      </c>
      <c r="F47" s="44"/>
      <c r="G47" s="111">
        <f t="shared" si="3"/>
        <v>226908.17324259132</v>
      </c>
      <c r="H47" s="26">
        <v>33581.657426357269</v>
      </c>
      <c r="I47" s="7">
        <v>24181.241314262152</v>
      </c>
      <c r="J47" s="7">
        <v>18234.099263936281</v>
      </c>
      <c r="K47" s="7">
        <v>11209.815402984619</v>
      </c>
      <c r="L47" s="7">
        <v>14311.133836060762</v>
      </c>
      <c r="M47" s="7">
        <v>19278.483867421746</v>
      </c>
      <c r="N47" s="126">
        <f t="shared" si="4"/>
        <v>120796.43111102283</v>
      </c>
      <c r="O47" s="26">
        <v>24135.035538852215</v>
      </c>
      <c r="P47" s="7">
        <v>25702.99711497128</v>
      </c>
      <c r="Q47" s="7">
        <v>17726.147964261472</v>
      </c>
      <c r="R47" s="7">
        <v>9079.563031822443</v>
      </c>
      <c r="S47" s="7">
        <v>10934.575117200613</v>
      </c>
      <c r="T47" s="7">
        <v>18533.423364460468</v>
      </c>
      <c r="U47" s="126">
        <f t="shared" si="5"/>
        <v>106111.74213156849</v>
      </c>
    </row>
    <row r="48" spans="1:21">
      <c r="A48" s="93">
        <v>38</v>
      </c>
      <c r="B48" s="94"/>
      <c r="C48" s="95" t="s">
        <v>61</v>
      </c>
      <c r="D48" s="96" t="s">
        <v>62</v>
      </c>
      <c r="E48" s="97"/>
      <c r="F48" s="98"/>
      <c r="G48" s="99">
        <f t="shared" si="3"/>
        <v>1450039.3915885687</v>
      </c>
      <c r="H48" s="100">
        <v>271284.80275678635</v>
      </c>
      <c r="I48" s="101">
        <v>23148.084130346775</v>
      </c>
      <c r="J48" s="101">
        <v>22241.260863184929</v>
      </c>
      <c r="K48" s="101">
        <v>36586.240984082222</v>
      </c>
      <c r="L48" s="101">
        <v>111058.00902056694</v>
      </c>
      <c r="M48" s="101">
        <v>251862.77863430977</v>
      </c>
      <c r="N48" s="127">
        <f t="shared" si="4"/>
        <v>716181.17638927698</v>
      </c>
      <c r="O48" s="100">
        <v>265911.59216165543</v>
      </c>
      <c r="P48" s="101">
        <v>25558.254312753677</v>
      </c>
      <c r="Q48" s="101">
        <v>19478.993876636028</v>
      </c>
      <c r="R48" s="101">
        <v>25051.303365588188</v>
      </c>
      <c r="S48" s="101">
        <v>96876.007668495178</v>
      </c>
      <c r="T48" s="101">
        <v>300982.06381416321</v>
      </c>
      <c r="U48" s="127">
        <f t="shared" si="5"/>
        <v>733858.21519929171</v>
      </c>
    </row>
    <row r="49" spans="1:21">
      <c r="A49" s="37">
        <v>39</v>
      </c>
      <c r="B49" s="17"/>
      <c r="C49" s="16"/>
      <c r="D49" s="38" t="s">
        <v>8</v>
      </c>
      <c r="E49" s="45" t="s">
        <v>63</v>
      </c>
      <c r="F49" s="40"/>
      <c r="G49" s="111">
        <f t="shared" si="3"/>
        <v>1447906.4148131609</v>
      </c>
      <c r="H49" s="26">
        <v>270896.75320339203</v>
      </c>
      <c r="I49" s="7">
        <v>23084.788934350014</v>
      </c>
      <c r="J49" s="7">
        <v>22160.335181951523</v>
      </c>
      <c r="K49" s="7">
        <v>36459.794733166695</v>
      </c>
      <c r="L49" s="7">
        <v>110834.48946046829</v>
      </c>
      <c r="M49" s="7">
        <v>251687.7539563179</v>
      </c>
      <c r="N49" s="126">
        <f t="shared" si="4"/>
        <v>715123.91546964645</v>
      </c>
      <c r="O49" s="26">
        <v>265510.21348667145</v>
      </c>
      <c r="P49" s="7">
        <v>25482.972659409046</v>
      </c>
      <c r="Q49" s="7">
        <v>19410.516797780991</v>
      </c>
      <c r="R49" s="7">
        <v>24961.034552156925</v>
      </c>
      <c r="S49" s="7">
        <v>96681.231897354126</v>
      </c>
      <c r="T49" s="7">
        <v>300736.52995014191</v>
      </c>
      <c r="U49" s="126">
        <f t="shared" si="5"/>
        <v>732782.49934351444</v>
      </c>
    </row>
    <row r="50" spans="1:21">
      <c r="A50" s="37">
        <v>40</v>
      </c>
      <c r="B50" s="17"/>
      <c r="C50" s="16"/>
      <c r="D50" s="38" t="s">
        <v>10</v>
      </c>
      <c r="E50" s="45" t="s">
        <v>64</v>
      </c>
      <c r="F50" s="40"/>
      <c r="G50" s="111">
        <f t="shared" si="3"/>
        <v>1403.2984766187728</v>
      </c>
      <c r="H50" s="26">
        <v>335.30667903274298</v>
      </c>
      <c r="I50" s="7">
        <v>26.757921221666038</v>
      </c>
      <c r="J50" s="7">
        <v>56.250059124780819</v>
      </c>
      <c r="K50" s="7">
        <v>82.58527955901809</v>
      </c>
      <c r="L50" s="7">
        <v>133.16050614463165</v>
      </c>
      <c r="M50" s="7">
        <v>103.79675536020659</v>
      </c>
      <c r="N50" s="126">
        <f t="shared" si="4"/>
        <v>737.85720044304617</v>
      </c>
      <c r="O50" s="26">
        <v>320.84799703769386</v>
      </c>
      <c r="P50" s="7">
        <v>24.748439705988858</v>
      </c>
      <c r="Q50" s="7">
        <v>42.534878885140643</v>
      </c>
      <c r="R50" s="7">
        <v>57.476812964770943</v>
      </c>
      <c r="S50" s="7">
        <v>97.544937428086996</v>
      </c>
      <c r="T50" s="7">
        <v>122.28821015404537</v>
      </c>
      <c r="U50" s="126">
        <f t="shared" si="5"/>
        <v>665.44127617572667</v>
      </c>
    </row>
    <row r="51" spans="1:21">
      <c r="A51" s="37">
        <v>41</v>
      </c>
      <c r="B51" s="17"/>
      <c r="C51" s="16"/>
      <c r="D51" s="38" t="s">
        <v>22</v>
      </c>
      <c r="E51" s="45" t="s">
        <v>65</v>
      </c>
      <c r="F51" s="40"/>
      <c r="G51" s="111">
        <f t="shared" si="3"/>
        <v>729.66711388723525</v>
      </c>
      <c r="H51" s="26">
        <v>52.740889966707982</v>
      </c>
      <c r="I51" s="7">
        <v>36.537225147768368</v>
      </c>
      <c r="J51" s="7">
        <v>24.675599815727765</v>
      </c>
      <c r="K51" s="7">
        <v>43.861549944393118</v>
      </c>
      <c r="L51" s="7">
        <v>90.355967245464853</v>
      </c>
      <c r="M51" s="7">
        <v>71.222944286389975</v>
      </c>
      <c r="N51" s="126">
        <f t="shared" si="4"/>
        <v>319.39417640645206</v>
      </c>
      <c r="O51" s="26">
        <v>80.529742363658443</v>
      </c>
      <c r="P51" s="7">
        <v>50.534200453686935</v>
      </c>
      <c r="Q51" s="7">
        <v>25.942173098674175</v>
      </c>
      <c r="R51" s="7">
        <v>32.791794080144427</v>
      </c>
      <c r="S51" s="7">
        <v>97.229850370236818</v>
      </c>
      <c r="T51" s="7">
        <v>123.24517711438239</v>
      </c>
      <c r="U51" s="126">
        <f t="shared" si="5"/>
        <v>410.27293748078318</v>
      </c>
    </row>
    <row r="52" spans="1:21">
      <c r="A52" s="93">
        <v>42</v>
      </c>
      <c r="B52" s="94"/>
      <c r="C52" s="95" t="s">
        <v>66</v>
      </c>
      <c r="D52" s="96" t="s">
        <v>67</v>
      </c>
      <c r="E52" s="97"/>
      <c r="F52" s="98"/>
      <c r="G52" s="99">
        <f t="shared" si="3"/>
        <v>177167.96644771099</v>
      </c>
      <c r="H52" s="100">
        <v>0</v>
      </c>
      <c r="I52" s="101">
        <v>0</v>
      </c>
      <c r="J52" s="101">
        <v>0</v>
      </c>
      <c r="K52" s="101">
        <v>0</v>
      </c>
      <c r="L52" s="101">
        <v>0</v>
      </c>
      <c r="M52" s="101">
        <v>0</v>
      </c>
      <c r="N52" s="127">
        <f t="shared" si="4"/>
        <v>0</v>
      </c>
      <c r="O52" s="100">
        <v>0</v>
      </c>
      <c r="P52" s="101">
        <v>0</v>
      </c>
      <c r="Q52" s="101">
        <v>90390.234763383865</v>
      </c>
      <c r="R52" s="101">
        <v>86777.731684327126</v>
      </c>
      <c r="S52" s="101">
        <v>0</v>
      </c>
      <c r="T52" s="101">
        <v>0</v>
      </c>
      <c r="U52" s="127">
        <f t="shared" si="5"/>
        <v>177167.96644771099</v>
      </c>
    </row>
    <row r="53" spans="1:21">
      <c r="A53" s="93">
        <v>49</v>
      </c>
      <c r="B53" s="94"/>
      <c r="C53" s="95" t="s">
        <v>68</v>
      </c>
      <c r="D53" s="96" t="s">
        <v>69</v>
      </c>
      <c r="E53" s="97"/>
      <c r="F53" s="98"/>
      <c r="G53" s="99">
        <f t="shared" si="3"/>
        <v>1461049.9299153388</v>
      </c>
      <c r="H53" s="100">
        <v>791035.41349983215</v>
      </c>
      <c r="I53" s="101">
        <v>74.201225280761719</v>
      </c>
      <c r="J53" s="101">
        <v>0</v>
      </c>
      <c r="K53" s="101">
        <v>0</v>
      </c>
      <c r="L53" s="101">
        <v>0.43015438318252563</v>
      </c>
      <c r="M53" s="101">
        <v>0</v>
      </c>
      <c r="N53" s="127">
        <f t="shared" si="4"/>
        <v>791110.0448794961</v>
      </c>
      <c r="O53" s="100">
        <v>669939.46056365967</v>
      </c>
      <c r="P53" s="101">
        <v>0</v>
      </c>
      <c r="Q53" s="101">
        <v>0.42447218298912048</v>
      </c>
      <c r="R53" s="101">
        <v>0</v>
      </c>
      <c r="S53" s="101">
        <v>0</v>
      </c>
      <c r="T53" s="101">
        <v>0</v>
      </c>
      <c r="U53" s="127">
        <f t="shared" si="5"/>
        <v>669939.88503584266</v>
      </c>
    </row>
    <row r="54" spans="1:21">
      <c r="A54" s="37">
        <v>50</v>
      </c>
      <c r="B54" s="17"/>
      <c r="C54" s="16"/>
      <c r="D54" s="38" t="s">
        <v>8</v>
      </c>
      <c r="E54" s="47" t="s">
        <v>70</v>
      </c>
      <c r="F54" s="40"/>
      <c r="G54" s="111">
        <f t="shared" si="3"/>
        <v>684688.49000963569</v>
      </c>
      <c r="H54" s="26">
        <v>376545.78329944611</v>
      </c>
      <c r="I54" s="7">
        <v>0</v>
      </c>
      <c r="J54" s="7">
        <v>0</v>
      </c>
      <c r="K54" s="7">
        <v>0</v>
      </c>
      <c r="L54" s="7">
        <v>0</v>
      </c>
      <c r="M54" s="7">
        <v>0</v>
      </c>
      <c r="N54" s="126">
        <f t="shared" si="4"/>
        <v>376545.78329944611</v>
      </c>
      <c r="O54" s="26">
        <v>308142.28223800659</v>
      </c>
      <c r="P54" s="7">
        <v>0</v>
      </c>
      <c r="Q54" s="7">
        <v>0.42447218298912048</v>
      </c>
      <c r="R54" s="7">
        <v>0</v>
      </c>
      <c r="S54" s="7">
        <v>0</v>
      </c>
      <c r="T54" s="7">
        <v>0</v>
      </c>
      <c r="U54" s="126">
        <f t="shared" si="5"/>
        <v>308142.70671018958</v>
      </c>
    </row>
    <row r="55" spans="1:21">
      <c r="A55" s="37">
        <v>51</v>
      </c>
      <c r="B55" s="10"/>
      <c r="C55" s="16"/>
      <c r="D55" s="38" t="s">
        <v>10</v>
      </c>
      <c r="E55" s="47" t="s">
        <v>71</v>
      </c>
      <c r="F55" s="40"/>
      <c r="G55" s="111">
        <f t="shared" si="3"/>
        <v>415061.40993452072</v>
      </c>
      <c r="H55" s="26">
        <v>231928.01647472382</v>
      </c>
      <c r="I55" s="7">
        <v>0</v>
      </c>
      <c r="J55" s="7">
        <v>0</v>
      </c>
      <c r="K55" s="7">
        <v>0</v>
      </c>
      <c r="L55" s="7">
        <v>0</v>
      </c>
      <c r="M55" s="7">
        <v>0</v>
      </c>
      <c r="N55" s="126">
        <f t="shared" si="4"/>
        <v>231928.01647472382</v>
      </c>
      <c r="O55" s="26">
        <v>183133.39345979691</v>
      </c>
      <c r="P55" s="7">
        <v>0</v>
      </c>
      <c r="Q55" s="7">
        <v>0</v>
      </c>
      <c r="R55" s="7">
        <v>0</v>
      </c>
      <c r="S55" s="7">
        <v>0</v>
      </c>
      <c r="T55" s="7">
        <v>0</v>
      </c>
      <c r="U55" s="126">
        <f t="shared" si="5"/>
        <v>183133.39345979691</v>
      </c>
    </row>
    <row r="56" spans="1:21">
      <c r="A56" s="37">
        <v>52</v>
      </c>
      <c r="B56" s="17"/>
      <c r="C56" s="11"/>
      <c r="D56" s="38" t="s">
        <v>22</v>
      </c>
      <c r="E56" s="47" t="s">
        <v>72</v>
      </c>
      <c r="F56" s="43"/>
      <c r="G56" s="111">
        <f t="shared" si="3"/>
        <v>252391.52942347527</v>
      </c>
      <c r="H56" s="26">
        <v>124960.09725165367</v>
      </c>
      <c r="I56" s="7">
        <v>0</v>
      </c>
      <c r="J56" s="7">
        <v>0</v>
      </c>
      <c r="K56" s="7">
        <v>0</v>
      </c>
      <c r="L56" s="7">
        <v>0</v>
      </c>
      <c r="M56" s="7">
        <v>0</v>
      </c>
      <c r="N56" s="126">
        <f t="shared" si="4"/>
        <v>124960.09725165367</v>
      </c>
      <c r="O56" s="26">
        <v>127431.43217182159</v>
      </c>
      <c r="P56" s="7">
        <v>0</v>
      </c>
      <c r="Q56" s="7">
        <v>0</v>
      </c>
      <c r="R56" s="7">
        <v>0</v>
      </c>
      <c r="S56" s="7">
        <v>0</v>
      </c>
      <c r="T56" s="7">
        <v>0</v>
      </c>
      <c r="U56" s="126">
        <f t="shared" si="5"/>
        <v>127431.43217182159</v>
      </c>
    </row>
    <row r="57" spans="1:21">
      <c r="A57" s="37">
        <v>53</v>
      </c>
      <c r="B57" s="12"/>
      <c r="C57" s="12"/>
      <c r="D57" s="38" t="s">
        <v>24</v>
      </c>
      <c r="E57" s="13" t="s">
        <v>73</v>
      </c>
      <c r="F57" s="43"/>
      <c r="G57" s="111">
        <f t="shared" si="3"/>
        <v>108908.4864268899</v>
      </c>
      <c r="H57" s="26">
        <v>57601.506923437119</v>
      </c>
      <c r="I57" s="7">
        <v>74.201225280761719</v>
      </c>
      <c r="J57" s="7">
        <v>0</v>
      </c>
      <c r="K57" s="7">
        <v>0</v>
      </c>
      <c r="L57" s="7">
        <v>0.43015438318252563</v>
      </c>
      <c r="M57" s="7">
        <v>0</v>
      </c>
      <c r="N57" s="126">
        <f t="shared" si="4"/>
        <v>57676.138303101063</v>
      </c>
      <c r="O57" s="26">
        <v>51232.348123788834</v>
      </c>
      <c r="P57" s="7">
        <v>0</v>
      </c>
      <c r="Q57" s="7">
        <v>0</v>
      </c>
      <c r="R57" s="7">
        <v>0</v>
      </c>
      <c r="S57" s="7">
        <v>0</v>
      </c>
      <c r="T57" s="7">
        <v>0</v>
      </c>
      <c r="U57" s="126">
        <f t="shared" si="5"/>
        <v>51232.348123788834</v>
      </c>
    </row>
    <row r="58" spans="1:21">
      <c r="A58" s="93">
        <v>54</v>
      </c>
      <c r="B58" s="94"/>
      <c r="C58" s="95" t="s">
        <v>74</v>
      </c>
      <c r="D58" s="96" t="s">
        <v>75</v>
      </c>
      <c r="E58" s="97"/>
      <c r="F58" s="98"/>
      <c r="G58" s="99">
        <f t="shared" si="3"/>
        <v>219559.96047401614</v>
      </c>
      <c r="H58" s="100">
        <v>41675.475809508935</v>
      </c>
      <c r="I58" s="101">
        <v>3948.3209066521376</v>
      </c>
      <c r="J58" s="101">
        <v>2980.513931106776</v>
      </c>
      <c r="K58" s="101">
        <v>4755.8665846306831</v>
      </c>
      <c r="L58" s="101">
        <v>15919.351737573743</v>
      </c>
      <c r="M58" s="101">
        <v>25555.065496355295</v>
      </c>
      <c r="N58" s="127">
        <f t="shared" si="4"/>
        <v>94834.594465827569</v>
      </c>
      <c r="O58" s="100">
        <v>44252.91881525144</v>
      </c>
      <c r="P58" s="101">
        <v>5480.7045238874853</v>
      </c>
      <c r="Q58" s="101">
        <v>5664.2637388855219</v>
      </c>
      <c r="R58" s="101">
        <v>8574.9372242726386</v>
      </c>
      <c r="S58" s="101">
        <v>23097.562820240855</v>
      </c>
      <c r="T58" s="101">
        <v>37654.978885650635</v>
      </c>
      <c r="U58" s="127">
        <f t="shared" si="5"/>
        <v>124725.36600818858</v>
      </c>
    </row>
    <row r="59" spans="1:21">
      <c r="A59" s="37">
        <v>55</v>
      </c>
      <c r="B59" s="17"/>
      <c r="C59" s="16"/>
      <c r="D59" s="38" t="s">
        <v>8</v>
      </c>
      <c r="E59" s="45" t="s">
        <v>76</v>
      </c>
      <c r="F59" s="40"/>
      <c r="G59" s="111">
        <f t="shared" si="3"/>
        <v>149582.30729406141</v>
      </c>
      <c r="H59" s="26">
        <v>39865.8316291878</v>
      </c>
      <c r="I59" s="7">
        <v>3247.8403668263927</v>
      </c>
      <c r="J59" s="7">
        <v>1682.8001643233001</v>
      </c>
      <c r="K59" s="7">
        <v>2032.497758500278</v>
      </c>
      <c r="L59" s="7">
        <v>5880.6593041270971</v>
      </c>
      <c r="M59" s="7">
        <v>14554.55266341567</v>
      </c>
      <c r="N59" s="126">
        <f t="shared" si="4"/>
        <v>67264.181886380538</v>
      </c>
      <c r="O59" s="26">
        <v>41620.911007855088</v>
      </c>
      <c r="P59" s="7">
        <v>4225.937822945416</v>
      </c>
      <c r="Q59" s="7">
        <v>2583.946532767266</v>
      </c>
      <c r="R59" s="7">
        <v>2907.4943391084671</v>
      </c>
      <c r="S59" s="7">
        <v>10057.462406225502</v>
      </c>
      <c r="T59" s="7">
        <v>20922.37329877913</v>
      </c>
      <c r="U59" s="126">
        <f t="shared" si="5"/>
        <v>82318.125407680869</v>
      </c>
    </row>
    <row r="60" spans="1:21">
      <c r="A60" s="37">
        <v>56</v>
      </c>
      <c r="B60" s="17"/>
      <c r="C60" s="16"/>
      <c r="D60" s="38" t="s">
        <v>10</v>
      </c>
      <c r="E60" s="45" t="s">
        <v>77</v>
      </c>
      <c r="F60" s="40"/>
      <c r="G60" s="111">
        <f t="shared" si="3"/>
        <v>1523.2402245914564</v>
      </c>
      <c r="H60" s="26">
        <v>152.14555114018731</v>
      </c>
      <c r="I60" s="7">
        <v>26.727166296564974</v>
      </c>
      <c r="J60" s="7">
        <v>52.406236951996107</v>
      </c>
      <c r="K60" s="7">
        <v>59.725325299135875</v>
      </c>
      <c r="L60" s="7">
        <v>152.86611359915696</v>
      </c>
      <c r="M60" s="7">
        <v>126.61929967231117</v>
      </c>
      <c r="N60" s="126">
        <f t="shared" si="4"/>
        <v>570.4896929593524</v>
      </c>
      <c r="O60" s="26">
        <v>214.27453877730295</v>
      </c>
      <c r="P60" s="7">
        <v>57.84034845395945</v>
      </c>
      <c r="Q60" s="7">
        <v>78.863486733986065</v>
      </c>
      <c r="R60" s="7">
        <v>112.49078025913332</v>
      </c>
      <c r="S60" s="7">
        <v>240.79270278802142</v>
      </c>
      <c r="T60" s="7">
        <v>248.48867461970076</v>
      </c>
      <c r="U60" s="126">
        <f t="shared" si="5"/>
        <v>952.75053163210396</v>
      </c>
    </row>
    <row r="61" spans="1:21">
      <c r="A61" s="37">
        <v>57</v>
      </c>
      <c r="B61" s="17"/>
      <c r="C61" s="16"/>
      <c r="D61" s="38" t="s">
        <v>22</v>
      </c>
      <c r="E61" s="45" t="s">
        <v>78</v>
      </c>
      <c r="F61" s="40"/>
      <c r="G61" s="111">
        <f t="shared" si="3"/>
        <v>1.5839096009731293</v>
      </c>
      <c r="H61" s="26">
        <v>0</v>
      </c>
      <c r="I61" s="7">
        <v>0</v>
      </c>
      <c r="J61" s="7">
        <v>0</v>
      </c>
      <c r="K61" s="7">
        <v>0</v>
      </c>
      <c r="L61" s="7">
        <v>0.61842691898345947</v>
      </c>
      <c r="M61" s="7">
        <v>0.39161714911460876</v>
      </c>
      <c r="N61" s="126">
        <f t="shared" si="4"/>
        <v>1.0100440680980682</v>
      </c>
      <c r="O61" s="26">
        <v>0</v>
      </c>
      <c r="P61" s="7">
        <v>0</v>
      </c>
      <c r="Q61" s="7">
        <v>0</v>
      </c>
      <c r="R61" s="7">
        <v>0</v>
      </c>
      <c r="S61" s="7">
        <v>0.57386553287506104</v>
      </c>
      <c r="T61" s="7">
        <v>0</v>
      </c>
      <c r="U61" s="126">
        <f t="shared" si="5"/>
        <v>0.57386553287506104</v>
      </c>
    </row>
    <row r="62" spans="1:21">
      <c r="A62" s="37">
        <v>58</v>
      </c>
      <c r="B62" s="14"/>
      <c r="C62" s="16"/>
      <c r="D62" s="38" t="s">
        <v>24</v>
      </c>
      <c r="E62" s="45" t="s">
        <v>79</v>
      </c>
      <c r="F62" s="40"/>
      <c r="G62" s="111">
        <f t="shared" si="3"/>
        <v>5903.4302328314516</v>
      </c>
      <c r="H62" s="26">
        <v>119.21097201656085</v>
      </c>
      <c r="I62" s="7">
        <v>148.20328796445392</v>
      </c>
      <c r="J62" s="7">
        <v>282.77226557314862</v>
      </c>
      <c r="K62" s="7">
        <v>420.7311618210515</v>
      </c>
      <c r="L62" s="7">
        <v>826.00382585520856</v>
      </c>
      <c r="M62" s="7">
        <v>958.12013980123447</v>
      </c>
      <c r="N62" s="126">
        <f t="shared" si="4"/>
        <v>2755.0416530316579</v>
      </c>
      <c r="O62" s="26">
        <v>117.6942627459066</v>
      </c>
      <c r="P62" s="7">
        <v>190.74627171363682</v>
      </c>
      <c r="Q62" s="7">
        <v>395.49334405059926</v>
      </c>
      <c r="R62" s="7">
        <v>506.671693842276</v>
      </c>
      <c r="S62" s="7">
        <v>632.6675315873581</v>
      </c>
      <c r="T62" s="7">
        <v>1305.1154758600169</v>
      </c>
      <c r="U62" s="126">
        <f t="shared" si="5"/>
        <v>3148.3885797997937</v>
      </c>
    </row>
    <row r="63" spans="1:21">
      <c r="A63" s="37">
        <v>59</v>
      </c>
      <c r="B63" s="12"/>
      <c r="C63" s="14"/>
      <c r="D63" s="38" t="s">
        <v>26</v>
      </c>
      <c r="E63" s="14" t="s">
        <v>80</v>
      </c>
      <c r="F63" s="48"/>
      <c r="G63" s="111">
        <f t="shared" si="3"/>
        <v>62549.39894675184</v>
      </c>
      <c r="H63" s="26">
        <v>1538.287003603531</v>
      </c>
      <c r="I63" s="7">
        <v>525.55009964597411</v>
      </c>
      <c r="J63" s="7">
        <v>962.5352061020676</v>
      </c>
      <c r="K63" s="7">
        <v>2242.912397147622</v>
      </c>
      <c r="L63" s="7">
        <v>9059.2041497221217</v>
      </c>
      <c r="M63" s="7">
        <v>9915.382032699883</v>
      </c>
      <c r="N63" s="126">
        <f t="shared" si="4"/>
        <v>24243.870888921199</v>
      </c>
      <c r="O63" s="26">
        <v>2300.0386401133146</v>
      </c>
      <c r="P63" s="7">
        <v>1006.1800616937689</v>
      </c>
      <c r="Q63" s="7">
        <v>2605.9602401994634</v>
      </c>
      <c r="R63" s="7">
        <v>5048.2805427887943</v>
      </c>
      <c r="S63" s="7">
        <v>12166.066756783053</v>
      </c>
      <c r="T63" s="7">
        <v>15179.001816252246</v>
      </c>
      <c r="U63" s="126">
        <f t="shared" si="5"/>
        <v>38305.528057830641</v>
      </c>
    </row>
    <row r="64" spans="1:21">
      <c r="A64" s="72">
        <v>60</v>
      </c>
      <c r="B64" s="73" t="s">
        <v>81</v>
      </c>
      <c r="C64" s="77" t="s">
        <v>82</v>
      </c>
      <c r="D64" s="78"/>
      <c r="E64" s="78"/>
      <c r="F64" s="79"/>
      <c r="G64" s="74">
        <f t="shared" si="3"/>
        <v>13418189.929813385</v>
      </c>
      <c r="H64" s="75">
        <v>201272.11790370941</v>
      </c>
      <c r="I64" s="76">
        <v>61045.474675416946</v>
      </c>
      <c r="J64" s="76">
        <v>221760.49943065643</v>
      </c>
      <c r="K64" s="76">
        <v>903736.42763519287</v>
      </c>
      <c r="L64" s="76">
        <v>2812782.3461532593</v>
      </c>
      <c r="M64" s="76">
        <v>2944467.1555328369</v>
      </c>
      <c r="N64" s="124">
        <f t="shared" si="4"/>
        <v>7145064.0213310719</v>
      </c>
      <c r="O64" s="75">
        <v>196768.86201620102</v>
      </c>
      <c r="P64" s="76">
        <v>62088.114412546158</v>
      </c>
      <c r="Q64" s="76">
        <v>182445.58913707733</v>
      </c>
      <c r="R64" s="76">
        <v>603451.71500968933</v>
      </c>
      <c r="S64" s="76">
        <v>2020785.3042221069</v>
      </c>
      <c r="T64" s="76">
        <v>3207586.3236846924</v>
      </c>
      <c r="U64" s="124">
        <f t="shared" si="5"/>
        <v>6273125.9084823132</v>
      </c>
    </row>
    <row r="65" spans="1:21">
      <c r="A65" s="93">
        <v>61</v>
      </c>
      <c r="B65" s="94"/>
      <c r="C65" s="95" t="s">
        <v>6</v>
      </c>
      <c r="D65" s="96" t="s">
        <v>83</v>
      </c>
      <c r="E65" s="97"/>
      <c r="F65" s="98"/>
      <c r="G65" s="99">
        <f t="shared" si="3"/>
        <v>2023141.5796838999</v>
      </c>
      <c r="H65" s="100">
        <v>11202.122021079063</v>
      </c>
      <c r="I65" s="101">
        <v>12981.066463857889</v>
      </c>
      <c r="J65" s="101">
        <v>35133.229447364807</v>
      </c>
      <c r="K65" s="101">
        <v>161168.59634685516</v>
      </c>
      <c r="L65" s="101">
        <v>501462.5165271759</v>
      </c>
      <c r="M65" s="101">
        <v>330254.15483760834</v>
      </c>
      <c r="N65" s="127">
        <f t="shared" si="4"/>
        <v>1052201.6856439412</v>
      </c>
      <c r="O65" s="100">
        <v>8151.4108554422855</v>
      </c>
      <c r="P65" s="101">
        <v>9008.8824990391731</v>
      </c>
      <c r="Q65" s="101">
        <v>31809.822910666466</v>
      </c>
      <c r="R65" s="101">
        <v>220042.89010238647</v>
      </c>
      <c r="S65" s="101">
        <v>452748.80754852295</v>
      </c>
      <c r="T65" s="101">
        <v>249178.08012390137</v>
      </c>
      <c r="U65" s="127">
        <f t="shared" si="5"/>
        <v>970939.89403995872</v>
      </c>
    </row>
    <row r="66" spans="1:21">
      <c r="A66" s="37">
        <v>62</v>
      </c>
      <c r="B66" s="17"/>
      <c r="C66" s="16"/>
      <c r="D66" s="38" t="s">
        <v>8</v>
      </c>
      <c r="E66" s="49" t="s">
        <v>84</v>
      </c>
      <c r="F66" s="40"/>
      <c r="G66" s="111">
        <f t="shared" si="3"/>
        <v>173977.89937649365</v>
      </c>
      <c r="H66" s="26">
        <v>159.09504532814026</v>
      </c>
      <c r="I66" s="7">
        <v>232.20900973398238</v>
      </c>
      <c r="J66" s="7">
        <v>3129.7328300699592</v>
      </c>
      <c r="K66" s="7">
        <v>27344.60403470695</v>
      </c>
      <c r="L66" s="7">
        <v>66482.568250715733</v>
      </c>
      <c r="M66" s="7">
        <v>28209.797791823745</v>
      </c>
      <c r="N66" s="126">
        <f t="shared" si="4"/>
        <v>125558.00696237851</v>
      </c>
      <c r="O66" s="26">
        <v>107.48797319829464</v>
      </c>
      <c r="P66" s="7">
        <v>209.21506397775374</v>
      </c>
      <c r="Q66" s="7">
        <v>1350.9796721227467</v>
      </c>
      <c r="R66" s="7">
        <v>10301.81679084897</v>
      </c>
      <c r="S66" s="7">
        <v>24469.317130327225</v>
      </c>
      <c r="T66" s="7">
        <v>11981.075783640146</v>
      </c>
      <c r="U66" s="126">
        <f t="shared" si="5"/>
        <v>48419.892414115136</v>
      </c>
    </row>
    <row r="67" spans="1:21">
      <c r="A67" s="37">
        <v>63</v>
      </c>
      <c r="B67" s="17"/>
      <c r="C67" s="16"/>
      <c r="D67" s="38" t="s">
        <v>10</v>
      </c>
      <c r="E67" s="49" t="s">
        <v>85</v>
      </c>
      <c r="F67" s="40"/>
      <c r="G67" s="111">
        <f t="shared" si="3"/>
        <v>85006.742835364304</v>
      </c>
      <c r="H67" s="26">
        <v>13.814304947853088</v>
      </c>
      <c r="I67" s="7">
        <v>8.013017475605011</v>
      </c>
      <c r="J67" s="7">
        <v>567.34600192867219</v>
      </c>
      <c r="K67" s="7">
        <v>8442.9727165102959</v>
      </c>
      <c r="L67" s="7">
        <v>30152.394785165787</v>
      </c>
      <c r="M67" s="7">
        <v>15585.021727710962</v>
      </c>
      <c r="N67" s="126">
        <f t="shared" si="4"/>
        <v>54769.562553739175</v>
      </c>
      <c r="O67" s="26">
        <v>8.6366125345230103</v>
      </c>
      <c r="P67" s="7">
        <v>4.4884621202945709</v>
      </c>
      <c r="Q67" s="7">
        <v>554.94742238800973</v>
      </c>
      <c r="R67" s="7">
        <v>5762.2269200589508</v>
      </c>
      <c r="S67" s="7">
        <v>14252.763557225466</v>
      </c>
      <c r="T67" s="7">
        <v>9654.1173072978854</v>
      </c>
      <c r="U67" s="126">
        <f t="shared" si="5"/>
        <v>30237.180281625129</v>
      </c>
    </row>
    <row r="68" spans="1:21">
      <c r="A68" s="37">
        <v>64</v>
      </c>
      <c r="B68" s="17"/>
      <c r="C68" s="16"/>
      <c r="D68" s="38" t="s">
        <v>22</v>
      </c>
      <c r="E68" s="49" t="s">
        <v>86</v>
      </c>
      <c r="F68" s="40"/>
      <c r="G68" s="111">
        <f t="shared" si="3"/>
        <v>131206.92082549632</v>
      </c>
      <c r="H68" s="26">
        <v>148.50915703177452</v>
      </c>
      <c r="I68" s="7">
        <v>63.073136329650879</v>
      </c>
      <c r="J68" s="7">
        <v>1142.6080199852586</v>
      </c>
      <c r="K68" s="7">
        <v>13831.40530744195</v>
      </c>
      <c r="L68" s="7">
        <v>43940.759101033211</v>
      </c>
      <c r="M68" s="7">
        <v>24628.618829667568</v>
      </c>
      <c r="N68" s="126">
        <f t="shared" si="4"/>
        <v>83754.973551489413</v>
      </c>
      <c r="O68" s="26">
        <v>96.975560635328293</v>
      </c>
      <c r="P68" s="7">
        <v>90.482114553451538</v>
      </c>
      <c r="Q68" s="7">
        <v>964.75122053176165</v>
      </c>
      <c r="R68" s="7">
        <v>8850.2969323992729</v>
      </c>
      <c r="S68" s="7">
        <v>21786.797393620014</v>
      </c>
      <c r="T68" s="7">
        <v>15662.644052267075</v>
      </c>
      <c r="U68" s="126">
        <f t="shared" si="5"/>
        <v>47451.947274006903</v>
      </c>
    </row>
    <row r="69" spans="1:21">
      <c r="A69" s="37">
        <v>65</v>
      </c>
      <c r="B69" s="17"/>
      <c r="C69" s="16"/>
      <c r="D69" s="38" t="s">
        <v>24</v>
      </c>
      <c r="E69" s="49" t="s">
        <v>87</v>
      </c>
      <c r="F69" s="40"/>
      <c r="G69" s="111">
        <f t="shared" si="3"/>
        <v>138723.9680429399</v>
      </c>
      <c r="H69" s="26">
        <v>196.89149653911591</v>
      </c>
      <c r="I69" s="7">
        <v>160.35915333032608</v>
      </c>
      <c r="J69" s="7">
        <v>2064.0496904402971</v>
      </c>
      <c r="K69" s="7">
        <v>13019.322967767715</v>
      </c>
      <c r="L69" s="7">
        <v>36678.137142300606</v>
      </c>
      <c r="M69" s="7">
        <v>25432.864121973515</v>
      </c>
      <c r="N69" s="126">
        <f t="shared" si="4"/>
        <v>77551.624572351575</v>
      </c>
      <c r="O69" s="26">
        <v>256.34028890728951</v>
      </c>
      <c r="P69" s="7">
        <v>117.31654977798462</v>
      </c>
      <c r="Q69" s="7">
        <v>1745.2478875368834</v>
      </c>
      <c r="R69" s="7">
        <v>10778.236814618111</v>
      </c>
      <c r="S69" s="7">
        <v>25523.707492649555</v>
      </c>
      <c r="T69" s="7">
        <v>22751.494437098503</v>
      </c>
      <c r="U69" s="126">
        <f t="shared" si="5"/>
        <v>61172.343470588326</v>
      </c>
    </row>
    <row r="70" spans="1:21">
      <c r="A70" s="37">
        <v>66</v>
      </c>
      <c r="B70" s="17"/>
      <c r="C70" s="16"/>
      <c r="D70" s="38" t="s">
        <v>26</v>
      </c>
      <c r="E70" s="49" t="s">
        <v>88</v>
      </c>
      <c r="F70" s="40"/>
      <c r="G70" s="111">
        <f t="shared" si="3"/>
        <v>158144.50673073181</v>
      </c>
      <c r="H70" s="26">
        <v>0</v>
      </c>
      <c r="I70" s="7">
        <v>726.55938539747149</v>
      </c>
      <c r="J70" s="7">
        <v>3349.9426772519946</v>
      </c>
      <c r="K70" s="7">
        <v>19957.455155983567</v>
      </c>
      <c r="L70" s="7">
        <v>54266.198768824339</v>
      </c>
      <c r="M70" s="7">
        <v>27639.558759778738</v>
      </c>
      <c r="N70" s="126">
        <f t="shared" si="4"/>
        <v>105939.71474723611</v>
      </c>
      <c r="O70" s="26">
        <v>0</v>
      </c>
      <c r="P70" s="7">
        <v>322.87487752665766</v>
      </c>
      <c r="Q70" s="7">
        <v>1347.0270200483501</v>
      </c>
      <c r="R70" s="7">
        <v>8790.0803067833185</v>
      </c>
      <c r="S70" s="7">
        <v>24429.513056904078</v>
      </c>
      <c r="T70" s="7">
        <v>17315.296722233295</v>
      </c>
      <c r="U70" s="126">
        <f t="shared" si="5"/>
        <v>52204.791983495699</v>
      </c>
    </row>
    <row r="71" spans="1:21">
      <c r="A71" s="37">
        <v>67</v>
      </c>
      <c r="B71" s="17"/>
      <c r="C71" s="16"/>
      <c r="D71" s="38" t="s">
        <v>32</v>
      </c>
      <c r="E71" s="49" t="s">
        <v>89</v>
      </c>
      <c r="F71" s="40"/>
      <c r="G71" s="111">
        <f t="shared" si="3"/>
        <v>44110.574534204323</v>
      </c>
      <c r="H71" s="26">
        <v>8.0027961730957031</v>
      </c>
      <c r="I71" s="7">
        <v>6.1771483421325684</v>
      </c>
      <c r="J71" s="7">
        <v>210.63026171689853</v>
      </c>
      <c r="K71" s="7">
        <v>2775.9094732701778</v>
      </c>
      <c r="L71" s="7">
        <v>12800.740255117416</v>
      </c>
      <c r="M71" s="7">
        <v>7245.782271951437</v>
      </c>
      <c r="N71" s="126">
        <f t="shared" si="4"/>
        <v>23047.242206571158</v>
      </c>
      <c r="O71" s="26">
        <v>57.629428148269653</v>
      </c>
      <c r="P71" s="7">
        <v>63.530985504388809</v>
      </c>
      <c r="Q71" s="7">
        <v>175.32911941315979</v>
      </c>
      <c r="R71" s="7">
        <v>2708.0801118314266</v>
      </c>
      <c r="S71" s="7">
        <v>9340.9656952023506</v>
      </c>
      <c r="T71" s="7">
        <v>8717.7969875335693</v>
      </c>
      <c r="U71" s="126">
        <f t="shared" si="5"/>
        <v>21063.332327633165</v>
      </c>
    </row>
    <row r="72" spans="1:21">
      <c r="A72" s="37">
        <v>68</v>
      </c>
      <c r="B72" s="17"/>
      <c r="C72" s="16"/>
      <c r="D72" s="38" t="s">
        <v>34</v>
      </c>
      <c r="E72" s="49" t="s">
        <v>90</v>
      </c>
      <c r="F72" s="40"/>
      <c r="G72" s="111">
        <f t="shared" si="3"/>
        <v>229677.30877836421</v>
      </c>
      <c r="H72" s="26">
        <v>189.61678764224052</v>
      </c>
      <c r="I72" s="7">
        <v>96.513321906328201</v>
      </c>
      <c r="J72" s="7">
        <v>1022.1035702228546</v>
      </c>
      <c r="K72" s="7">
        <v>17562.278710961342</v>
      </c>
      <c r="L72" s="7">
        <v>93740.458193778992</v>
      </c>
      <c r="M72" s="7">
        <v>55021.50607073307</v>
      </c>
      <c r="N72" s="126">
        <f t="shared" si="4"/>
        <v>167632.47665524483</v>
      </c>
      <c r="O72" s="26">
        <v>183.87581738829613</v>
      </c>
      <c r="P72" s="7">
        <v>100.46382376551628</v>
      </c>
      <c r="Q72" s="7">
        <v>973.67869986966252</v>
      </c>
      <c r="R72" s="7">
        <v>9468.2969799041748</v>
      </c>
      <c r="S72" s="7">
        <v>31220.290223121643</v>
      </c>
      <c r="T72" s="7">
        <v>20098.226579070091</v>
      </c>
      <c r="U72" s="126">
        <f t="shared" si="5"/>
        <v>62044.832123119384</v>
      </c>
    </row>
    <row r="73" spans="1:21">
      <c r="A73" s="37">
        <v>69</v>
      </c>
      <c r="B73" s="17"/>
      <c r="C73" s="16"/>
      <c r="D73" s="38" t="s">
        <v>36</v>
      </c>
      <c r="E73" s="49" t="s">
        <v>91</v>
      </c>
      <c r="F73" s="40"/>
      <c r="G73" s="111">
        <f t="shared" si="3"/>
        <v>14242.904727241956</v>
      </c>
      <c r="H73" s="26">
        <v>31.031302720308304</v>
      </c>
      <c r="I73" s="7">
        <v>22.763901650905609</v>
      </c>
      <c r="J73" s="7">
        <v>202.96636793576181</v>
      </c>
      <c r="K73" s="7">
        <v>963.77660523727536</v>
      </c>
      <c r="L73" s="7">
        <v>4144.0022606700659</v>
      </c>
      <c r="M73" s="7">
        <v>3923.3246005177498</v>
      </c>
      <c r="N73" s="126">
        <f t="shared" si="4"/>
        <v>9287.8650387320668</v>
      </c>
      <c r="O73" s="26">
        <v>25.565044701099396</v>
      </c>
      <c r="P73" s="7">
        <v>20.45761513710022</v>
      </c>
      <c r="Q73" s="7">
        <v>189.89637427125126</v>
      </c>
      <c r="R73" s="7">
        <v>914.99382809922099</v>
      </c>
      <c r="S73" s="7">
        <v>1901.8623457029462</v>
      </c>
      <c r="T73" s="7">
        <v>1902.2644805982709</v>
      </c>
      <c r="U73" s="126">
        <f t="shared" si="5"/>
        <v>4955.0396885098889</v>
      </c>
    </row>
    <row r="74" spans="1:21">
      <c r="A74" s="37">
        <v>70</v>
      </c>
      <c r="B74" s="17"/>
      <c r="C74" s="16"/>
      <c r="D74" s="38" t="s">
        <v>38</v>
      </c>
      <c r="E74" s="49" t="s">
        <v>92</v>
      </c>
      <c r="F74" s="40"/>
      <c r="G74" s="111">
        <f t="shared" ref="G74:G105" si="6">N74+U74</f>
        <v>200516.34593443014</v>
      </c>
      <c r="H74" s="26">
        <v>0</v>
      </c>
      <c r="I74" s="7">
        <v>0.51345938444137573</v>
      </c>
      <c r="J74" s="7">
        <v>19.743201362434775</v>
      </c>
      <c r="K74" s="7">
        <v>90.451711130794138</v>
      </c>
      <c r="L74" s="7">
        <v>219.10712442360818</v>
      </c>
      <c r="M74" s="7">
        <v>178.71389852836728</v>
      </c>
      <c r="N74" s="126">
        <f t="shared" ref="N74:N105" si="7">SUM(H74:M74)</f>
        <v>508.52939482964575</v>
      </c>
      <c r="O74" s="26">
        <v>84.41322934627533</v>
      </c>
      <c r="P74" s="7">
        <v>80.956132769584656</v>
      </c>
      <c r="Q74" s="7">
        <v>4817.5817279368639</v>
      </c>
      <c r="R74" s="7">
        <v>66923.699261546135</v>
      </c>
      <c r="S74" s="7">
        <v>93224.512531757355</v>
      </c>
      <c r="T74" s="7">
        <v>34876.653656244278</v>
      </c>
      <c r="U74" s="126">
        <f t="shared" ref="U74:U105" si="8">SUM(O74:T74)</f>
        <v>200007.81653960049</v>
      </c>
    </row>
    <row r="75" spans="1:21">
      <c r="A75" s="37">
        <v>71</v>
      </c>
      <c r="B75" s="17"/>
      <c r="C75" s="16"/>
      <c r="D75" s="38" t="s">
        <v>40</v>
      </c>
      <c r="E75" s="49" t="s">
        <v>93</v>
      </c>
      <c r="F75" s="40"/>
      <c r="G75" s="111">
        <f t="shared" si="6"/>
        <v>131639.30508977547</v>
      </c>
      <c r="H75" s="26">
        <v>0</v>
      </c>
      <c r="I75" s="7">
        <v>0</v>
      </c>
      <c r="J75" s="7">
        <v>0</v>
      </c>
      <c r="K75" s="7">
        <v>0</v>
      </c>
      <c r="L75" s="7">
        <v>0</v>
      </c>
      <c r="M75" s="7">
        <v>0</v>
      </c>
      <c r="N75" s="126">
        <f t="shared" si="7"/>
        <v>0</v>
      </c>
      <c r="O75" s="26">
        <v>17.535569667816162</v>
      </c>
      <c r="P75" s="7">
        <v>14.238120555877686</v>
      </c>
      <c r="Q75" s="7">
        <v>1823.5444096960127</v>
      </c>
      <c r="R75" s="7">
        <v>36765.025149106979</v>
      </c>
      <c r="S75" s="7">
        <v>68319.488335967064</v>
      </c>
      <c r="T75" s="7">
        <v>24699.473504781723</v>
      </c>
      <c r="U75" s="126">
        <f t="shared" si="8"/>
        <v>131639.30508977547</v>
      </c>
    </row>
    <row r="76" spans="1:21">
      <c r="A76" s="37">
        <v>72</v>
      </c>
      <c r="B76" s="17"/>
      <c r="C76" s="16"/>
      <c r="D76" s="38" t="s">
        <v>54</v>
      </c>
      <c r="E76" s="49" t="s">
        <v>94</v>
      </c>
      <c r="F76" s="40"/>
      <c r="G76" s="111">
        <f t="shared" si="6"/>
        <v>17064.598533289507</v>
      </c>
      <c r="H76" s="26">
        <v>0</v>
      </c>
      <c r="I76" s="7">
        <v>0</v>
      </c>
      <c r="J76" s="7">
        <v>0</v>
      </c>
      <c r="K76" s="7">
        <v>0</v>
      </c>
      <c r="L76" s="7">
        <v>0</v>
      </c>
      <c r="M76" s="7">
        <v>0</v>
      </c>
      <c r="N76" s="126">
        <f t="shared" si="7"/>
        <v>0</v>
      </c>
      <c r="O76" s="26">
        <v>1.3885852098464966</v>
      </c>
      <c r="P76" s="7">
        <v>0.33862164616584778</v>
      </c>
      <c r="Q76" s="7">
        <v>102.85889679379761</v>
      </c>
      <c r="R76" s="7">
        <v>2311.1993755698204</v>
      </c>
      <c r="S76" s="7">
        <v>9404.5740055441856</v>
      </c>
      <c r="T76" s="7">
        <v>5244.239048525691</v>
      </c>
      <c r="U76" s="126">
        <f t="shared" si="8"/>
        <v>17064.598533289507</v>
      </c>
    </row>
    <row r="77" spans="1:21">
      <c r="A77" s="37">
        <v>73</v>
      </c>
      <c r="B77" s="17"/>
      <c r="C77" s="16"/>
      <c r="D77" s="38" t="s">
        <v>59</v>
      </c>
      <c r="E77" s="49" t="s">
        <v>95</v>
      </c>
      <c r="F77" s="40"/>
      <c r="G77" s="111">
        <f t="shared" si="6"/>
        <v>52055.898252902552</v>
      </c>
      <c r="H77" s="26">
        <v>0</v>
      </c>
      <c r="I77" s="7">
        <v>0</v>
      </c>
      <c r="J77" s="7">
        <v>0</v>
      </c>
      <c r="K77" s="7">
        <v>0</v>
      </c>
      <c r="L77" s="7">
        <v>0</v>
      </c>
      <c r="M77" s="7">
        <v>0</v>
      </c>
      <c r="N77" s="126">
        <f t="shared" si="7"/>
        <v>0</v>
      </c>
      <c r="O77" s="26">
        <v>318.13963305950165</v>
      </c>
      <c r="P77" s="7">
        <v>236.37895482778549</v>
      </c>
      <c r="Q77" s="7">
        <v>1684.2710022013634</v>
      </c>
      <c r="R77" s="7">
        <v>12304.492356732488</v>
      </c>
      <c r="S77" s="7">
        <v>27414.536210715771</v>
      </c>
      <c r="T77" s="7">
        <v>10098.080095365644</v>
      </c>
      <c r="U77" s="126">
        <f t="shared" si="8"/>
        <v>52055.898252902552</v>
      </c>
    </row>
    <row r="78" spans="1:21">
      <c r="A78" s="37">
        <v>74</v>
      </c>
      <c r="B78" s="17"/>
      <c r="C78" s="16"/>
      <c r="D78" s="38" t="s">
        <v>96</v>
      </c>
      <c r="E78" s="49" t="s">
        <v>97</v>
      </c>
      <c r="F78" s="40"/>
      <c r="G78" s="111">
        <f t="shared" si="6"/>
        <v>66560.009729770012</v>
      </c>
      <c r="H78" s="26">
        <v>4.0963906049728394</v>
      </c>
      <c r="I78" s="7">
        <v>0</v>
      </c>
      <c r="J78" s="7">
        <v>261.03361262474209</v>
      </c>
      <c r="K78" s="7">
        <v>589.51069374009967</v>
      </c>
      <c r="L78" s="7">
        <v>15236.141970098019</v>
      </c>
      <c r="M78" s="7">
        <v>50469.227062702179</v>
      </c>
      <c r="N78" s="126">
        <f t="shared" si="7"/>
        <v>66560.009729770012</v>
      </c>
      <c r="O78" s="26">
        <v>0</v>
      </c>
      <c r="P78" s="7">
        <v>0</v>
      </c>
      <c r="Q78" s="7">
        <v>0</v>
      </c>
      <c r="R78" s="7">
        <v>0</v>
      </c>
      <c r="S78" s="7">
        <v>0</v>
      </c>
      <c r="T78" s="7">
        <v>0</v>
      </c>
      <c r="U78" s="126">
        <f t="shared" si="8"/>
        <v>0</v>
      </c>
    </row>
    <row r="79" spans="1:21">
      <c r="A79" s="37">
        <v>75</v>
      </c>
      <c r="B79" s="17"/>
      <c r="C79" s="16"/>
      <c r="D79" s="38" t="s">
        <v>98</v>
      </c>
      <c r="E79" s="49" t="s">
        <v>99</v>
      </c>
      <c r="F79" s="40"/>
      <c r="G79" s="111">
        <f t="shared" si="6"/>
        <v>33846.166021584067</v>
      </c>
      <c r="H79" s="26">
        <v>39.329342663288116</v>
      </c>
      <c r="I79" s="7">
        <v>40.55523806810379</v>
      </c>
      <c r="J79" s="7">
        <v>167.15210763318464</v>
      </c>
      <c r="K79" s="7">
        <v>1768.2070201579481</v>
      </c>
      <c r="L79" s="7">
        <v>11432.710140019655</v>
      </c>
      <c r="M79" s="7">
        <v>13311.475518077612</v>
      </c>
      <c r="N79" s="126">
        <f t="shared" si="7"/>
        <v>26759.429366619792</v>
      </c>
      <c r="O79" s="26">
        <v>40.258056178689003</v>
      </c>
      <c r="P79" s="7">
        <v>30.583112150430679</v>
      </c>
      <c r="Q79" s="7">
        <v>46.8815584378317</v>
      </c>
      <c r="R79" s="7">
        <v>591.96964108198881</v>
      </c>
      <c r="S79" s="7">
        <v>3050.0458814054728</v>
      </c>
      <c r="T79" s="7">
        <v>3326.9984057098627</v>
      </c>
      <c r="U79" s="126">
        <f t="shared" si="8"/>
        <v>7086.7366549642757</v>
      </c>
    </row>
    <row r="80" spans="1:21">
      <c r="A80" s="37">
        <v>76</v>
      </c>
      <c r="B80" s="17"/>
      <c r="C80" s="16"/>
      <c r="D80" s="38" t="s">
        <v>100</v>
      </c>
      <c r="E80" s="49" t="s">
        <v>101</v>
      </c>
      <c r="F80" s="40"/>
      <c r="G80" s="111">
        <f t="shared" si="6"/>
        <v>88102.210169928148</v>
      </c>
      <c r="H80" s="26">
        <v>1344.2784528285265</v>
      </c>
      <c r="I80" s="7">
        <v>1875.4927153531462</v>
      </c>
      <c r="J80" s="7">
        <v>4122.0838670283556</v>
      </c>
      <c r="K80" s="7">
        <v>10146.437319338322</v>
      </c>
      <c r="L80" s="7">
        <v>22787.953616559505</v>
      </c>
      <c r="M80" s="7">
        <v>12889.636318027973</v>
      </c>
      <c r="N80" s="126">
        <f t="shared" si="7"/>
        <v>53165.882289135829</v>
      </c>
      <c r="O80" s="26">
        <v>805.49802636355162</v>
      </c>
      <c r="P80" s="7">
        <v>883.74375551939011</v>
      </c>
      <c r="Q80" s="7">
        <v>2443.1271412372589</v>
      </c>
      <c r="R80" s="7">
        <v>5613.2758271694183</v>
      </c>
      <c r="S80" s="7">
        <v>15290.628390073776</v>
      </c>
      <c r="T80" s="7">
        <v>9900.0547404289246</v>
      </c>
      <c r="U80" s="126">
        <f t="shared" si="8"/>
        <v>34936.32788079232</v>
      </c>
    </row>
    <row r="81" spans="1:21">
      <c r="A81" s="37">
        <v>77</v>
      </c>
      <c r="B81" s="10"/>
      <c r="C81" s="16"/>
      <c r="D81" s="38" t="s">
        <v>102</v>
      </c>
      <c r="E81" s="49" t="s">
        <v>103</v>
      </c>
      <c r="F81" s="40"/>
      <c r="G81" s="111">
        <f t="shared" si="6"/>
        <v>73822.481707237661</v>
      </c>
      <c r="H81" s="26">
        <v>3478.2520503252745</v>
      </c>
      <c r="I81" s="7">
        <v>4850.2145307660103</v>
      </c>
      <c r="J81" s="7">
        <v>7349.9570975601673</v>
      </c>
      <c r="K81" s="7">
        <v>8294.9344545006752</v>
      </c>
      <c r="L81" s="7">
        <v>11911.198096513748</v>
      </c>
      <c r="M81" s="7">
        <v>6925.4784498810768</v>
      </c>
      <c r="N81" s="126">
        <f t="shared" si="7"/>
        <v>42810.034679546952</v>
      </c>
      <c r="O81" s="26">
        <v>2089.4288961514831</v>
      </c>
      <c r="P81" s="7">
        <v>2673.9326126426458</v>
      </c>
      <c r="Q81" s="7">
        <v>4549.1219466328621</v>
      </c>
      <c r="R81" s="7">
        <v>6975.9356978237629</v>
      </c>
      <c r="S81" s="7">
        <v>9373.7470034658909</v>
      </c>
      <c r="T81" s="7">
        <v>5350.2808709740639</v>
      </c>
      <c r="U81" s="126">
        <f t="shared" si="8"/>
        <v>31012.447027690709</v>
      </c>
    </row>
    <row r="82" spans="1:21">
      <c r="A82" s="37">
        <v>78</v>
      </c>
      <c r="B82" s="12"/>
      <c r="C82" s="11"/>
      <c r="D82" s="50"/>
      <c r="E82" s="9" t="s">
        <v>104</v>
      </c>
      <c r="F82" s="46"/>
      <c r="G82" s="111">
        <f t="shared" si="6"/>
        <v>384443.74127739668</v>
      </c>
      <c r="H82" s="26">
        <v>5589.204822063446</v>
      </c>
      <c r="I82" s="7">
        <v>4898.6222980618477</v>
      </c>
      <c r="J82" s="7">
        <v>11523.880743682384</v>
      </c>
      <c r="K82" s="7">
        <v>36381.326301455498</v>
      </c>
      <c r="L82" s="7">
        <v>97670.154917359352</v>
      </c>
      <c r="M82" s="7">
        <v>58793.148675560951</v>
      </c>
      <c r="N82" s="126">
        <f t="shared" si="7"/>
        <v>214856.33775818348</v>
      </c>
      <c r="O82" s="26">
        <v>4058.2380754798651</v>
      </c>
      <c r="P82" s="7">
        <v>4159.8815825730562</v>
      </c>
      <c r="Q82" s="7">
        <v>9040.5795283317566</v>
      </c>
      <c r="R82" s="7">
        <v>30983.260261714458</v>
      </c>
      <c r="S82" s="7">
        <v>73746.058712720871</v>
      </c>
      <c r="T82" s="7">
        <v>47599.385358393192</v>
      </c>
      <c r="U82" s="126">
        <f t="shared" si="8"/>
        <v>169587.4035192132</v>
      </c>
    </row>
    <row r="83" spans="1:21">
      <c r="A83" s="93">
        <v>79</v>
      </c>
      <c r="B83" s="94"/>
      <c r="C83" s="95" t="s">
        <v>61</v>
      </c>
      <c r="D83" s="96" t="s">
        <v>105</v>
      </c>
      <c r="E83" s="97"/>
      <c r="F83" s="98"/>
      <c r="G83" s="99">
        <f t="shared" si="6"/>
        <v>43378.741841657204</v>
      </c>
      <c r="H83" s="100">
        <v>1104.7713298611343</v>
      </c>
      <c r="I83" s="101">
        <v>1007.8397243320942</v>
      </c>
      <c r="J83" s="101">
        <v>2342.94262951985</v>
      </c>
      <c r="K83" s="101">
        <v>3421.8521561675007</v>
      </c>
      <c r="L83" s="101">
        <v>8148.1792454123497</v>
      </c>
      <c r="M83" s="101">
        <v>6429.080146998167</v>
      </c>
      <c r="N83" s="127">
        <f t="shared" si="7"/>
        <v>22454.665232291096</v>
      </c>
      <c r="O83" s="100">
        <v>1163.7082682419568</v>
      </c>
      <c r="P83" s="101">
        <v>781.16564104706049</v>
      </c>
      <c r="Q83" s="101">
        <v>1281.3533239294775</v>
      </c>
      <c r="R83" s="101">
        <v>4582.3294908609241</v>
      </c>
      <c r="S83" s="101">
        <v>6841.6316312104464</v>
      </c>
      <c r="T83" s="101">
        <v>6273.8882540762424</v>
      </c>
      <c r="U83" s="127">
        <f t="shared" si="8"/>
        <v>20924.076609366108</v>
      </c>
    </row>
    <row r="84" spans="1:21">
      <c r="A84" s="93">
        <v>80</v>
      </c>
      <c r="B84" s="94"/>
      <c r="C84" s="95" t="s">
        <v>66</v>
      </c>
      <c r="D84" s="96" t="s">
        <v>106</v>
      </c>
      <c r="E84" s="97"/>
      <c r="F84" s="98"/>
      <c r="G84" s="99">
        <f t="shared" si="6"/>
        <v>691299.01478948817</v>
      </c>
      <c r="H84" s="100">
        <v>461.81479068659246</v>
      </c>
      <c r="I84" s="101">
        <v>627.88402662053704</v>
      </c>
      <c r="J84" s="101">
        <v>4161.357779815793</v>
      </c>
      <c r="K84" s="101">
        <v>25499.959027469158</v>
      </c>
      <c r="L84" s="101">
        <v>130078.25676202774</v>
      </c>
      <c r="M84" s="101">
        <v>153116.53784322739</v>
      </c>
      <c r="N84" s="127">
        <f t="shared" si="7"/>
        <v>313945.81022984721</v>
      </c>
      <c r="O84" s="100">
        <v>432.61220170371234</v>
      </c>
      <c r="P84" s="101">
        <v>959.47333455458283</v>
      </c>
      <c r="Q84" s="101">
        <v>4205.3526234328747</v>
      </c>
      <c r="R84" s="101">
        <v>24218.447573035955</v>
      </c>
      <c r="S84" s="101">
        <v>142890.38643717766</v>
      </c>
      <c r="T84" s="101">
        <v>204646.93238973618</v>
      </c>
      <c r="U84" s="127">
        <f t="shared" si="8"/>
        <v>377353.20455964096</v>
      </c>
    </row>
    <row r="85" spans="1:21">
      <c r="A85" s="93">
        <v>81</v>
      </c>
      <c r="B85" s="94"/>
      <c r="C85" s="95" t="s">
        <v>68</v>
      </c>
      <c r="D85" s="96" t="s">
        <v>107</v>
      </c>
      <c r="E85" s="97"/>
      <c r="F85" s="98"/>
      <c r="G85" s="99">
        <f t="shared" si="6"/>
        <v>120810.3682795614</v>
      </c>
      <c r="H85" s="100">
        <v>10151.198822200298</v>
      </c>
      <c r="I85" s="101">
        <v>5103.9249713942409</v>
      </c>
      <c r="J85" s="101">
        <v>7726.5689212977886</v>
      </c>
      <c r="K85" s="101">
        <v>5029.9558709263802</v>
      </c>
      <c r="L85" s="101">
        <v>9335.6692314743996</v>
      </c>
      <c r="M85" s="101">
        <v>10959.994835585356</v>
      </c>
      <c r="N85" s="127">
        <f t="shared" si="7"/>
        <v>48307.312652878463</v>
      </c>
      <c r="O85" s="100">
        <v>11664.104641422629</v>
      </c>
      <c r="P85" s="101">
        <v>9354.8398600742221</v>
      </c>
      <c r="Q85" s="101">
        <v>18000.823306545615</v>
      </c>
      <c r="R85" s="101">
        <v>8206.8514694869518</v>
      </c>
      <c r="S85" s="101">
        <v>9685.4207394123077</v>
      </c>
      <c r="T85" s="101">
        <v>15591.015609741211</v>
      </c>
      <c r="U85" s="127">
        <f t="shared" si="8"/>
        <v>72503.055626682937</v>
      </c>
    </row>
    <row r="86" spans="1:21">
      <c r="A86" s="93">
        <v>82</v>
      </c>
      <c r="B86" s="94"/>
      <c r="C86" s="95" t="s">
        <v>74</v>
      </c>
      <c r="D86" s="96" t="s">
        <v>108</v>
      </c>
      <c r="E86" s="97"/>
      <c r="F86" s="98"/>
      <c r="G86" s="99">
        <f t="shared" si="6"/>
        <v>79085.436998761303</v>
      </c>
      <c r="H86" s="100">
        <v>0.77484840261786303</v>
      </c>
      <c r="I86" s="101">
        <v>19.03136556239042</v>
      </c>
      <c r="J86" s="101">
        <v>12641.180317819118</v>
      </c>
      <c r="K86" s="101">
        <v>26032.077018991113</v>
      </c>
      <c r="L86" s="101">
        <v>19026.144587993622</v>
      </c>
      <c r="M86" s="101">
        <v>5851.9897383525968</v>
      </c>
      <c r="N86" s="127">
        <f t="shared" si="7"/>
        <v>63571.197877121456</v>
      </c>
      <c r="O86" s="100">
        <v>1.9137447906869056</v>
      </c>
      <c r="P86" s="101">
        <v>98.240204333800648</v>
      </c>
      <c r="Q86" s="101">
        <v>3909.4476479776204</v>
      </c>
      <c r="R86" s="101">
        <v>4415.7025749720633</v>
      </c>
      <c r="S86" s="101">
        <v>4399.1472641788423</v>
      </c>
      <c r="T86" s="101">
        <v>2689.7876853868365</v>
      </c>
      <c r="U86" s="127">
        <f t="shared" si="8"/>
        <v>15514.23912163985</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2.9721930027008057</v>
      </c>
      <c r="H88" s="26">
        <v>0</v>
      </c>
      <c r="I88" s="7">
        <v>0</v>
      </c>
      <c r="J88" s="7">
        <v>0.89995676279067993</v>
      </c>
      <c r="K88" s="7">
        <v>0.39783334732055664</v>
      </c>
      <c r="L88" s="7">
        <v>0.86675360798835754</v>
      </c>
      <c r="M88" s="7">
        <v>0</v>
      </c>
      <c r="N88" s="126">
        <f t="shared" si="7"/>
        <v>2.1645437180995941</v>
      </c>
      <c r="O88" s="26">
        <v>0</v>
      </c>
      <c r="P88" s="7">
        <v>0</v>
      </c>
      <c r="Q88" s="7">
        <v>0.42938235402107239</v>
      </c>
      <c r="R88" s="7">
        <v>0</v>
      </c>
      <c r="S88" s="7">
        <v>0</v>
      </c>
      <c r="T88" s="7">
        <v>0.37826693058013916</v>
      </c>
      <c r="U88" s="126">
        <f t="shared" si="8"/>
        <v>0.80764928460121155</v>
      </c>
    </row>
    <row r="89" spans="1:21">
      <c r="A89" s="37">
        <v>85</v>
      </c>
      <c r="B89" s="17"/>
      <c r="C89" s="16"/>
      <c r="D89" s="38" t="s">
        <v>22</v>
      </c>
      <c r="E89" s="49" t="s">
        <v>111</v>
      </c>
      <c r="F89" s="40"/>
      <c r="G89" s="111">
        <f t="shared" si="6"/>
        <v>230.27385723590851</v>
      </c>
      <c r="H89" s="26">
        <v>0</v>
      </c>
      <c r="I89" s="7">
        <v>3.8387211561203003</v>
      </c>
      <c r="J89" s="7">
        <v>23.369026929140091</v>
      </c>
      <c r="K89" s="7">
        <v>61.379553198814392</v>
      </c>
      <c r="L89" s="7">
        <v>30.446654081344604</v>
      </c>
      <c r="M89" s="7">
        <v>11.812295496463776</v>
      </c>
      <c r="N89" s="126">
        <f t="shared" si="7"/>
        <v>130.84625086188316</v>
      </c>
      <c r="O89" s="26">
        <v>0</v>
      </c>
      <c r="P89" s="7">
        <v>2.669985294342041</v>
      </c>
      <c r="Q89" s="7">
        <v>15.812231153249741</v>
      </c>
      <c r="R89" s="7">
        <v>35.139215528964996</v>
      </c>
      <c r="S89" s="7">
        <v>29.988205909729004</v>
      </c>
      <c r="T89" s="7">
        <v>15.817968487739563</v>
      </c>
      <c r="U89" s="126">
        <f t="shared" si="8"/>
        <v>99.427606374025345</v>
      </c>
    </row>
    <row r="90" spans="1:21">
      <c r="A90" s="37">
        <v>86</v>
      </c>
      <c r="B90" s="17"/>
      <c r="C90" s="16"/>
      <c r="D90" s="38" t="s">
        <v>24</v>
      </c>
      <c r="E90" s="49" t="s">
        <v>112</v>
      </c>
      <c r="F90" s="40"/>
      <c r="G90" s="111">
        <f t="shared" si="6"/>
        <v>39092.207504465245</v>
      </c>
      <c r="H90" s="26">
        <v>0</v>
      </c>
      <c r="I90" s="7">
        <v>0</v>
      </c>
      <c r="J90" s="7">
        <v>3130.3079737797379</v>
      </c>
      <c r="K90" s="7">
        <v>14668.684984713793</v>
      </c>
      <c r="L90" s="7">
        <v>12768.494983665645</v>
      </c>
      <c r="M90" s="7">
        <v>3438.1983783114702</v>
      </c>
      <c r="N90" s="126">
        <f t="shared" si="7"/>
        <v>34005.686320470646</v>
      </c>
      <c r="O90" s="26">
        <v>0</v>
      </c>
      <c r="P90" s="7">
        <v>0</v>
      </c>
      <c r="Q90" s="7">
        <v>427.51689807325602</v>
      </c>
      <c r="R90" s="7">
        <v>1548.6124895829707</v>
      </c>
      <c r="S90" s="7">
        <v>2032.1940083457157</v>
      </c>
      <c r="T90" s="7">
        <v>1078.1977879926562</v>
      </c>
      <c r="U90" s="126">
        <f t="shared" si="8"/>
        <v>5086.5211839945987</v>
      </c>
    </row>
    <row r="91" spans="1:21">
      <c r="A91" s="37">
        <v>87</v>
      </c>
      <c r="B91" s="17"/>
      <c r="C91" s="16"/>
      <c r="D91" s="38" t="s">
        <v>26</v>
      </c>
      <c r="E91" s="49" t="s">
        <v>113</v>
      </c>
      <c r="F91" s="40"/>
      <c r="G91" s="111">
        <f t="shared" si="6"/>
        <v>39053.917025284725</v>
      </c>
      <c r="H91" s="26">
        <v>0.77484840261786303</v>
      </c>
      <c r="I91" s="7">
        <v>0</v>
      </c>
      <c r="J91" s="7">
        <v>9446.2012024596334</v>
      </c>
      <c r="K91" s="7">
        <v>11213.490005433559</v>
      </c>
      <c r="L91" s="7">
        <v>6224.5403987765312</v>
      </c>
      <c r="M91" s="7">
        <v>2400.8410754017532</v>
      </c>
      <c r="N91" s="126">
        <f t="shared" si="7"/>
        <v>29285.847530474093</v>
      </c>
      <c r="O91" s="26">
        <v>1.9137447906869056</v>
      </c>
      <c r="P91" s="7">
        <v>0</v>
      </c>
      <c r="Q91" s="7">
        <v>3194.7128504142165</v>
      </c>
      <c r="R91" s="7">
        <v>2640.3395828455687</v>
      </c>
      <c r="S91" s="7">
        <v>2336.0801308122464</v>
      </c>
      <c r="T91" s="7">
        <v>1595.02318594791</v>
      </c>
      <c r="U91" s="126">
        <f t="shared" si="8"/>
        <v>9768.0694948106284</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687.86921950987744</v>
      </c>
      <c r="H93" s="26">
        <v>0</v>
      </c>
      <c r="I93" s="7">
        <v>14.074613962482545</v>
      </c>
      <c r="J93" s="7">
        <v>36.049511702469317</v>
      </c>
      <c r="K93" s="7">
        <v>84.741553195810411</v>
      </c>
      <c r="L93" s="7">
        <v>0</v>
      </c>
      <c r="M93" s="7">
        <v>0</v>
      </c>
      <c r="N93" s="126">
        <f t="shared" si="7"/>
        <v>134.86567886076227</v>
      </c>
      <c r="O93" s="26">
        <v>0</v>
      </c>
      <c r="P93" s="7">
        <v>94.754745814490889</v>
      </c>
      <c r="Q93" s="7">
        <v>269.88795778111671</v>
      </c>
      <c r="R93" s="7">
        <v>188.36083705350757</v>
      </c>
      <c r="S93" s="7">
        <v>0</v>
      </c>
      <c r="T93" s="7">
        <v>0</v>
      </c>
      <c r="U93" s="126">
        <f t="shared" si="8"/>
        <v>553.00354064911517</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18.197001218795776</v>
      </c>
      <c r="H96" s="26">
        <v>0</v>
      </c>
      <c r="I96" s="7">
        <v>1.1180305480957031</v>
      </c>
      <c r="J96" s="7">
        <v>4.3526405394077301</v>
      </c>
      <c r="K96" s="7">
        <v>3.3831942677497864</v>
      </c>
      <c r="L96" s="7">
        <v>1.7955639362335205</v>
      </c>
      <c r="M96" s="7">
        <v>1.1378477811813354</v>
      </c>
      <c r="N96" s="126">
        <f t="shared" si="7"/>
        <v>11.787277072668076</v>
      </c>
      <c r="O96" s="26">
        <v>0</v>
      </c>
      <c r="P96" s="7">
        <v>0.81547588109970093</v>
      </c>
      <c r="Q96" s="7">
        <v>1.0883246064186096</v>
      </c>
      <c r="R96" s="7">
        <v>3.2505395412445068</v>
      </c>
      <c r="S96" s="7">
        <v>0.88491839170455933</v>
      </c>
      <c r="T96" s="7">
        <v>0.3704657256603241</v>
      </c>
      <c r="U96" s="126">
        <f t="shared" si="8"/>
        <v>6.4097241461277008</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536559.25477160513</v>
      </c>
      <c r="H98" s="100">
        <v>4686.3833610415459</v>
      </c>
      <c r="I98" s="101">
        <v>7214.4955960810184</v>
      </c>
      <c r="J98" s="101">
        <v>16446.521782249212</v>
      </c>
      <c r="K98" s="101">
        <v>17628.400138825178</v>
      </c>
      <c r="L98" s="101">
        <v>33288.396836221218</v>
      </c>
      <c r="M98" s="101">
        <v>150607.88051080704</v>
      </c>
      <c r="N98" s="127">
        <f t="shared" si="7"/>
        <v>229872.07822522521</v>
      </c>
      <c r="O98" s="100">
        <v>5596.4653506651521</v>
      </c>
      <c r="P98" s="101">
        <v>6335.8051186725497</v>
      </c>
      <c r="Q98" s="101">
        <v>13047.308550983667</v>
      </c>
      <c r="R98" s="101">
        <v>12697.28087644279</v>
      </c>
      <c r="S98" s="101">
        <v>34614.055154979229</v>
      </c>
      <c r="T98" s="101">
        <v>234396.26149463654</v>
      </c>
      <c r="U98" s="127">
        <f t="shared" si="8"/>
        <v>306687.17654637992</v>
      </c>
    </row>
    <row r="99" spans="1:21">
      <c r="A99" s="37">
        <v>95</v>
      </c>
      <c r="B99" s="10"/>
      <c r="C99" s="11"/>
      <c r="D99" s="38" t="s">
        <v>8</v>
      </c>
      <c r="E99" s="49" t="s">
        <v>122</v>
      </c>
      <c r="F99" s="51"/>
      <c r="G99" s="111">
        <f t="shared" si="6"/>
        <v>390892.70536899474</v>
      </c>
      <c r="H99" s="26">
        <v>0</v>
      </c>
      <c r="I99" s="7">
        <v>0.93843191862106323</v>
      </c>
      <c r="J99" s="7">
        <v>19.215467929840088</v>
      </c>
      <c r="K99" s="7">
        <v>501.62007900513709</v>
      </c>
      <c r="L99" s="7">
        <v>18148.231095075607</v>
      </c>
      <c r="M99" s="7">
        <v>133550.85176038742</v>
      </c>
      <c r="N99" s="126">
        <f t="shared" si="7"/>
        <v>152220.85683431663</v>
      </c>
      <c r="O99" s="26">
        <v>0</v>
      </c>
      <c r="P99" s="7">
        <v>1.676914244890213</v>
      </c>
      <c r="Q99" s="7">
        <v>3.0528199076652527</v>
      </c>
      <c r="R99" s="7">
        <v>564.6126972483471</v>
      </c>
      <c r="S99" s="7">
        <v>21114.025346517563</v>
      </c>
      <c r="T99" s="7">
        <v>216988.48075675964</v>
      </c>
      <c r="U99" s="126">
        <f t="shared" si="8"/>
        <v>238671.84853467811</v>
      </c>
    </row>
    <row r="100" spans="1:21">
      <c r="A100" s="37">
        <v>96</v>
      </c>
      <c r="B100" s="10"/>
      <c r="C100" s="11"/>
      <c r="D100" s="38" t="s">
        <v>10</v>
      </c>
      <c r="E100" s="49" t="s">
        <v>123</v>
      </c>
      <c r="F100" s="51"/>
      <c r="G100" s="111">
        <f t="shared" si="6"/>
        <v>29929.70664332842</v>
      </c>
      <c r="H100" s="26">
        <v>0</v>
      </c>
      <c r="I100" s="7">
        <v>0</v>
      </c>
      <c r="J100" s="7">
        <v>20.299007794295903</v>
      </c>
      <c r="K100" s="7">
        <v>614.40172364283353</v>
      </c>
      <c r="L100" s="7">
        <v>3277.1878495402634</v>
      </c>
      <c r="M100" s="7">
        <v>11893.856341362</v>
      </c>
      <c r="N100" s="126">
        <f t="shared" si="7"/>
        <v>15805.744922339392</v>
      </c>
      <c r="O100" s="26">
        <v>0</v>
      </c>
      <c r="P100" s="7">
        <v>1.0406804084777832</v>
      </c>
      <c r="Q100" s="7">
        <v>19.373804106086027</v>
      </c>
      <c r="R100" s="7">
        <v>483.95130074978806</v>
      </c>
      <c r="S100" s="7">
        <v>2608.8171797022223</v>
      </c>
      <c r="T100" s="7">
        <v>11010.778756022453</v>
      </c>
      <c r="U100" s="126">
        <f t="shared" si="8"/>
        <v>14123.961720989028</v>
      </c>
    </row>
    <row r="101" spans="1:21">
      <c r="A101" s="37">
        <v>97</v>
      </c>
      <c r="B101" s="10"/>
      <c r="C101" s="11"/>
      <c r="D101" s="38" t="s">
        <v>22</v>
      </c>
      <c r="E101" s="49" t="s">
        <v>124</v>
      </c>
      <c r="F101" s="51"/>
      <c r="G101" s="111">
        <f t="shared" si="6"/>
        <v>68813.208634234965</v>
      </c>
      <c r="H101" s="26">
        <v>3353.1748689115047</v>
      </c>
      <c r="I101" s="7">
        <v>3975.442811563611</v>
      </c>
      <c r="J101" s="7">
        <v>10755.623113751411</v>
      </c>
      <c r="K101" s="7">
        <v>9543.710441082716</v>
      </c>
      <c r="L101" s="7">
        <v>5933.5896865054965</v>
      </c>
      <c r="M101" s="7">
        <v>3927.2734633050859</v>
      </c>
      <c r="N101" s="126">
        <f t="shared" si="7"/>
        <v>37488.814385119826</v>
      </c>
      <c r="O101" s="26">
        <v>4064.1497134566307</v>
      </c>
      <c r="P101" s="7">
        <v>3571.1055815070868</v>
      </c>
      <c r="Q101" s="7">
        <v>7597.1219804435968</v>
      </c>
      <c r="R101" s="7">
        <v>5397.0641488730907</v>
      </c>
      <c r="S101" s="7">
        <v>5687.5719044804573</v>
      </c>
      <c r="T101" s="7">
        <v>5007.3809203542769</v>
      </c>
      <c r="U101" s="126">
        <f t="shared" si="8"/>
        <v>31324.394249115139</v>
      </c>
    </row>
    <row r="102" spans="1:21">
      <c r="A102" s="37">
        <v>98</v>
      </c>
      <c r="B102" s="17"/>
      <c r="C102" s="11"/>
      <c r="D102" s="38" t="s">
        <v>24</v>
      </c>
      <c r="E102" s="49" t="s">
        <v>125</v>
      </c>
      <c r="F102" s="51"/>
      <c r="G102" s="111">
        <f t="shared" si="6"/>
        <v>7146.2667452931637</v>
      </c>
      <c r="H102" s="26">
        <v>0</v>
      </c>
      <c r="I102" s="7">
        <v>0.50390249490737915</v>
      </c>
      <c r="J102" s="7">
        <v>214.97513655375224</v>
      </c>
      <c r="K102" s="7">
        <v>1593.537587523926</v>
      </c>
      <c r="L102" s="7">
        <v>992.95915646385401</v>
      </c>
      <c r="M102" s="7">
        <v>139.64595602639019</v>
      </c>
      <c r="N102" s="126">
        <f t="shared" si="7"/>
        <v>2941.6217390628299</v>
      </c>
      <c r="O102" s="26">
        <v>0</v>
      </c>
      <c r="P102" s="7">
        <v>0.35032615065574646</v>
      </c>
      <c r="Q102" s="7">
        <v>593.1565041213762</v>
      </c>
      <c r="R102" s="7">
        <v>2196.1299127461389</v>
      </c>
      <c r="S102" s="7">
        <v>1211.881283572875</v>
      </c>
      <c r="T102" s="7">
        <v>203.12697963928804</v>
      </c>
      <c r="U102" s="126">
        <f t="shared" si="8"/>
        <v>4204.6450062303338</v>
      </c>
    </row>
    <row r="103" spans="1:21">
      <c r="A103" s="37">
        <v>99</v>
      </c>
      <c r="B103" s="12"/>
      <c r="C103" s="12"/>
      <c r="D103" s="38" t="s">
        <v>26</v>
      </c>
      <c r="E103" s="49" t="s">
        <v>126</v>
      </c>
      <c r="F103" s="43"/>
      <c r="G103" s="111">
        <f t="shared" si="6"/>
        <v>3.6799563467502594</v>
      </c>
      <c r="H103" s="26">
        <v>0</v>
      </c>
      <c r="I103" s="7">
        <v>0</v>
      </c>
      <c r="J103" s="7">
        <v>0</v>
      </c>
      <c r="K103" s="7">
        <v>0.81093990802764893</v>
      </c>
      <c r="L103" s="7">
        <v>0</v>
      </c>
      <c r="M103" s="7">
        <v>0.46052885055541992</v>
      </c>
      <c r="N103" s="126">
        <f t="shared" si="7"/>
        <v>1.2714687585830688</v>
      </c>
      <c r="O103" s="26">
        <v>0</v>
      </c>
      <c r="P103" s="7">
        <v>0.52160143852233887</v>
      </c>
      <c r="Q103" s="7">
        <v>0.39674451947212219</v>
      </c>
      <c r="R103" s="7">
        <v>0.29363459348678589</v>
      </c>
      <c r="S103" s="7">
        <v>0.52410238981246948</v>
      </c>
      <c r="T103" s="7">
        <v>0.67240464687347412</v>
      </c>
      <c r="U103" s="126">
        <f t="shared" si="8"/>
        <v>2.4084875881671906</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39773.68298551254</v>
      </c>
      <c r="H105" s="26">
        <v>1333.208383873105</v>
      </c>
      <c r="I105" s="7">
        <v>3237.6104169320315</v>
      </c>
      <c r="J105" s="7">
        <v>5436.4090061932802</v>
      </c>
      <c r="K105" s="7">
        <v>5374.3190891258419</v>
      </c>
      <c r="L105" s="7">
        <v>4936.429502889514</v>
      </c>
      <c r="M105" s="7">
        <v>1095.7914219927043</v>
      </c>
      <c r="N105" s="126">
        <f t="shared" si="7"/>
        <v>21413.767821006477</v>
      </c>
      <c r="O105" s="26">
        <v>1532.3155731484294</v>
      </c>
      <c r="P105" s="7">
        <v>2761.110011909157</v>
      </c>
      <c r="Q105" s="7">
        <v>4834.206769136712</v>
      </c>
      <c r="R105" s="7">
        <v>4055.2295255362988</v>
      </c>
      <c r="S105" s="7">
        <v>3991.2349867373705</v>
      </c>
      <c r="T105" s="7">
        <v>1185.8182980380952</v>
      </c>
      <c r="U105" s="126">
        <f t="shared" si="8"/>
        <v>18359.915164506063</v>
      </c>
    </row>
    <row r="106" spans="1:21">
      <c r="A106" s="93">
        <v>102</v>
      </c>
      <c r="B106" s="94"/>
      <c r="C106" s="95" t="s">
        <v>129</v>
      </c>
      <c r="D106" s="96" t="s">
        <v>130</v>
      </c>
      <c r="E106" s="97"/>
      <c r="F106" s="98"/>
      <c r="G106" s="99">
        <f t="shared" ref="G106:G130" si="9">N106+U106</f>
        <v>57.932909518480301</v>
      </c>
      <c r="H106" s="100">
        <v>0</v>
      </c>
      <c r="I106" s="101">
        <v>1.5419042110443115</v>
      </c>
      <c r="J106" s="101">
        <v>11.283295631408691</v>
      </c>
      <c r="K106" s="101">
        <v>2.9298210144042969</v>
      </c>
      <c r="L106" s="101">
        <v>5.1702622175216675</v>
      </c>
      <c r="M106" s="101">
        <v>11.533246994018555</v>
      </c>
      <c r="N106" s="127">
        <f t="shared" ref="N106:N130" si="10">SUM(H106:M106)</f>
        <v>32.458530068397522</v>
      </c>
      <c r="O106" s="100">
        <v>0</v>
      </c>
      <c r="P106" s="101">
        <v>3.8421221971511841</v>
      </c>
      <c r="Q106" s="101">
        <v>2.2639533579349518</v>
      </c>
      <c r="R106" s="101">
        <v>1.2651994228363037</v>
      </c>
      <c r="S106" s="101">
        <v>1.9219692945480347</v>
      </c>
      <c r="T106" s="101">
        <v>16.181135177612305</v>
      </c>
      <c r="U106" s="127">
        <f t="shared" ref="U106:U130" si="11">SUM(O106:T106)</f>
        <v>25.474379450082779</v>
      </c>
    </row>
    <row r="107" spans="1:21">
      <c r="A107" s="93">
        <v>110</v>
      </c>
      <c r="B107" s="94"/>
      <c r="C107" s="95" t="s">
        <v>131</v>
      </c>
      <c r="D107" s="96" t="s">
        <v>132</v>
      </c>
      <c r="E107" s="97"/>
      <c r="F107" s="98"/>
      <c r="G107" s="99">
        <f t="shared" si="9"/>
        <v>6166563.184445858</v>
      </c>
      <c r="H107" s="100">
        <v>8950.0204744637012</v>
      </c>
      <c r="I107" s="101">
        <v>5847.289397418499</v>
      </c>
      <c r="J107" s="101">
        <v>58712.793607234955</v>
      </c>
      <c r="K107" s="101">
        <v>384569.41281175613</v>
      </c>
      <c r="L107" s="101">
        <v>1401249.1482753754</v>
      </c>
      <c r="M107" s="101">
        <v>1451622.2084236145</v>
      </c>
      <c r="N107" s="127">
        <f t="shared" si="10"/>
        <v>3310950.8729898632</v>
      </c>
      <c r="O107" s="100">
        <v>7166.8872707188129</v>
      </c>
      <c r="P107" s="101">
        <v>5694.1801822185516</v>
      </c>
      <c r="Q107" s="101">
        <v>40994.905546426773</v>
      </c>
      <c r="R107" s="101">
        <v>196263.0888838768</v>
      </c>
      <c r="S107" s="101">
        <v>904015.32696533203</v>
      </c>
      <c r="T107" s="101">
        <v>1701477.9226074219</v>
      </c>
      <c r="U107" s="127">
        <f t="shared" si="11"/>
        <v>2855612.3114559948</v>
      </c>
    </row>
    <row r="108" spans="1:21">
      <c r="A108" s="37">
        <v>111</v>
      </c>
      <c r="B108" s="10"/>
      <c r="C108" s="16"/>
      <c r="D108" s="38" t="s">
        <v>8</v>
      </c>
      <c r="E108" s="49" t="s">
        <v>133</v>
      </c>
      <c r="F108" s="40"/>
      <c r="G108" s="111">
        <f t="shared" si="9"/>
        <v>151938.5951186996</v>
      </c>
      <c r="H108" s="26">
        <v>1078.332029604353</v>
      </c>
      <c r="I108" s="7">
        <v>1781.6252192370594</v>
      </c>
      <c r="J108" s="7">
        <v>7156.60007122159</v>
      </c>
      <c r="K108" s="7">
        <v>14108.441163569689</v>
      </c>
      <c r="L108" s="7">
        <v>22767.81557404995</v>
      </c>
      <c r="M108" s="7">
        <v>16704.999814808369</v>
      </c>
      <c r="N108" s="126">
        <f t="shared" si="10"/>
        <v>63597.81387249101</v>
      </c>
      <c r="O108" s="26">
        <v>922.25710192415863</v>
      </c>
      <c r="P108" s="7">
        <v>1821.574133656919</v>
      </c>
      <c r="Q108" s="7">
        <v>6998.0699739456177</v>
      </c>
      <c r="R108" s="7">
        <v>16687.851317256689</v>
      </c>
      <c r="S108" s="7">
        <v>31779.263131380081</v>
      </c>
      <c r="T108" s="7">
        <v>30131.76558804512</v>
      </c>
      <c r="U108" s="126">
        <f t="shared" si="11"/>
        <v>88340.781246208586</v>
      </c>
    </row>
    <row r="109" spans="1:21">
      <c r="A109" s="37">
        <v>112</v>
      </c>
      <c r="B109" s="17"/>
      <c r="C109" s="11"/>
      <c r="D109" s="52" t="s">
        <v>10</v>
      </c>
      <c r="E109" s="49" t="s">
        <v>134</v>
      </c>
      <c r="F109" s="51"/>
      <c r="G109" s="111">
        <f t="shared" si="9"/>
        <v>278708.00177861308</v>
      </c>
      <c r="H109" s="26">
        <v>222.48882797604892</v>
      </c>
      <c r="I109" s="7">
        <v>102.53907063417137</v>
      </c>
      <c r="J109" s="7">
        <v>2074.0174441859126</v>
      </c>
      <c r="K109" s="7">
        <v>13044.023822009563</v>
      </c>
      <c r="L109" s="7">
        <v>47032.736012279987</v>
      </c>
      <c r="M109" s="7">
        <v>55298.182007551193</v>
      </c>
      <c r="N109" s="126">
        <f t="shared" si="10"/>
        <v>117773.98718463688</v>
      </c>
      <c r="O109" s="26">
        <v>136.68885171052534</v>
      </c>
      <c r="P109" s="7">
        <v>79.973806808236986</v>
      </c>
      <c r="Q109" s="7">
        <v>1780.1557223312557</v>
      </c>
      <c r="R109" s="7">
        <v>11314.15916633606</v>
      </c>
      <c r="S109" s="7">
        <v>54271.618034482002</v>
      </c>
      <c r="T109" s="7">
        <v>93351.419012308121</v>
      </c>
      <c r="U109" s="126">
        <f t="shared" si="11"/>
        <v>160934.0145939762</v>
      </c>
    </row>
    <row r="110" spans="1:21">
      <c r="A110" s="37">
        <v>113</v>
      </c>
      <c r="B110" s="17"/>
      <c r="C110" s="16"/>
      <c r="D110" s="38" t="s">
        <v>22</v>
      </c>
      <c r="E110" s="49" t="s">
        <v>135</v>
      </c>
      <c r="F110" s="40"/>
      <c r="G110" s="111">
        <f t="shared" si="9"/>
        <v>3597382.4682449019</v>
      </c>
      <c r="H110" s="26">
        <v>939.3676130900858</v>
      </c>
      <c r="I110" s="7">
        <v>373.79202393419109</v>
      </c>
      <c r="J110" s="7">
        <v>25644.02602148056</v>
      </c>
      <c r="K110" s="7">
        <v>247868.64070320129</v>
      </c>
      <c r="L110" s="7">
        <v>873682.58193731308</v>
      </c>
      <c r="M110" s="7">
        <v>879491.29325580597</v>
      </c>
      <c r="N110" s="126">
        <f t="shared" si="10"/>
        <v>2027999.7015548251</v>
      </c>
      <c r="O110" s="26">
        <v>613.35348753468134</v>
      </c>
      <c r="P110" s="7">
        <v>383.09942044643685</v>
      </c>
      <c r="Q110" s="7">
        <v>14149.264940142632</v>
      </c>
      <c r="R110" s="7">
        <v>94325.789438724518</v>
      </c>
      <c r="S110" s="7">
        <v>487824.01002502441</v>
      </c>
      <c r="T110" s="7">
        <v>972087.24937820435</v>
      </c>
      <c r="U110" s="126">
        <f t="shared" si="11"/>
        <v>1569382.766690077</v>
      </c>
    </row>
    <row r="111" spans="1:21">
      <c r="A111" s="37">
        <v>114</v>
      </c>
      <c r="B111" s="17"/>
      <c r="C111" s="16"/>
      <c r="D111" s="38" t="s">
        <v>24</v>
      </c>
      <c r="E111" s="49" t="s">
        <v>136</v>
      </c>
      <c r="F111" s="40"/>
      <c r="G111" s="111">
        <f t="shared" si="9"/>
        <v>1855279.2710074689</v>
      </c>
      <c r="H111" s="26">
        <v>3062.1124579049647</v>
      </c>
      <c r="I111" s="7">
        <v>2090.5081969499588</v>
      </c>
      <c r="J111" s="7">
        <v>13805.591987609863</v>
      </c>
      <c r="K111" s="7">
        <v>89946.141309499741</v>
      </c>
      <c r="L111" s="7">
        <v>414394.7166185379</v>
      </c>
      <c r="M111" s="7">
        <v>439667.30437755585</v>
      </c>
      <c r="N111" s="126">
        <f t="shared" si="10"/>
        <v>962966.37494805828</v>
      </c>
      <c r="O111" s="26">
        <v>2228.080593617633</v>
      </c>
      <c r="P111" s="7">
        <v>1802.2692811340094</v>
      </c>
      <c r="Q111" s="7">
        <v>10034.793547987938</v>
      </c>
      <c r="R111" s="7">
        <v>58111.057025671005</v>
      </c>
      <c r="S111" s="7">
        <v>294509.92622756958</v>
      </c>
      <c r="T111" s="7">
        <v>525626.76938343048</v>
      </c>
      <c r="U111" s="126">
        <f t="shared" si="11"/>
        <v>892312.89605941065</v>
      </c>
    </row>
    <row r="112" spans="1:21">
      <c r="A112" s="37">
        <v>115</v>
      </c>
      <c r="B112" s="14"/>
      <c r="C112" s="16"/>
      <c r="D112" s="38" t="s">
        <v>26</v>
      </c>
      <c r="E112" s="49" t="s">
        <v>137</v>
      </c>
      <c r="F112" s="40"/>
      <c r="G112" s="111">
        <f t="shared" si="9"/>
        <v>84552.809140987694</v>
      </c>
      <c r="H112" s="26">
        <v>2018.8108000904322</v>
      </c>
      <c r="I112" s="7">
        <v>703.42625284940004</v>
      </c>
      <c r="J112" s="7">
        <v>5478.0639778077602</v>
      </c>
      <c r="K112" s="7">
        <v>9989.4478456676006</v>
      </c>
      <c r="L112" s="7">
        <v>15235.307613551617</v>
      </c>
      <c r="M112" s="7">
        <v>12068.595815420151</v>
      </c>
      <c r="N112" s="126">
        <f t="shared" si="10"/>
        <v>45493.652305386961</v>
      </c>
      <c r="O112" s="26">
        <v>1855.7063812613487</v>
      </c>
      <c r="P112" s="7">
        <v>748.46389408409595</v>
      </c>
      <c r="Q112" s="7">
        <v>3817.2348302602768</v>
      </c>
      <c r="R112" s="7">
        <v>6926.9756476283073</v>
      </c>
      <c r="S112" s="7">
        <v>10021.565287560225</v>
      </c>
      <c r="T112" s="7">
        <v>15689.21079480648</v>
      </c>
      <c r="U112" s="126">
        <f t="shared" si="11"/>
        <v>39059.156835600734</v>
      </c>
    </row>
    <row r="113" spans="1:21">
      <c r="A113" s="37">
        <v>116</v>
      </c>
      <c r="B113" s="17"/>
      <c r="C113" s="12"/>
      <c r="D113" s="38" t="s">
        <v>32</v>
      </c>
      <c r="E113" s="14" t="s">
        <v>138</v>
      </c>
      <c r="F113" s="43"/>
      <c r="G113" s="111">
        <f t="shared" si="9"/>
        <v>198702.07045332715</v>
      </c>
      <c r="H113" s="26">
        <v>1628.9088474391028</v>
      </c>
      <c r="I113" s="7">
        <v>795.39863387867808</v>
      </c>
      <c r="J113" s="7">
        <v>4554.4944291114807</v>
      </c>
      <c r="K113" s="7">
        <v>9612.7149402499199</v>
      </c>
      <c r="L113" s="7">
        <v>28136.022764444351</v>
      </c>
      <c r="M113" s="7">
        <v>48391.872755765915</v>
      </c>
      <c r="N113" s="126">
        <f t="shared" si="10"/>
        <v>93119.412370889448</v>
      </c>
      <c r="O113" s="26">
        <v>1410.8008402613923</v>
      </c>
      <c r="P113" s="7">
        <v>858.7996433172375</v>
      </c>
      <c r="Q113" s="7">
        <v>4215.3865785002708</v>
      </c>
      <c r="R113" s="7">
        <v>8897.2550133168697</v>
      </c>
      <c r="S113" s="7">
        <v>25608.937090158463</v>
      </c>
      <c r="T113" s="7">
        <v>64591.478916883469</v>
      </c>
      <c r="U113" s="126">
        <f t="shared" si="11"/>
        <v>105582.6580824377</v>
      </c>
    </row>
    <row r="114" spans="1:21">
      <c r="A114" s="93">
        <v>117</v>
      </c>
      <c r="B114" s="94"/>
      <c r="C114" s="95" t="s">
        <v>4</v>
      </c>
      <c r="D114" s="96" t="s">
        <v>139</v>
      </c>
      <c r="E114" s="97"/>
      <c r="F114" s="98"/>
      <c r="G114" s="99">
        <f t="shared" si="9"/>
        <v>1556955.277781643</v>
      </c>
      <c r="H114" s="100">
        <v>4865.4518753737211</v>
      </c>
      <c r="I114" s="101">
        <v>2730.1412007585168</v>
      </c>
      <c r="J114" s="101">
        <v>9799.4961167573929</v>
      </c>
      <c r="K114" s="101">
        <v>39212.353569865227</v>
      </c>
      <c r="L114" s="101">
        <v>295342.00279283524</v>
      </c>
      <c r="M114" s="101">
        <v>496417.54311656952</v>
      </c>
      <c r="N114" s="127">
        <f t="shared" si="10"/>
        <v>848366.98867215961</v>
      </c>
      <c r="O114" s="100">
        <v>4014.4076652377844</v>
      </c>
      <c r="P114" s="101">
        <v>2373.4135856330395</v>
      </c>
      <c r="Q114" s="101">
        <v>7692.3647629618645</v>
      </c>
      <c r="R114" s="101">
        <v>27249.918788075447</v>
      </c>
      <c r="S114" s="101">
        <v>205326.22104024887</v>
      </c>
      <c r="T114" s="101">
        <v>461931.96326732635</v>
      </c>
      <c r="U114" s="127">
        <f t="shared" si="11"/>
        <v>708588.28910948336</v>
      </c>
    </row>
    <row r="115" spans="1:21">
      <c r="A115" s="37">
        <v>118</v>
      </c>
      <c r="B115" s="17"/>
      <c r="C115" s="16"/>
      <c r="D115" s="38" t="s">
        <v>8</v>
      </c>
      <c r="E115" s="49" t="s">
        <v>140</v>
      </c>
      <c r="F115" s="40"/>
      <c r="G115" s="111">
        <f t="shared" si="9"/>
        <v>1183894.2783149295</v>
      </c>
      <c r="H115" s="26">
        <v>895.77582690957934</v>
      </c>
      <c r="I115" s="7">
        <v>375.57050837855786</v>
      </c>
      <c r="J115" s="7">
        <v>3641.2137247920036</v>
      </c>
      <c r="K115" s="7">
        <v>21071.910644054413</v>
      </c>
      <c r="L115" s="7">
        <v>217542.29148578644</v>
      </c>
      <c r="M115" s="7">
        <v>409837.5552482605</v>
      </c>
      <c r="N115" s="126">
        <f t="shared" si="10"/>
        <v>653364.31743818149</v>
      </c>
      <c r="O115" s="26">
        <v>836.3865857347846</v>
      </c>
      <c r="P115" s="7">
        <v>316.28036018460989</v>
      </c>
      <c r="Q115" s="7">
        <v>3020.2323630452156</v>
      </c>
      <c r="R115" s="7">
        <v>12594.687542200089</v>
      </c>
      <c r="S115" s="7">
        <v>146303.9576523304</v>
      </c>
      <c r="T115" s="7">
        <v>367458.41637325287</v>
      </c>
      <c r="U115" s="126">
        <f t="shared" si="11"/>
        <v>530529.96087674797</v>
      </c>
    </row>
    <row r="116" spans="1:21">
      <c r="A116" s="37">
        <v>119</v>
      </c>
      <c r="B116" s="10"/>
      <c r="C116" s="16"/>
      <c r="D116" s="38" t="s">
        <v>10</v>
      </c>
      <c r="E116" s="49" t="s">
        <v>141</v>
      </c>
      <c r="F116" s="40"/>
      <c r="G116" s="111">
        <f t="shared" si="9"/>
        <v>304946.68856005371</v>
      </c>
      <c r="H116" s="26">
        <v>2956.2599669406191</v>
      </c>
      <c r="I116" s="7">
        <v>1570.2436732426286</v>
      </c>
      <c r="J116" s="7">
        <v>4493.4207545220852</v>
      </c>
      <c r="K116" s="7">
        <v>13819.262532696128</v>
      </c>
      <c r="L116" s="7">
        <v>62195.390271425247</v>
      </c>
      <c r="M116" s="7">
        <v>68805.382981300354</v>
      </c>
      <c r="N116" s="126">
        <f t="shared" si="10"/>
        <v>153839.96018012706</v>
      </c>
      <c r="O116" s="26">
        <v>2566.8339176392183</v>
      </c>
      <c r="P116" s="7">
        <v>1273.0932786092162</v>
      </c>
      <c r="Q116" s="7">
        <v>3976.0990057960153</v>
      </c>
      <c r="R116" s="7">
        <v>12719.189721465111</v>
      </c>
      <c r="S116" s="7">
        <v>51105.275921821594</v>
      </c>
      <c r="T116" s="7">
        <v>79466.23653459549</v>
      </c>
      <c r="U116" s="126">
        <f t="shared" si="11"/>
        <v>151106.72837992664</v>
      </c>
    </row>
    <row r="117" spans="1:21">
      <c r="A117" s="37">
        <v>120</v>
      </c>
      <c r="B117" s="17"/>
      <c r="C117" s="11"/>
      <c r="D117" s="38" t="s">
        <v>22</v>
      </c>
      <c r="E117" s="9" t="s">
        <v>142</v>
      </c>
      <c r="F117" s="46"/>
      <c r="G117" s="111">
        <f t="shared" si="9"/>
        <v>68114.307006859221</v>
      </c>
      <c r="H117" s="26">
        <v>1013.4160484708846</v>
      </c>
      <c r="I117" s="7">
        <v>784.32703644782305</v>
      </c>
      <c r="J117" s="7">
        <v>1664.8618098795414</v>
      </c>
      <c r="K117" s="7">
        <v>4321.1809825599194</v>
      </c>
      <c r="L117" s="7">
        <v>15604.319458007813</v>
      </c>
      <c r="M117" s="7">
        <v>17774.607341051102</v>
      </c>
      <c r="N117" s="126">
        <f t="shared" si="10"/>
        <v>41162.712676417083</v>
      </c>
      <c r="O117" s="26">
        <v>611.1870957845822</v>
      </c>
      <c r="P117" s="7">
        <v>784.03992122411728</v>
      </c>
      <c r="Q117" s="7">
        <v>696.0334361307323</v>
      </c>
      <c r="R117" s="7">
        <v>1936.0414018556476</v>
      </c>
      <c r="S117" s="7">
        <v>7916.9911946356297</v>
      </c>
      <c r="T117" s="7">
        <v>15007.301280811429</v>
      </c>
      <c r="U117" s="126">
        <f t="shared" si="11"/>
        <v>26951.594330442138</v>
      </c>
    </row>
    <row r="118" spans="1:21">
      <c r="A118" s="93">
        <v>121</v>
      </c>
      <c r="B118" s="94"/>
      <c r="C118" s="95" t="s">
        <v>143</v>
      </c>
      <c r="D118" s="96" t="s">
        <v>144</v>
      </c>
      <c r="E118" s="97"/>
      <c r="F118" s="98"/>
      <c r="G118" s="99">
        <f t="shared" si="9"/>
        <v>1182234.121538192</v>
      </c>
      <c r="H118" s="100">
        <v>15136.722113698721</v>
      </c>
      <c r="I118" s="101">
        <v>11557.727444976568</v>
      </c>
      <c r="J118" s="101">
        <v>48239.853957176208</v>
      </c>
      <c r="K118" s="101">
        <v>182638.89191555977</v>
      </c>
      <c r="L118" s="101">
        <v>271897.01193857193</v>
      </c>
      <c r="M118" s="101">
        <v>181806.5704934597</v>
      </c>
      <c r="N118" s="127">
        <f t="shared" si="10"/>
        <v>711276.7778634429</v>
      </c>
      <c r="O118" s="100">
        <v>13377.272010326385</v>
      </c>
      <c r="P118" s="101">
        <v>12860.626529186964</v>
      </c>
      <c r="Q118" s="101">
        <v>37239.04752933979</v>
      </c>
      <c r="R118" s="101">
        <v>65996.094436168671</v>
      </c>
      <c r="S118" s="101">
        <v>155302.35817074776</v>
      </c>
      <c r="T118" s="101">
        <v>186181.94499897957</v>
      </c>
      <c r="U118" s="127">
        <f t="shared" si="11"/>
        <v>470957.34367474914</v>
      </c>
    </row>
    <row r="119" spans="1:21">
      <c r="A119" s="37">
        <v>122</v>
      </c>
      <c r="B119" s="17"/>
      <c r="C119" s="16"/>
      <c r="D119" s="38" t="s">
        <v>8</v>
      </c>
      <c r="E119" s="49" t="s">
        <v>145</v>
      </c>
      <c r="F119" s="40"/>
      <c r="G119" s="111">
        <f t="shared" si="9"/>
        <v>130931.67427808</v>
      </c>
      <c r="H119" s="26">
        <v>451.7327220030129</v>
      </c>
      <c r="I119" s="7">
        <v>526.51343143172562</v>
      </c>
      <c r="J119" s="7">
        <v>2992.1876645311713</v>
      </c>
      <c r="K119" s="7">
        <v>10140.043762378395</v>
      </c>
      <c r="L119" s="7">
        <v>26388.29748249054</v>
      </c>
      <c r="M119" s="7">
        <v>27513.663198590279</v>
      </c>
      <c r="N119" s="126">
        <f t="shared" si="10"/>
        <v>68012.438261425123</v>
      </c>
      <c r="O119" s="26">
        <v>516.95604522107169</v>
      </c>
      <c r="P119" s="7">
        <v>942.37483244948089</v>
      </c>
      <c r="Q119" s="7">
        <v>2681.6263629496098</v>
      </c>
      <c r="R119" s="7">
        <v>6776.9934130162001</v>
      </c>
      <c r="S119" s="7">
        <v>19538.580621659756</v>
      </c>
      <c r="T119" s="7">
        <v>32462.704741358757</v>
      </c>
      <c r="U119" s="126">
        <f t="shared" si="11"/>
        <v>62919.236016654875</v>
      </c>
    </row>
    <row r="120" spans="1:21">
      <c r="A120" s="37">
        <v>123</v>
      </c>
      <c r="B120" s="17"/>
      <c r="C120" s="16"/>
      <c r="D120" s="38" t="s">
        <v>10</v>
      </c>
      <c r="E120" s="49" t="s">
        <v>146</v>
      </c>
      <c r="F120" s="40"/>
      <c r="G120" s="111">
        <f t="shared" si="9"/>
        <v>661230.63730304688</v>
      </c>
      <c r="H120" s="26">
        <v>4223.010806646198</v>
      </c>
      <c r="I120" s="7">
        <v>5361.2283820807934</v>
      </c>
      <c r="J120" s="7">
        <v>28733.058556377888</v>
      </c>
      <c r="K120" s="7">
        <v>138769.96586072445</v>
      </c>
      <c r="L120" s="7">
        <v>184142.09545230865</v>
      </c>
      <c r="M120" s="7">
        <v>89839.665781855583</v>
      </c>
      <c r="N120" s="126">
        <f t="shared" si="10"/>
        <v>451069.02483999357</v>
      </c>
      <c r="O120" s="26">
        <v>3588.7662993185222</v>
      </c>
      <c r="P120" s="7">
        <v>6796.5892049521208</v>
      </c>
      <c r="Q120" s="7">
        <v>18014.499833703041</v>
      </c>
      <c r="R120" s="7">
        <v>36367.704029262066</v>
      </c>
      <c r="S120" s="7">
        <v>76354.707184433937</v>
      </c>
      <c r="T120" s="7">
        <v>69039.345911383629</v>
      </c>
      <c r="U120" s="126">
        <f t="shared" si="11"/>
        <v>210161.61246305332</v>
      </c>
    </row>
    <row r="121" spans="1:21">
      <c r="A121" s="37">
        <v>124</v>
      </c>
      <c r="B121" s="10"/>
      <c r="C121" s="16"/>
      <c r="D121" s="38" t="s">
        <v>22</v>
      </c>
      <c r="E121" s="49" t="s">
        <v>147</v>
      </c>
      <c r="F121" s="40"/>
      <c r="G121" s="111">
        <f t="shared" si="9"/>
        <v>37362.503286271356</v>
      </c>
      <c r="H121" s="26">
        <v>548.80168094020337</v>
      </c>
      <c r="I121" s="7">
        <v>1429.9962544217706</v>
      </c>
      <c r="J121" s="7">
        <v>2865.2527466267347</v>
      </c>
      <c r="K121" s="7">
        <v>2769.766138099134</v>
      </c>
      <c r="L121" s="7">
        <v>3958.2830040752888</v>
      </c>
      <c r="M121" s="7">
        <v>3711.3804812133312</v>
      </c>
      <c r="N121" s="126">
        <f t="shared" si="10"/>
        <v>15283.480305376463</v>
      </c>
      <c r="O121" s="26">
        <v>1176.4124653730541</v>
      </c>
      <c r="P121" s="7">
        <v>1416.3989022541791</v>
      </c>
      <c r="Q121" s="7">
        <v>4941.6331399381161</v>
      </c>
      <c r="R121" s="7">
        <v>3282.5674864202738</v>
      </c>
      <c r="S121" s="7">
        <v>5832.9276199787855</v>
      </c>
      <c r="T121" s="7">
        <v>5429.0833669304848</v>
      </c>
      <c r="U121" s="126">
        <f t="shared" si="11"/>
        <v>22079.022980894893</v>
      </c>
    </row>
    <row r="122" spans="1:21">
      <c r="A122" s="37">
        <v>125</v>
      </c>
      <c r="B122" s="17"/>
      <c r="C122" s="11"/>
      <c r="D122" s="50"/>
      <c r="E122" s="9" t="s">
        <v>148</v>
      </c>
      <c r="F122" s="46"/>
      <c r="G122" s="111">
        <f t="shared" si="9"/>
        <v>352709.31826478988</v>
      </c>
      <c r="H122" s="26">
        <v>9913.1768386811018</v>
      </c>
      <c r="I122" s="7">
        <v>4239.9893201962113</v>
      </c>
      <c r="J122" s="7">
        <v>13649.354986667633</v>
      </c>
      <c r="K122" s="7">
        <v>30959.12132576108</v>
      </c>
      <c r="L122" s="7">
        <v>57408.337752223015</v>
      </c>
      <c r="M122" s="7">
        <v>60741.861763238907</v>
      </c>
      <c r="N122" s="126">
        <f t="shared" si="10"/>
        <v>176911.84198676795</v>
      </c>
      <c r="O122" s="26">
        <v>8095.137163862586</v>
      </c>
      <c r="P122" s="7">
        <v>3705.2632455527782</v>
      </c>
      <c r="Q122" s="7">
        <v>11601.286992102861</v>
      </c>
      <c r="R122" s="7">
        <v>19568.830631226301</v>
      </c>
      <c r="S122" s="7">
        <v>53576.141474962234</v>
      </c>
      <c r="T122" s="7">
        <v>79250.81677031517</v>
      </c>
      <c r="U122" s="126">
        <f t="shared" si="11"/>
        <v>175797.47627802193</v>
      </c>
    </row>
    <row r="123" spans="1:21">
      <c r="A123" s="93">
        <v>126</v>
      </c>
      <c r="B123" s="94"/>
      <c r="C123" s="95" t="s">
        <v>149</v>
      </c>
      <c r="D123" s="96" t="s">
        <v>150</v>
      </c>
      <c r="E123" s="97"/>
      <c r="F123" s="98"/>
      <c r="G123" s="99">
        <f t="shared" si="9"/>
        <v>605841.06623008847</v>
      </c>
      <c r="H123" s="100">
        <v>7279.3697874993086</v>
      </c>
      <c r="I123" s="101">
        <v>4222.0205734074116</v>
      </c>
      <c r="J123" s="101">
        <v>18206.267737686634</v>
      </c>
      <c r="K123" s="101">
        <v>52557.281477570534</v>
      </c>
      <c r="L123" s="101">
        <v>129238.51954674721</v>
      </c>
      <c r="M123" s="101">
        <v>140358.78397917747</v>
      </c>
      <c r="N123" s="127">
        <f t="shared" si="10"/>
        <v>351862.24310208857</v>
      </c>
      <c r="O123" s="100">
        <v>5084.1246877014637</v>
      </c>
      <c r="P123" s="101">
        <v>3766.8260755985975</v>
      </c>
      <c r="Q123" s="101">
        <v>15057.320023477077</v>
      </c>
      <c r="R123" s="101">
        <v>31929.982814073563</v>
      </c>
      <c r="S123" s="101">
        <v>86655.188800811768</v>
      </c>
      <c r="T123" s="101">
        <v>111485.38072633743</v>
      </c>
      <c r="U123" s="127">
        <f t="shared" si="11"/>
        <v>253978.8231279999</v>
      </c>
    </row>
    <row r="124" spans="1:21">
      <c r="A124" s="37">
        <v>127</v>
      </c>
      <c r="B124" s="12"/>
      <c r="C124" s="12"/>
      <c r="D124" s="38" t="s">
        <v>8</v>
      </c>
      <c r="E124" s="49" t="s">
        <v>151</v>
      </c>
      <c r="F124" s="40"/>
      <c r="G124" s="111">
        <f t="shared" si="9"/>
        <v>510681.19419817626</v>
      </c>
      <c r="H124" s="26">
        <v>3758.4156342893839</v>
      </c>
      <c r="I124" s="7">
        <v>3350.6687949001789</v>
      </c>
      <c r="J124" s="7">
        <v>15451.540780067444</v>
      </c>
      <c r="K124" s="7">
        <v>46493.402965188026</v>
      </c>
      <c r="L124" s="7">
        <v>114585.40659999847</v>
      </c>
      <c r="M124" s="7">
        <v>114934.91156125069</v>
      </c>
      <c r="N124" s="126">
        <f t="shared" si="10"/>
        <v>298574.34633569419</v>
      </c>
      <c r="O124" s="26">
        <v>2624.3534689247608</v>
      </c>
      <c r="P124" s="7">
        <v>3129.7824014127254</v>
      </c>
      <c r="Q124" s="7">
        <v>10473.22274851799</v>
      </c>
      <c r="R124" s="7">
        <v>25626.029340386391</v>
      </c>
      <c r="S124" s="7">
        <v>74904.240782260895</v>
      </c>
      <c r="T124" s="7">
        <v>95349.219120979309</v>
      </c>
      <c r="U124" s="126">
        <f t="shared" si="11"/>
        <v>212106.84786248207</v>
      </c>
    </row>
    <row r="125" spans="1:21">
      <c r="A125" s="37">
        <v>128</v>
      </c>
      <c r="B125" s="17"/>
      <c r="C125" s="16"/>
      <c r="D125" s="52" t="s">
        <v>10</v>
      </c>
      <c r="E125" s="49" t="s">
        <v>152</v>
      </c>
      <c r="F125" s="40"/>
      <c r="G125" s="111">
        <f t="shared" si="9"/>
        <v>708.76130309700966</v>
      </c>
      <c r="H125" s="26">
        <v>0</v>
      </c>
      <c r="I125" s="7">
        <v>0</v>
      </c>
      <c r="J125" s="7">
        <v>0.65240016579627991</v>
      </c>
      <c r="K125" s="7">
        <v>11.518898606300354</v>
      </c>
      <c r="L125" s="7">
        <v>171.03517138957977</v>
      </c>
      <c r="M125" s="7">
        <v>525.55483293533325</v>
      </c>
      <c r="N125" s="126">
        <f t="shared" si="10"/>
        <v>708.76130309700966</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5811.0148171515903</v>
      </c>
      <c r="H126" s="26">
        <v>0</v>
      </c>
      <c r="I126" s="7">
        <v>125.08532656671014</v>
      </c>
      <c r="J126" s="7">
        <v>259.61471919063479</v>
      </c>
      <c r="K126" s="7">
        <v>461.30560353479814</v>
      </c>
      <c r="L126" s="7">
        <v>1065.2682155957446</v>
      </c>
      <c r="M126" s="7">
        <v>1752.0220500323921</v>
      </c>
      <c r="N126" s="126">
        <f t="shared" si="10"/>
        <v>3663.2959149202798</v>
      </c>
      <c r="O126" s="26">
        <v>0</v>
      </c>
      <c r="P126" s="7">
        <v>53.44179563364014</v>
      </c>
      <c r="Q126" s="7">
        <v>298.60100907110609</v>
      </c>
      <c r="R126" s="7">
        <v>301.06770444428548</v>
      </c>
      <c r="S126" s="7">
        <v>669.57329257496167</v>
      </c>
      <c r="T126" s="7">
        <v>825.03510050731711</v>
      </c>
      <c r="U126" s="126">
        <f t="shared" si="11"/>
        <v>2147.7189022313105</v>
      </c>
    </row>
    <row r="127" spans="1:21">
      <c r="A127" s="37">
        <v>130</v>
      </c>
      <c r="B127" s="17"/>
      <c r="C127" s="11"/>
      <c r="D127" s="38" t="s">
        <v>24</v>
      </c>
      <c r="E127" s="9" t="s">
        <v>408</v>
      </c>
      <c r="F127" s="46"/>
      <c r="G127" s="111">
        <f t="shared" si="9"/>
        <v>84307.473128873855</v>
      </c>
      <c r="H127" s="26">
        <v>3520.9541568905115</v>
      </c>
      <c r="I127" s="7">
        <v>746.26638193242252</v>
      </c>
      <c r="J127" s="7">
        <v>2494.4599656835198</v>
      </c>
      <c r="K127" s="7">
        <v>5591.0537505373359</v>
      </c>
      <c r="L127" s="7">
        <v>13416.807822197676</v>
      </c>
      <c r="M127" s="7">
        <v>23146.296778380871</v>
      </c>
      <c r="N127" s="126">
        <f t="shared" si="10"/>
        <v>48915.838855622336</v>
      </c>
      <c r="O127" s="26">
        <v>2459.7711706347764</v>
      </c>
      <c r="P127" s="7">
        <v>583.60195848532021</v>
      </c>
      <c r="Q127" s="7">
        <v>3586.2842313349247</v>
      </c>
      <c r="R127" s="7">
        <v>4435.4616654962301</v>
      </c>
      <c r="S127" s="7">
        <v>10068.970182105899</v>
      </c>
      <c r="T127" s="7">
        <v>14257.545065194368</v>
      </c>
      <c r="U127" s="126">
        <f t="shared" si="11"/>
        <v>35391.634273251519</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4332.6197934016818</v>
      </c>
      <c r="H129" s="26">
        <v>0</v>
      </c>
      <c r="I129" s="7">
        <v>0</v>
      </c>
      <c r="J129" s="7">
        <v>0</v>
      </c>
      <c r="K129" s="7">
        <v>0</v>
      </c>
      <c r="L129" s="7">
        <v>0</v>
      </c>
      <c r="M129" s="7">
        <v>0</v>
      </c>
      <c r="N129" s="126">
        <f t="shared" si="10"/>
        <v>0</v>
      </c>
      <c r="O129" s="26">
        <v>0</v>
      </c>
      <c r="P129" s="7">
        <v>0</v>
      </c>
      <c r="Q129" s="7">
        <v>699.21214462257922</v>
      </c>
      <c r="R129" s="7">
        <v>1567.4229790223762</v>
      </c>
      <c r="S129" s="7">
        <v>1012.4027918600477</v>
      </c>
      <c r="T129" s="7">
        <v>1053.5818778966786</v>
      </c>
      <c r="U129" s="126">
        <f t="shared" si="11"/>
        <v>4332.6197934016818</v>
      </c>
    </row>
    <row r="130" spans="1:21">
      <c r="A130" s="93">
        <v>133</v>
      </c>
      <c r="B130" s="94"/>
      <c r="C130" s="95" t="s">
        <v>156</v>
      </c>
      <c r="D130" s="96" t="s">
        <v>157</v>
      </c>
      <c r="E130" s="97"/>
      <c r="F130" s="98"/>
      <c r="G130" s="99">
        <f t="shared" si="9"/>
        <v>39155.317080762237</v>
      </c>
      <c r="H130" s="100">
        <v>1996.7307440191507</v>
      </c>
      <c r="I130" s="101">
        <v>198.33191904984415</v>
      </c>
      <c r="J130" s="101">
        <v>1179.3599258251488</v>
      </c>
      <c r="K130" s="101">
        <v>2090.3246603608131</v>
      </c>
      <c r="L130" s="101">
        <v>4721.0795241594315</v>
      </c>
      <c r="M130" s="101">
        <v>6777.9465768635273</v>
      </c>
      <c r="N130" s="127">
        <f t="shared" si="10"/>
        <v>16963.773350277916</v>
      </c>
      <c r="O130" s="100">
        <v>4006.8449567258358</v>
      </c>
      <c r="P130" s="101">
        <v>473.97681757062674</v>
      </c>
      <c r="Q130" s="101">
        <v>1194.696976410225</v>
      </c>
      <c r="R130" s="101">
        <v>1843.9492793157697</v>
      </c>
      <c r="S130" s="101">
        <v>4820.4714944660664</v>
      </c>
      <c r="T130" s="101">
        <v>9851.6042059957981</v>
      </c>
      <c r="U130" s="127">
        <f t="shared" si="11"/>
        <v>22191.543730484322</v>
      </c>
    </row>
    <row r="131" spans="1:21">
      <c r="A131" s="93">
        <v>134</v>
      </c>
      <c r="B131" s="94"/>
      <c r="C131" s="95" t="s">
        <v>158</v>
      </c>
      <c r="D131" s="96" t="s">
        <v>159</v>
      </c>
      <c r="E131" s="97"/>
      <c r="F131" s="98"/>
      <c r="G131" s="99">
        <f t="shared" ref="G131:G157" si="12">N131+U131</f>
        <v>61259.556631389074</v>
      </c>
      <c r="H131" s="100">
        <v>0</v>
      </c>
      <c r="I131" s="101">
        <v>305.86747183930129</v>
      </c>
      <c r="J131" s="101">
        <v>618.98552732169628</v>
      </c>
      <c r="K131" s="101">
        <v>1446.6623289771378</v>
      </c>
      <c r="L131" s="101">
        <v>7218.8926014211029</v>
      </c>
      <c r="M131" s="101">
        <v>9980.6191515624523</v>
      </c>
      <c r="N131" s="127">
        <f t="shared" ref="N131:N157" si="13">SUM(H131:M131)</f>
        <v>19571.027081121691</v>
      </c>
      <c r="O131" s="100">
        <v>0</v>
      </c>
      <c r="P131" s="101">
        <v>643.58811732940376</v>
      </c>
      <c r="Q131" s="101">
        <v>2125.2863265946507</v>
      </c>
      <c r="R131" s="101">
        <v>3143.6873335391283</v>
      </c>
      <c r="S131" s="101">
        <v>12049.058766651899</v>
      </c>
      <c r="T131" s="101">
        <v>23726.909006152302</v>
      </c>
      <c r="U131" s="127">
        <f>SUM(O131:T131)</f>
        <v>41688.529550267383</v>
      </c>
    </row>
    <row r="132" spans="1:21">
      <c r="A132" s="37">
        <v>135</v>
      </c>
      <c r="B132" s="17"/>
      <c r="C132" s="16"/>
      <c r="D132" s="38" t="s">
        <v>8</v>
      </c>
      <c r="E132" s="49" t="s">
        <v>160</v>
      </c>
      <c r="F132" s="40"/>
      <c r="G132" s="111">
        <f t="shared" si="12"/>
        <v>29424.276216209342</v>
      </c>
      <c r="H132" s="26">
        <v>0</v>
      </c>
      <c r="I132" s="7">
        <v>46.842004513368011</v>
      </c>
      <c r="J132" s="7">
        <v>55.654286474455148</v>
      </c>
      <c r="K132" s="7">
        <v>144.31830063380767</v>
      </c>
      <c r="L132" s="7">
        <v>3146.4095059708343</v>
      </c>
      <c r="M132" s="7">
        <v>4674.3884335927432</v>
      </c>
      <c r="N132" s="126">
        <f t="shared" si="13"/>
        <v>8067.6125311852084</v>
      </c>
      <c r="O132" s="26">
        <v>0</v>
      </c>
      <c r="P132" s="7">
        <v>39.711829356267117</v>
      </c>
      <c r="Q132" s="7">
        <v>63.326110829599202</v>
      </c>
      <c r="R132" s="7">
        <v>387.9456957927905</v>
      </c>
      <c r="S132" s="7">
        <v>6546.2319179852493</v>
      </c>
      <c r="T132" s="7">
        <v>14319.448131060228</v>
      </c>
      <c r="U132" s="126">
        <f t="shared" ref="U132:U157" si="14">SUM(O132:T132)</f>
        <v>21356.663685024134</v>
      </c>
    </row>
    <row r="133" spans="1:21">
      <c r="A133" s="37">
        <v>136</v>
      </c>
      <c r="B133" s="10"/>
      <c r="C133" s="16"/>
      <c r="D133" s="38" t="s">
        <v>10</v>
      </c>
      <c r="E133" s="49" t="s">
        <v>161</v>
      </c>
      <c r="F133" s="40"/>
      <c r="G133" s="111">
        <f t="shared" si="12"/>
        <v>302.38059690594673</v>
      </c>
      <c r="H133" s="26">
        <v>0</v>
      </c>
      <c r="I133" s="7">
        <v>0</v>
      </c>
      <c r="J133" s="7">
        <v>2.2021739482879639</v>
      </c>
      <c r="K133" s="7">
        <v>7.33472740650177</v>
      </c>
      <c r="L133" s="7">
        <v>30.811840534210205</v>
      </c>
      <c r="M133" s="7">
        <v>108.46032929420471</v>
      </c>
      <c r="N133" s="126">
        <f t="shared" si="13"/>
        <v>148.80907118320465</v>
      </c>
      <c r="O133" s="26">
        <v>0</v>
      </c>
      <c r="P133" s="7">
        <v>0</v>
      </c>
      <c r="Q133" s="7">
        <v>1.1555925607681274</v>
      </c>
      <c r="R133" s="7">
        <v>2.2635839879512787</v>
      </c>
      <c r="S133" s="7">
        <v>19.612617015838623</v>
      </c>
      <c r="T133" s="7">
        <v>130.53973215818405</v>
      </c>
      <c r="U133" s="126">
        <f t="shared" si="14"/>
        <v>153.57152572274208</v>
      </c>
    </row>
    <row r="134" spans="1:21">
      <c r="A134" s="37">
        <v>137</v>
      </c>
      <c r="B134" s="10"/>
      <c r="C134" s="11"/>
      <c r="D134" s="52" t="s">
        <v>22</v>
      </c>
      <c r="E134" s="49" t="s">
        <v>162</v>
      </c>
      <c r="F134" s="51"/>
      <c r="G134" s="111">
        <f t="shared" si="12"/>
        <v>127.95475098490715</v>
      </c>
      <c r="H134" s="26">
        <v>0</v>
      </c>
      <c r="I134" s="7">
        <v>0</v>
      </c>
      <c r="J134" s="7">
        <v>0.46189182996749878</v>
      </c>
      <c r="K134" s="7">
        <v>15.399694174528122</v>
      </c>
      <c r="L134" s="7">
        <v>55.949288249015808</v>
      </c>
      <c r="M134" s="7">
        <v>36.225619912147522</v>
      </c>
      <c r="N134" s="126">
        <f t="shared" si="13"/>
        <v>108.03649416565895</v>
      </c>
      <c r="O134" s="26">
        <v>0</v>
      </c>
      <c r="P134" s="7">
        <v>0</v>
      </c>
      <c r="Q134" s="7">
        <v>0.35384050011634827</v>
      </c>
      <c r="R134" s="7">
        <v>0.99787062406539917</v>
      </c>
      <c r="S134" s="7">
        <v>4.6324925422668457</v>
      </c>
      <c r="T134" s="7">
        <v>13.934053152799606</v>
      </c>
      <c r="U134" s="126">
        <f t="shared" si="14"/>
        <v>19.918256819248199</v>
      </c>
    </row>
    <row r="135" spans="1:21">
      <c r="A135" s="37">
        <v>138</v>
      </c>
      <c r="B135" s="10"/>
      <c r="C135" s="11"/>
      <c r="D135" s="52" t="s">
        <v>24</v>
      </c>
      <c r="E135" s="49" t="s">
        <v>163</v>
      </c>
      <c r="F135" s="51"/>
      <c r="G135" s="111">
        <f t="shared" si="12"/>
        <v>30.306091368198395</v>
      </c>
      <c r="H135" s="26">
        <v>0</v>
      </c>
      <c r="I135" s="7">
        <v>0</v>
      </c>
      <c r="J135" s="7">
        <v>0.44722729921340942</v>
      </c>
      <c r="K135" s="7">
        <v>2.2344370782375336</v>
      </c>
      <c r="L135" s="7">
        <v>7.7982112467288971</v>
      </c>
      <c r="M135" s="7">
        <v>4.2169264554977417</v>
      </c>
      <c r="N135" s="126">
        <f t="shared" si="13"/>
        <v>14.696802079677582</v>
      </c>
      <c r="O135" s="26">
        <v>0</v>
      </c>
      <c r="P135" s="7">
        <v>0.27887153625488281</v>
      </c>
      <c r="Q135" s="7">
        <v>0.75836491584777832</v>
      </c>
      <c r="R135" s="7">
        <v>1.1073436439037323</v>
      </c>
      <c r="S135" s="7">
        <v>4.0270529985427856</v>
      </c>
      <c r="T135" s="7">
        <v>9.4376561939716339</v>
      </c>
      <c r="U135" s="126">
        <f t="shared" si="14"/>
        <v>15.609289288520813</v>
      </c>
    </row>
    <row r="136" spans="1:21">
      <c r="A136" s="37">
        <v>139</v>
      </c>
      <c r="B136" s="17"/>
      <c r="C136" s="11"/>
      <c r="D136" s="50"/>
      <c r="E136" s="9" t="s">
        <v>164</v>
      </c>
      <c r="F136" s="46"/>
      <c r="G136" s="111">
        <f t="shared" si="12"/>
        <v>31374.639808019623</v>
      </c>
      <c r="H136" s="26">
        <v>0</v>
      </c>
      <c r="I136" s="7">
        <v>259.02546754106879</v>
      </c>
      <c r="J136" s="7">
        <v>560.2199396379292</v>
      </c>
      <c r="K136" s="7">
        <v>1277.3751521930099</v>
      </c>
      <c r="L136" s="7">
        <v>3977.9235129263252</v>
      </c>
      <c r="M136" s="7">
        <v>5157.328357135877</v>
      </c>
      <c r="N136" s="126">
        <f t="shared" si="13"/>
        <v>11231.87242943421</v>
      </c>
      <c r="O136" s="26">
        <v>0</v>
      </c>
      <c r="P136" s="7">
        <v>603.59741465374827</v>
      </c>
      <c r="Q136" s="7">
        <v>2059.6924471855164</v>
      </c>
      <c r="R136" s="7">
        <v>2751.3728683032095</v>
      </c>
      <c r="S136" s="7">
        <v>5474.5541960243136</v>
      </c>
      <c r="T136" s="7">
        <v>9253.5504524186254</v>
      </c>
      <c r="U136" s="126">
        <f t="shared" si="14"/>
        <v>20142.767378585413</v>
      </c>
    </row>
    <row r="137" spans="1:21">
      <c r="A137" s="93">
        <v>140</v>
      </c>
      <c r="B137" s="94"/>
      <c r="C137" s="95" t="s">
        <v>165</v>
      </c>
      <c r="D137" s="96" t="s">
        <v>166</v>
      </c>
      <c r="E137" s="97"/>
      <c r="F137" s="98"/>
      <c r="G137" s="99">
        <f t="shared" si="12"/>
        <v>311835.0858906135</v>
      </c>
      <c r="H137" s="100">
        <v>135436.75642299652</v>
      </c>
      <c r="I137" s="101">
        <v>9227.3050343990326</v>
      </c>
      <c r="J137" s="101">
        <v>6539.8156541883945</v>
      </c>
      <c r="K137" s="101">
        <v>2434.8079615086317</v>
      </c>
      <c r="L137" s="101">
        <v>1770.9267072454095</v>
      </c>
      <c r="M137" s="101">
        <v>270.46799278259277</v>
      </c>
      <c r="N137" s="127">
        <f t="shared" si="13"/>
        <v>155680.07977312058</v>
      </c>
      <c r="O137" s="100">
        <v>136109.10908031464</v>
      </c>
      <c r="P137" s="101">
        <v>9732.2170036435127</v>
      </c>
      <c r="Q137" s="101">
        <v>5884.0980759784579</v>
      </c>
      <c r="R137" s="101">
        <v>2860.2241569906473</v>
      </c>
      <c r="S137" s="101">
        <v>1431.8417041525245</v>
      </c>
      <c r="T137" s="101">
        <v>137.51609641313553</v>
      </c>
      <c r="U137" s="127">
        <f t="shared" si="14"/>
        <v>156155.00611749291</v>
      </c>
    </row>
    <row r="138" spans="1:21">
      <c r="A138" s="37">
        <v>141</v>
      </c>
      <c r="B138" s="17"/>
      <c r="C138" s="16"/>
      <c r="D138" s="38" t="s">
        <v>8</v>
      </c>
      <c r="E138" s="45" t="s">
        <v>167</v>
      </c>
      <c r="F138" s="53"/>
      <c r="G138" s="111">
        <f t="shared" si="12"/>
        <v>20868.04686117667</v>
      </c>
      <c r="H138" s="26">
        <v>11225.400851726532</v>
      </c>
      <c r="I138" s="7">
        <v>391.98401340655982</v>
      </c>
      <c r="J138" s="7">
        <v>122.67441962938756</v>
      </c>
      <c r="K138" s="7">
        <v>53.266189877060242</v>
      </c>
      <c r="L138" s="7">
        <v>37.355014118365943</v>
      </c>
      <c r="M138" s="7">
        <v>3.6520053148269653</v>
      </c>
      <c r="N138" s="126">
        <f t="shared" si="13"/>
        <v>11834.332494072733</v>
      </c>
      <c r="O138" s="26">
        <v>8425.9452077150345</v>
      </c>
      <c r="P138" s="7">
        <v>384.89464575983584</v>
      </c>
      <c r="Q138" s="7">
        <v>139.53656937065534</v>
      </c>
      <c r="R138" s="7">
        <v>52.770663410425186</v>
      </c>
      <c r="S138" s="7">
        <v>28.420112628897186</v>
      </c>
      <c r="T138" s="7">
        <v>2.1471682190895081</v>
      </c>
      <c r="U138" s="126">
        <f t="shared" si="14"/>
        <v>9033.7143671039375</v>
      </c>
    </row>
    <row r="139" spans="1:21">
      <c r="A139" s="37">
        <v>142</v>
      </c>
      <c r="B139" s="17"/>
      <c r="C139" s="16"/>
      <c r="D139" s="38" t="s">
        <v>10</v>
      </c>
      <c r="E139" s="45" t="s">
        <v>168</v>
      </c>
      <c r="F139" s="53"/>
      <c r="G139" s="111">
        <f t="shared" si="12"/>
        <v>1255.428113443777</v>
      </c>
      <c r="H139" s="26">
        <v>588.14854424493387</v>
      </c>
      <c r="I139" s="7">
        <v>0.5045849084854126</v>
      </c>
      <c r="J139" s="7">
        <v>0.85468804836273193</v>
      </c>
      <c r="K139" s="7">
        <v>0.40981632471084595</v>
      </c>
      <c r="L139" s="7">
        <v>0</v>
      </c>
      <c r="M139" s="7">
        <v>0</v>
      </c>
      <c r="N139" s="126">
        <f t="shared" si="13"/>
        <v>589.91763352649286</v>
      </c>
      <c r="O139" s="26">
        <v>665.14001490687951</v>
      </c>
      <c r="P139" s="7">
        <v>0</v>
      </c>
      <c r="Q139" s="7">
        <v>0</v>
      </c>
      <c r="R139" s="7">
        <v>0</v>
      </c>
      <c r="S139" s="7">
        <v>0</v>
      </c>
      <c r="T139" s="7">
        <v>0.37046501040458679</v>
      </c>
      <c r="U139" s="126">
        <f t="shared" si="14"/>
        <v>665.5104799172841</v>
      </c>
    </row>
    <row r="140" spans="1:21">
      <c r="A140" s="37">
        <v>143</v>
      </c>
      <c r="B140" s="17"/>
      <c r="C140" s="16"/>
      <c r="D140" s="38" t="s">
        <v>22</v>
      </c>
      <c r="E140" s="45" t="s">
        <v>169</v>
      </c>
      <c r="F140" s="53"/>
      <c r="G140" s="111">
        <f t="shared" si="12"/>
        <v>5658.1785289384425</v>
      </c>
      <c r="H140" s="26">
        <v>2081.5884303152561</v>
      </c>
      <c r="I140" s="7">
        <v>175.39892218029127</v>
      </c>
      <c r="J140" s="7">
        <v>212.92967319209129</v>
      </c>
      <c r="K140" s="7">
        <v>184.83154586935416</v>
      </c>
      <c r="L140" s="7">
        <v>172.07138563506305</v>
      </c>
      <c r="M140" s="7">
        <v>13.326639473438263</v>
      </c>
      <c r="N140" s="126">
        <f t="shared" si="13"/>
        <v>2840.1465966654941</v>
      </c>
      <c r="O140" s="26">
        <v>1963.7065159678459</v>
      </c>
      <c r="P140" s="7">
        <v>149.76140567613766</v>
      </c>
      <c r="Q140" s="7">
        <v>239.7729868083261</v>
      </c>
      <c r="R140" s="7">
        <v>283.11583901103586</v>
      </c>
      <c r="S140" s="7">
        <v>176.04025676194578</v>
      </c>
      <c r="T140" s="7">
        <v>5.6349280476570129</v>
      </c>
      <c r="U140" s="126">
        <f t="shared" si="14"/>
        <v>2818.0319322729483</v>
      </c>
    </row>
    <row r="141" spans="1:21">
      <c r="A141" s="37">
        <v>144</v>
      </c>
      <c r="B141" s="17"/>
      <c r="C141" s="16"/>
      <c r="D141" s="38" t="s">
        <v>24</v>
      </c>
      <c r="E141" s="45" t="s">
        <v>170</v>
      </c>
      <c r="F141" s="53"/>
      <c r="G141" s="111">
        <f t="shared" si="12"/>
        <v>128975.01828162186</v>
      </c>
      <c r="H141" s="26">
        <v>53367.062231302261</v>
      </c>
      <c r="I141" s="7">
        <v>5732.3713357448578</v>
      </c>
      <c r="J141" s="7">
        <v>4474.1919579654932</v>
      </c>
      <c r="K141" s="7">
        <v>1629.8770899549127</v>
      </c>
      <c r="L141" s="7">
        <v>497.9176883129403</v>
      </c>
      <c r="M141" s="7">
        <v>79.393390655517578</v>
      </c>
      <c r="N141" s="126">
        <f t="shared" si="13"/>
        <v>65780.813693935983</v>
      </c>
      <c r="O141" s="26">
        <v>51895.83291721344</v>
      </c>
      <c r="P141" s="7">
        <v>5308.5668558031321</v>
      </c>
      <c r="Q141" s="7">
        <v>3682.0870574116707</v>
      </c>
      <c r="R141" s="7">
        <v>1829.5441584289074</v>
      </c>
      <c r="S141" s="7">
        <v>429.91142738144845</v>
      </c>
      <c r="T141" s="7">
        <v>48.262171447277069</v>
      </c>
      <c r="U141" s="126">
        <f t="shared" si="14"/>
        <v>63194.204587685876</v>
      </c>
    </row>
    <row r="142" spans="1:21">
      <c r="A142" s="37">
        <v>145</v>
      </c>
      <c r="B142" s="17"/>
      <c r="C142" s="16"/>
      <c r="D142" s="38" t="s">
        <v>26</v>
      </c>
      <c r="E142" s="45" t="s">
        <v>171</v>
      </c>
      <c r="F142" s="53"/>
      <c r="G142" s="111">
        <f t="shared" si="12"/>
        <v>9133.9763852370343</v>
      </c>
      <c r="H142" s="26">
        <v>3285.6522202044725</v>
      </c>
      <c r="I142" s="7">
        <v>89.536508915014565</v>
      </c>
      <c r="J142" s="7">
        <v>61.997777259617578</v>
      </c>
      <c r="K142" s="7">
        <v>14.101948120718589</v>
      </c>
      <c r="L142" s="7">
        <v>28.622047102602664</v>
      </c>
      <c r="M142" s="7">
        <v>17.31713593006134</v>
      </c>
      <c r="N142" s="126">
        <f t="shared" si="13"/>
        <v>3497.2276375324873</v>
      </c>
      <c r="O142" s="26">
        <v>5291.554056674242</v>
      </c>
      <c r="P142" s="7">
        <v>186.02975803124718</v>
      </c>
      <c r="Q142" s="7">
        <v>104.34764408343472</v>
      </c>
      <c r="R142" s="7">
        <v>21.818122842651064</v>
      </c>
      <c r="S142" s="7">
        <v>15.246078373558703</v>
      </c>
      <c r="T142" s="7">
        <v>17.7530876994133</v>
      </c>
      <c r="U142" s="126">
        <f t="shared" si="14"/>
        <v>5636.748747704547</v>
      </c>
    </row>
    <row r="143" spans="1:21">
      <c r="A143" s="37">
        <v>146</v>
      </c>
      <c r="B143" s="17"/>
      <c r="C143" s="16"/>
      <c r="D143" s="38" t="s">
        <v>32</v>
      </c>
      <c r="E143" s="54" t="s">
        <v>172</v>
      </c>
      <c r="F143" s="53"/>
      <c r="G143" s="111">
        <f t="shared" si="12"/>
        <v>145944.43816613592</v>
      </c>
      <c r="H143" s="26">
        <v>64888.904786109924</v>
      </c>
      <c r="I143" s="7">
        <v>2837.5096211433411</v>
      </c>
      <c r="J143" s="7">
        <v>1667.1670603379607</v>
      </c>
      <c r="K143" s="7">
        <v>552.32136747427285</v>
      </c>
      <c r="L143" s="7">
        <v>1034.9605797044933</v>
      </c>
      <c r="M143" s="7">
        <v>156.77883148193359</v>
      </c>
      <c r="N143" s="126">
        <f t="shared" si="13"/>
        <v>71137.642246251926</v>
      </c>
      <c r="O143" s="26">
        <v>67866.93032515049</v>
      </c>
      <c r="P143" s="7">
        <v>3702.9644069969654</v>
      </c>
      <c r="Q143" s="7">
        <v>1718.3537179268897</v>
      </c>
      <c r="R143" s="7">
        <v>672.97536430321634</v>
      </c>
      <c r="S143" s="7">
        <v>782.22382644750178</v>
      </c>
      <c r="T143" s="7">
        <v>63.348279058933258</v>
      </c>
      <c r="U143" s="126">
        <f t="shared" si="14"/>
        <v>74806.795919883996</v>
      </c>
    </row>
    <row r="144" spans="1:21">
      <c r="A144" s="93">
        <v>147</v>
      </c>
      <c r="B144" s="94"/>
      <c r="C144" s="103" t="s">
        <v>173</v>
      </c>
      <c r="D144" s="96" t="s">
        <v>174</v>
      </c>
      <c r="E144" s="97"/>
      <c r="F144" s="98"/>
      <c r="G144" s="99">
        <f t="shared" si="12"/>
        <v>13.913429528474808</v>
      </c>
      <c r="H144" s="100">
        <v>0</v>
      </c>
      <c r="I144" s="101">
        <v>1.0078049898147583</v>
      </c>
      <c r="J144" s="101">
        <v>0.8405347466468811</v>
      </c>
      <c r="K144" s="101">
        <v>2.9211711883544922</v>
      </c>
      <c r="L144" s="101">
        <v>0.35540840029716492</v>
      </c>
      <c r="M144" s="101">
        <v>1.7465246915817261</v>
      </c>
      <c r="N144" s="127">
        <f t="shared" si="13"/>
        <v>6.8714440166950226</v>
      </c>
      <c r="O144" s="100">
        <v>0</v>
      </c>
      <c r="P144" s="101">
        <v>1.036112904548645</v>
      </c>
      <c r="Q144" s="101">
        <v>1.4943119287490845</v>
      </c>
      <c r="R144" s="101">
        <v>0</v>
      </c>
      <c r="S144" s="101">
        <v>3.4930284023284912</v>
      </c>
      <c r="T144" s="101">
        <v>1.0185322761535645</v>
      </c>
      <c r="U144" s="127">
        <f t="shared" si="14"/>
        <v>7.0419855117797852</v>
      </c>
    </row>
    <row r="145" spans="1:21">
      <c r="A145" s="72">
        <v>151</v>
      </c>
      <c r="B145" s="80" t="s">
        <v>175</v>
      </c>
      <c r="C145" s="81" t="s">
        <v>176</v>
      </c>
      <c r="D145" s="82"/>
      <c r="E145" s="82"/>
      <c r="F145" s="83"/>
      <c r="G145" s="74">
        <f t="shared" si="12"/>
        <v>2157946.4519199133</v>
      </c>
      <c r="H145" s="75">
        <v>101644.76270842552</v>
      </c>
      <c r="I145" s="76">
        <v>93891.171904325485</v>
      </c>
      <c r="J145" s="76">
        <v>385486.39186954498</v>
      </c>
      <c r="K145" s="76">
        <v>401817.62190008163</v>
      </c>
      <c r="L145" s="76">
        <v>266539.08888053894</v>
      </c>
      <c r="M145" s="76">
        <v>165002.5400851965</v>
      </c>
      <c r="N145" s="124">
        <f t="shared" si="13"/>
        <v>1414381.5773481131</v>
      </c>
      <c r="O145" s="75">
        <v>82320.127593040466</v>
      </c>
      <c r="P145" s="76">
        <v>60513.080509066582</v>
      </c>
      <c r="Q145" s="76">
        <v>169118.03171205521</v>
      </c>
      <c r="R145" s="76">
        <v>128506.1678699255</v>
      </c>
      <c r="S145" s="76">
        <v>143723.85583305359</v>
      </c>
      <c r="T145" s="76">
        <v>159383.61105465889</v>
      </c>
      <c r="U145" s="124">
        <f t="shared" si="14"/>
        <v>743564.87457180023</v>
      </c>
    </row>
    <row r="146" spans="1:21">
      <c r="A146" s="93">
        <v>152</v>
      </c>
      <c r="B146" s="95"/>
      <c r="C146" s="95" t="s">
        <v>6</v>
      </c>
      <c r="D146" s="96" t="s">
        <v>177</v>
      </c>
      <c r="E146" s="104"/>
      <c r="F146" s="105"/>
      <c r="G146" s="99">
        <f t="shared" si="12"/>
        <v>1565077.0450015664</v>
      </c>
      <c r="H146" s="100">
        <v>96651.606588363647</v>
      </c>
      <c r="I146" s="101">
        <v>78008.239206552505</v>
      </c>
      <c r="J146" s="101">
        <v>236648.48044061661</v>
      </c>
      <c r="K146" s="101">
        <v>257539.2411878109</v>
      </c>
      <c r="L146" s="101">
        <v>205953.66919088364</v>
      </c>
      <c r="M146" s="101">
        <v>147548.67429465055</v>
      </c>
      <c r="N146" s="127">
        <f t="shared" si="13"/>
        <v>1022349.9109088778</v>
      </c>
      <c r="O146" s="100">
        <v>77699.25542974472</v>
      </c>
      <c r="P146" s="101">
        <v>47120.354990541935</v>
      </c>
      <c r="Q146" s="101">
        <v>78361.484404444695</v>
      </c>
      <c r="R146" s="101">
        <v>76428.762183785439</v>
      </c>
      <c r="S146" s="101">
        <v>115778.92325562239</v>
      </c>
      <c r="T146" s="101">
        <v>147338.35382854939</v>
      </c>
      <c r="U146" s="127">
        <f t="shared" si="14"/>
        <v>542727.13409268856</v>
      </c>
    </row>
    <row r="147" spans="1:21">
      <c r="A147" s="37">
        <v>153</v>
      </c>
      <c r="B147" s="17"/>
      <c r="C147" s="16"/>
      <c r="D147" s="38" t="s">
        <v>8</v>
      </c>
      <c r="E147" s="49" t="s">
        <v>178</v>
      </c>
      <c r="F147" s="55"/>
      <c r="G147" s="111">
        <f t="shared" si="12"/>
        <v>599041.66285479814</v>
      </c>
      <c r="H147" s="26">
        <v>16471.67537561059</v>
      </c>
      <c r="I147" s="7">
        <v>23155.28766092658</v>
      </c>
      <c r="J147" s="7">
        <v>144712.79587703943</v>
      </c>
      <c r="K147" s="7">
        <v>147889.58580598235</v>
      </c>
      <c r="L147" s="7">
        <v>95568.809206694365</v>
      </c>
      <c r="M147" s="7">
        <v>36240.484449580312</v>
      </c>
      <c r="N147" s="126">
        <f t="shared" si="13"/>
        <v>464038.63837583363</v>
      </c>
      <c r="O147" s="26">
        <v>12340.329220227897</v>
      </c>
      <c r="P147" s="7">
        <v>12720.562702327967</v>
      </c>
      <c r="Q147" s="7">
        <v>28297.110188573599</v>
      </c>
      <c r="R147" s="7">
        <v>29559.676536276937</v>
      </c>
      <c r="S147" s="7">
        <v>33752.901458933949</v>
      </c>
      <c r="T147" s="7">
        <v>18332.444372624159</v>
      </c>
      <c r="U147" s="126">
        <f t="shared" si="14"/>
        <v>135003.02447896451</v>
      </c>
    </row>
    <row r="148" spans="1:21">
      <c r="A148" s="37">
        <v>154</v>
      </c>
      <c r="B148" s="17"/>
      <c r="C148" s="16"/>
      <c r="D148" s="38" t="s">
        <v>10</v>
      </c>
      <c r="E148" s="49" t="s">
        <v>179</v>
      </c>
      <c r="F148" s="40"/>
      <c r="G148" s="111">
        <f t="shared" si="12"/>
        <v>54965.948799157981</v>
      </c>
      <c r="H148" s="26">
        <v>5457.4808190837502</v>
      </c>
      <c r="I148" s="7">
        <v>3021.394714936614</v>
      </c>
      <c r="J148" s="7">
        <v>6302.5295810997486</v>
      </c>
      <c r="K148" s="7">
        <v>7555.1456138342619</v>
      </c>
      <c r="L148" s="7">
        <v>6106.9688335359097</v>
      </c>
      <c r="M148" s="7">
        <v>4275.4022910818458</v>
      </c>
      <c r="N148" s="126">
        <f t="shared" si="13"/>
        <v>32718.92185357213</v>
      </c>
      <c r="O148" s="26">
        <v>6124.2478678487241</v>
      </c>
      <c r="P148" s="7">
        <v>1189.8302963953465</v>
      </c>
      <c r="Q148" s="7">
        <v>3413.9189677089453</v>
      </c>
      <c r="R148" s="7">
        <v>3513.4613732080907</v>
      </c>
      <c r="S148" s="7">
        <v>5064.5157458237372</v>
      </c>
      <c r="T148" s="7">
        <v>2941.0526946010068</v>
      </c>
      <c r="U148" s="126">
        <f t="shared" si="14"/>
        <v>22247.026945585851</v>
      </c>
    </row>
    <row r="149" spans="1:21">
      <c r="A149" s="37">
        <v>155</v>
      </c>
      <c r="B149" s="17"/>
      <c r="C149" s="16"/>
      <c r="D149" s="38" t="s">
        <v>22</v>
      </c>
      <c r="E149" s="49" t="s">
        <v>180</v>
      </c>
      <c r="F149" s="40"/>
      <c r="G149" s="111">
        <f t="shared" si="12"/>
        <v>317918.51572945341</v>
      </c>
      <c r="H149" s="26">
        <v>11692.991312086582</v>
      </c>
      <c r="I149" s="7">
        <v>7874.9400435239077</v>
      </c>
      <c r="J149" s="7">
        <v>12414.645800426602</v>
      </c>
      <c r="K149" s="7">
        <v>26309.234995812178</v>
      </c>
      <c r="L149" s="7">
        <v>43633.252857893705</v>
      </c>
      <c r="M149" s="7">
        <v>70981.784519940615</v>
      </c>
      <c r="N149" s="126">
        <f t="shared" si="13"/>
        <v>172906.84952968359</v>
      </c>
      <c r="O149" s="26">
        <v>7618.838007837534</v>
      </c>
      <c r="P149" s="7">
        <v>3186.9914894662797</v>
      </c>
      <c r="Q149" s="7">
        <v>5482.4856078103185</v>
      </c>
      <c r="R149" s="7">
        <v>5901.7757441774011</v>
      </c>
      <c r="S149" s="7">
        <v>34828.972251310945</v>
      </c>
      <c r="T149" s="7">
        <v>87992.603099167347</v>
      </c>
      <c r="U149" s="126">
        <f t="shared" si="14"/>
        <v>145011.66619976982</v>
      </c>
    </row>
    <row r="150" spans="1:21">
      <c r="A150" s="37">
        <v>156</v>
      </c>
      <c r="B150" s="17"/>
      <c r="C150" s="16"/>
      <c r="D150" s="38" t="s">
        <v>24</v>
      </c>
      <c r="E150" s="49" t="s">
        <v>181</v>
      </c>
      <c r="F150" s="40"/>
      <c r="G150" s="111">
        <f t="shared" si="12"/>
        <v>83433.183079183102</v>
      </c>
      <c r="H150" s="26">
        <v>6280.728130236268</v>
      </c>
      <c r="I150" s="7">
        <v>2366.2800738066435</v>
      </c>
      <c r="J150" s="7">
        <v>5351.1909985989332</v>
      </c>
      <c r="K150" s="7">
        <v>6886.2800658792257</v>
      </c>
      <c r="L150" s="7">
        <v>5228.0212970711291</v>
      </c>
      <c r="M150" s="7">
        <v>3570.2379445880651</v>
      </c>
      <c r="N150" s="126">
        <f t="shared" si="13"/>
        <v>29682.738510180265</v>
      </c>
      <c r="O150" s="26">
        <v>6665.1288091689348</v>
      </c>
      <c r="P150" s="7">
        <v>3649.849689938128</v>
      </c>
      <c r="Q150" s="7">
        <v>14854.005396068096</v>
      </c>
      <c r="R150" s="7">
        <v>12309.77736286819</v>
      </c>
      <c r="S150" s="7">
        <v>8948.9996097497642</v>
      </c>
      <c r="T150" s="7">
        <v>7322.6837012097239</v>
      </c>
      <c r="U150" s="126">
        <f t="shared" si="14"/>
        <v>53750.444569002837</v>
      </c>
    </row>
    <row r="151" spans="1:21">
      <c r="A151" s="37">
        <v>157</v>
      </c>
      <c r="B151" s="17"/>
      <c r="C151" s="16"/>
      <c r="D151" s="38" t="s">
        <v>26</v>
      </c>
      <c r="E151" s="49" t="s">
        <v>182</v>
      </c>
      <c r="F151" s="40"/>
      <c r="G151" s="111">
        <f t="shared" si="12"/>
        <v>158449.35456437618</v>
      </c>
      <c r="H151" s="26">
        <v>21070.340883076191</v>
      </c>
      <c r="I151" s="7">
        <v>22411.502436041832</v>
      </c>
      <c r="J151" s="7">
        <v>24153.846648752689</v>
      </c>
      <c r="K151" s="7">
        <v>18654.655209541321</v>
      </c>
      <c r="L151" s="7">
        <v>12408.267304107547</v>
      </c>
      <c r="M151" s="7">
        <v>5842.1587314903736</v>
      </c>
      <c r="N151" s="126">
        <f t="shared" si="13"/>
        <v>104540.77121300995</v>
      </c>
      <c r="O151" s="26">
        <v>17824.654438972473</v>
      </c>
      <c r="P151" s="7">
        <v>11863.854296848178</v>
      </c>
      <c r="Q151" s="7">
        <v>7715.8579625189304</v>
      </c>
      <c r="R151" s="7">
        <v>5088.1938753277063</v>
      </c>
      <c r="S151" s="7">
        <v>5425.4597861617804</v>
      </c>
      <c r="T151" s="7">
        <v>5990.5629915371537</v>
      </c>
      <c r="U151" s="126">
        <f t="shared" si="14"/>
        <v>53908.583351366222</v>
      </c>
    </row>
    <row r="152" spans="1:21">
      <c r="A152" s="37">
        <v>158</v>
      </c>
      <c r="B152" s="12"/>
      <c r="C152" s="12"/>
      <c r="D152" s="52" t="s">
        <v>32</v>
      </c>
      <c r="E152" s="49" t="s">
        <v>183</v>
      </c>
      <c r="F152" s="43"/>
      <c r="G152" s="111">
        <f t="shared" si="12"/>
        <v>199.99998044967651</v>
      </c>
      <c r="H152" s="26">
        <v>9.4371604919433594</v>
      </c>
      <c r="I152" s="7">
        <v>20.412220001220703</v>
      </c>
      <c r="J152" s="7">
        <v>26.638278961181641</v>
      </c>
      <c r="K152" s="7">
        <v>25.009521484375</v>
      </c>
      <c r="L152" s="7">
        <v>27.227180480957031</v>
      </c>
      <c r="M152" s="7">
        <v>10.374119758605957</v>
      </c>
      <c r="N152" s="126">
        <f t="shared" si="13"/>
        <v>119.09848117828369</v>
      </c>
      <c r="O152" s="26">
        <v>9.9100399017333984</v>
      </c>
      <c r="P152" s="7">
        <v>18.722740173339844</v>
      </c>
      <c r="Q152" s="7">
        <v>14.920299530029297</v>
      </c>
      <c r="R152" s="7">
        <v>13.397799491882324</v>
      </c>
      <c r="S152" s="7">
        <v>16.390560150146484</v>
      </c>
      <c r="T152" s="7">
        <v>7.5600600242614746</v>
      </c>
      <c r="U152" s="126">
        <f t="shared" si="14"/>
        <v>80.901499271392822</v>
      </c>
    </row>
    <row r="153" spans="1:21">
      <c r="A153" s="37">
        <v>159</v>
      </c>
      <c r="B153" s="10"/>
      <c r="C153" s="11"/>
      <c r="D153" s="38" t="s">
        <v>34</v>
      </c>
      <c r="E153" s="49" t="s">
        <v>184</v>
      </c>
      <c r="F153" s="51"/>
      <c r="G153" s="111">
        <f t="shared" si="12"/>
        <v>351068.39149200916</v>
      </c>
      <c r="H153" s="26">
        <v>35668.952774763107</v>
      </c>
      <c r="I153" s="7">
        <v>19158.421368777752</v>
      </c>
      <c r="J153" s="7">
        <v>43686.836105823517</v>
      </c>
      <c r="K153" s="7">
        <v>50219.338155508041</v>
      </c>
      <c r="L153" s="7">
        <v>42981.121046364307</v>
      </c>
      <c r="M153" s="7">
        <v>26628.23262411356</v>
      </c>
      <c r="N153" s="126">
        <f t="shared" si="13"/>
        <v>218342.90207535028</v>
      </c>
      <c r="O153" s="26">
        <v>27116.147631287575</v>
      </c>
      <c r="P153" s="7">
        <v>14490.543806880713</v>
      </c>
      <c r="Q153" s="7">
        <v>18583.187510848045</v>
      </c>
      <c r="R153" s="7">
        <v>20042.479541897774</v>
      </c>
      <c r="S153" s="7">
        <v>27741.686191052198</v>
      </c>
      <c r="T153" s="7">
        <v>24751.444734692574</v>
      </c>
      <c r="U153" s="126">
        <f t="shared" si="14"/>
        <v>132725.48941665888</v>
      </c>
    </row>
    <row r="154" spans="1:21">
      <c r="A154" s="93">
        <v>160</v>
      </c>
      <c r="B154" s="94"/>
      <c r="C154" s="95" t="s">
        <v>61</v>
      </c>
      <c r="D154" s="96" t="s">
        <v>185</v>
      </c>
      <c r="E154" s="97"/>
      <c r="F154" s="98"/>
      <c r="G154" s="99">
        <f t="shared" si="12"/>
        <v>592869.39240297675</v>
      </c>
      <c r="H154" s="100">
        <v>4993.155558347702</v>
      </c>
      <c r="I154" s="101">
        <v>15882.930761694908</v>
      </c>
      <c r="J154" s="101">
        <v>148837.9020652771</v>
      </c>
      <c r="K154" s="101">
        <v>144278.3784661293</v>
      </c>
      <c r="L154" s="101">
        <v>60585.418352544308</v>
      </c>
      <c r="M154" s="101">
        <v>17453.865782082081</v>
      </c>
      <c r="N154" s="127">
        <f t="shared" si="13"/>
        <v>392031.6509860754</v>
      </c>
      <c r="O154" s="100">
        <v>4620.8709491640329</v>
      </c>
      <c r="P154" s="101">
        <v>13392.726327344775</v>
      </c>
      <c r="Q154" s="101">
        <v>90756.546768426895</v>
      </c>
      <c r="R154" s="101">
        <v>52077.404079318047</v>
      </c>
      <c r="S154" s="101">
        <v>27944.933147549629</v>
      </c>
      <c r="T154" s="101">
        <v>12045.260145097971</v>
      </c>
      <c r="U154" s="127">
        <f t="shared" si="14"/>
        <v>200837.74141690135</v>
      </c>
    </row>
    <row r="155" spans="1:21">
      <c r="A155" s="37">
        <v>161</v>
      </c>
      <c r="B155" s="17"/>
      <c r="C155" s="16"/>
      <c r="D155" s="38" t="s">
        <v>8</v>
      </c>
      <c r="E155" s="49" t="s">
        <v>186</v>
      </c>
      <c r="F155" s="40"/>
      <c r="G155" s="111">
        <f t="shared" si="12"/>
        <v>319671.96827180311</v>
      </c>
      <c r="H155" s="26">
        <v>0</v>
      </c>
      <c r="I155" s="7">
        <v>2759.7574838809669</v>
      </c>
      <c r="J155" s="7">
        <v>64185.257589817047</v>
      </c>
      <c r="K155" s="7">
        <v>73102.031240522861</v>
      </c>
      <c r="L155" s="7">
        <v>36394.349124878645</v>
      </c>
      <c r="M155" s="7">
        <v>12656.94793471694</v>
      </c>
      <c r="N155" s="126">
        <f t="shared" si="13"/>
        <v>189098.34337381646</v>
      </c>
      <c r="O155" s="26">
        <v>0</v>
      </c>
      <c r="P155" s="7">
        <v>3015.4318152368069</v>
      </c>
      <c r="Q155" s="7">
        <v>66692.005837738514</v>
      </c>
      <c r="R155" s="7">
        <v>33229.660860300064</v>
      </c>
      <c r="S155" s="7">
        <v>18910.74190723896</v>
      </c>
      <c r="T155" s="7">
        <v>8725.7844774723053</v>
      </c>
      <c r="U155" s="126">
        <f t="shared" si="14"/>
        <v>130573.62489798665</v>
      </c>
    </row>
    <row r="156" spans="1:21">
      <c r="A156" s="37">
        <v>162</v>
      </c>
      <c r="B156" s="17"/>
      <c r="C156" s="16"/>
      <c r="D156" s="38" t="s">
        <v>10</v>
      </c>
      <c r="E156" s="49" t="s">
        <v>187</v>
      </c>
      <c r="F156" s="55"/>
      <c r="G156" s="111">
        <f t="shared" si="12"/>
        <v>178215.43560469151</v>
      </c>
      <c r="H156" s="26">
        <v>4065.8858962655067</v>
      </c>
      <c r="I156" s="7">
        <v>4239.708253800869</v>
      </c>
      <c r="J156" s="7">
        <v>56225.143331050873</v>
      </c>
      <c r="K156" s="7">
        <v>50063.226733207703</v>
      </c>
      <c r="L156" s="7">
        <v>17851.184705108404</v>
      </c>
      <c r="M156" s="7">
        <v>3780.196099229157</v>
      </c>
      <c r="N156" s="126">
        <f t="shared" si="13"/>
        <v>136225.34501866251</v>
      </c>
      <c r="O156" s="26">
        <v>3718.7500687688589</v>
      </c>
      <c r="P156" s="7">
        <v>2997.3912724852562</v>
      </c>
      <c r="Q156" s="7">
        <v>14860.480075001717</v>
      </c>
      <c r="R156" s="7">
        <v>11890.423739910126</v>
      </c>
      <c r="S156" s="7">
        <v>5924.6818317174911</v>
      </c>
      <c r="T156" s="7">
        <v>2598.3635981455445</v>
      </c>
      <c r="U156" s="126">
        <f t="shared" si="14"/>
        <v>41990.090586028993</v>
      </c>
    </row>
    <row r="157" spans="1:21" ht="12.6" thickBot="1">
      <c r="A157" s="56">
        <v>163</v>
      </c>
      <c r="B157" s="57"/>
      <c r="C157" s="58"/>
      <c r="D157" s="59" t="s">
        <v>22</v>
      </c>
      <c r="E157" s="60" t="s">
        <v>188</v>
      </c>
      <c r="F157" s="61"/>
      <c r="G157" s="114">
        <f t="shared" si="12"/>
        <v>94981.991181124002</v>
      </c>
      <c r="H157" s="27">
        <v>927.26968865282834</v>
      </c>
      <c r="I157" s="28">
        <v>8883.4652590639889</v>
      </c>
      <c r="J157" s="28">
        <v>28427.50193977356</v>
      </c>
      <c r="K157" s="28">
        <v>21113.119480162859</v>
      </c>
      <c r="L157" s="28">
        <v>6339.8841083236039</v>
      </c>
      <c r="M157" s="28">
        <v>1016.7216501208022</v>
      </c>
      <c r="N157" s="128">
        <f t="shared" si="13"/>
        <v>66707.962126097642</v>
      </c>
      <c r="O157" s="27">
        <v>902.12091196887195</v>
      </c>
      <c r="P157" s="28">
        <v>7379.9035656098276</v>
      </c>
      <c r="Q157" s="28">
        <v>9204.0637525804341</v>
      </c>
      <c r="R157" s="28">
        <v>6957.3200028352439</v>
      </c>
      <c r="S157" s="28">
        <v>3109.50885624066</v>
      </c>
      <c r="T157" s="28">
        <v>721.11196579132229</v>
      </c>
      <c r="U157" s="128">
        <f t="shared" si="14"/>
        <v>28274.02905502636</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157"/>
  <sheetViews>
    <sheetView workbookViewId="0">
      <pane xSplit="6" ySplit="9" topLeftCell="G111"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396</v>
      </c>
      <c r="E2" s="84"/>
      <c r="F2" s="84"/>
      <c r="G2" s="6"/>
      <c r="H2" s="6"/>
    </row>
    <row r="3" spans="1:21" ht="13.8">
      <c r="A3" s="1" t="s">
        <v>194</v>
      </c>
      <c r="C3" s="314">
        <v>2016</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2614405.0079615414</v>
      </c>
      <c r="H7" s="153">
        <v>97223.252289354801</v>
      </c>
      <c r="I7" s="154">
        <v>183719.1117477417</v>
      </c>
      <c r="J7" s="154">
        <v>307362.44209825993</v>
      </c>
      <c r="K7" s="154">
        <v>397282.29411137104</v>
      </c>
      <c r="L7" s="154">
        <v>265368.30285006762</v>
      </c>
      <c r="M7" s="154">
        <v>67441.146010890603</v>
      </c>
      <c r="N7" s="155">
        <f>SUM(H7:M7)</f>
        <v>1318396.5491076857</v>
      </c>
      <c r="O7" s="153">
        <v>88714.00996953249</v>
      </c>
      <c r="P7" s="154">
        <v>167400.57335710526</v>
      </c>
      <c r="Q7" s="154">
        <v>287778.17459356785</v>
      </c>
      <c r="R7" s="154">
        <v>390695.31116902828</v>
      </c>
      <c r="S7" s="154">
        <v>275440.67997270823</v>
      </c>
      <c r="T7" s="154">
        <v>85979.709791913629</v>
      </c>
      <c r="U7" s="155">
        <f>SUM(O7:T7)</f>
        <v>1296008.4588538557</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19105984.307380795</v>
      </c>
      <c r="H10" s="67">
        <v>281905.97021389008</v>
      </c>
      <c r="I10" s="68">
        <v>67031.553378343582</v>
      </c>
      <c r="J10" s="68">
        <v>386151.61118984222</v>
      </c>
      <c r="K10" s="68">
        <v>1050215.5725307465</v>
      </c>
      <c r="L10" s="68">
        <v>3331986.6403961182</v>
      </c>
      <c r="M10" s="68">
        <v>5240944.3760223389</v>
      </c>
      <c r="N10" s="123">
        <f t="shared" ref="N10:N41" si="1">SUM(H10:M10)</f>
        <v>10358235.723731279</v>
      </c>
      <c r="O10" s="67">
        <v>237266.71916675568</v>
      </c>
      <c r="P10" s="68">
        <v>49537.600190043449</v>
      </c>
      <c r="Q10" s="68">
        <v>165605.33595180511</v>
      </c>
      <c r="R10" s="68">
        <v>586772.7145652771</v>
      </c>
      <c r="S10" s="68">
        <v>2178655.1604614258</v>
      </c>
      <c r="T10" s="68">
        <v>5529911.053314209</v>
      </c>
      <c r="U10" s="123">
        <f t="shared" ref="U10:U41" si="2">SUM(O10:T10)</f>
        <v>8747748.5836495161</v>
      </c>
    </row>
    <row r="11" spans="1:21" s="19" customFormat="1" ht="15" customHeight="1">
      <c r="A11" s="72">
        <v>1</v>
      </c>
      <c r="B11" s="73" t="s">
        <v>4</v>
      </c>
      <c r="C11" s="294" t="s">
        <v>5</v>
      </c>
      <c r="D11" s="295"/>
      <c r="E11" s="295"/>
      <c r="F11" s="296"/>
      <c r="G11" s="74">
        <f t="shared" si="0"/>
        <v>1422220.1728341281</v>
      </c>
      <c r="H11" s="75">
        <v>176500.48376464844</v>
      </c>
      <c r="I11" s="76">
        <v>10643.215767115355</v>
      </c>
      <c r="J11" s="76">
        <v>33030.641657948494</v>
      </c>
      <c r="K11" s="76">
        <v>147613.79144978523</v>
      </c>
      <c r="L11" s="76">
        <v>171079.1598610878</v>
      </c>
      <c r="M11" s="76">
        <v>245465.68592071533</v>
      </c>
      <c r="N11" s="124">
        <f t="shared" si="1"/>
        <v>784332.97842130065</v>
      </c>
      <c r="O11" s="75">
        <v>147231.29001331329</v>
      </c>
      <c r="P11" s="76">
        <v>9880.9680030345917</v>
      </c>
      <c r="Q11" s="76">
        <v>35120.273888468742</v>
      </c>
      <c r="R11" s="76">
        <v>94249.90315246582</v>
      </c>
      <c r="S11" s="76">
        <v>98836.973703384399</v>
      </c>
      <c r="T11" s="76">
        <v>252567.78565216064</v>
      </c>
      <c r="U11" s="124">
        <f t="shared" si="2"/>
        <v>637887.19441282749</v>
      </c>
    </row>
    <row r="12" spans="1:21" s="18" customFormat="1">
      <c r="A12" s="85">
        <v>2</v>
      </c>
      <c r="B12" s="86"/>
      <c r="C12" s="86" t="s">
        <v>6</v>
      </c>
      <c r="D12" s="87" t="s">
        <v>7</v>
      </c>
      <c r="E12" s="88"/>
      <c r="F12" s="89"/>
      <c r="G12" s="90">
        <f t="shared" si="0"/>
        <v>567234.88904115558</v>
      </c>
      <c r="H12" s="91">
        <v>22814.024789348245</v>
      </c>
      <c r="I12" s="92">
        <v>7760.7901570796967</v>
      </c>
      <c r="J12" s="92">
        <v>25795.164448320866</v>
      </c>
      <c r="K12" s="92">
        <v>121891.59825307131</v>
      </c>
      <c r="L12" s="92">
        <v>94726.898323059082</v>
      </c>
      <c r="M12" s="92">
        <v>61454.85899746418</v>
      </c>
      <c r="N12" s="125">
        <f t="shared" si="1"/>
        <v>334443.33496834338</v>
      </c>
      <c r="O12" s="91">
        <v>19050.710457578301</v>
      </c>
      <c r="P12" s="92">
        <v>7162.1456980407238</v>
      </c>
      <c r="Q12" s="92">
        <v>23460.558820128441</v>
      </c>
      <c r="R12" s="92">
        <v>73627.587138384581</v>
      </c>
      <c r="S12" s="92">
        <v>52745.542990326881</v>
      </c>
      <c r="T12" s="92">
        <v>56745.008968353271</v>
      </c>
      <c r="U12" s="125">
        <f t="shared" si="2"/>
        <v>232791.5540728122</v>
      </c>
    </row>
    <row r="13" spans="1:21">
      <c r="A13" s="37">
        <v>3</v>
      </c>
      <c r="B13" s="17"/>
      <c r="C13" s="16"/>
      <c r="D13" s="38" t="s">
        <v>8</v>
      </c>
      <c r="E13" s="39" t="s">
        <v>9</v>
      </c>
      <c r="F13" s="40"/>
      <c r="G13" s="111">
        <f t="shared" si="0"/>
        <v>122032.88068018388</v>
      </c>
      <c r="H13" s="26">
        <v>855.82997594238259</v>
      </c>
      <c r="I13" s="7">
        <v>413.81025046482682</v>
      </c>
      <c r="J13" s="7">
        <v>3888.9190301839262</v>
      </c>
      <c r="K13" s="7">
        <v>16759.214186102152</v>
      </c>
      <c r="L13" s="7">
        <v>32878.166377574205</v>
      </c>
      <c r="M13" s="7">
        <v>27604.147702723742</v>
      </c>
      <c r="N13" s="126">
        <f t="shared" si="1"/>
        <v>82400.087522991234</v>
      </c>
      <c r="O13" s="26">
        <v>710.09541050466942</v>
      </c>
      <c r="P13" s="7">
        <v>403.32989635405829</v>
      </c>
      <c r="Q13" s="7">
        <v>2795.725404617493</v>
      </c>
      <c r="R13" s="7">
        <v>6896.5554900538409</v>
      </c>
      <c r="S13" s="7">
        <v>13405.528162304079</v>
      </c>
      <c r="T13" s="7">
        <v>15421.558793358505</v>
      </c>
      <c r="U13" s="126">
        <f t="shared" si="2"/>
        <v>39632.793157192646</v>
      </c>
    </row>
    <row r="14" spans="1:21">
      <c r="A14" s="37">
        <v>4</v>
      </c>
      <c r="B14" s="41"/>
      <c r="C14" s="16"/>
      <c r="D14" s="38" t="s">
        <v>10</v>
      </c>
      <c r="E14" s="39" t="s">
        <v>11</v>
      </c>
      <c r="F14" s="40"/>
      <c r="G14" s="111">
        <f t="shared" si="0"/>
        <v>3369.315164510539</v>
      </c>
      <c r="H14" s="26">
        <v>834.85310329811182</v>
      </c>
      <c r="I14" s="7">
        <v>27.4299838822335</v>
      </c>
      <c r="J14" s="7">
        <v>28.712690754298819</v>
      </c>
      <c r="K14" s="7">
        <v>69.821035554923583</v>
      </c>
      <c r="L14" s="7">
        <v>117.90952466987073</v>
      </c>
      <c r="M14" s="7">
        <v>103.98624088452198</v>
      </c>
      <c r="N14" s="126">
        <f t="shared" si="1"/>
        <v>1182.7125790439604</v>
      </c>
      <c r="O14" s="26">
        <v>872.53377915848978</v>
      </c>
      <c r="P14" s="7">
        <v>49.794935368467122</v>
      </c>
      <c r="Q14" s="7">
        <v>125.35483564366587</v>
      </c>
      <c r="R14" s="7">
        <v>366.64282033964992</v>
      </c>
      <c r="S14" s="7">
        <v>403.75659475754946</v>
      </c>
      <c r="T14" s="7">
        <v>368.51962019875646</v>
      </c>
      <c r="U14" s="126">
        <f t="shared" si="2"/>
        <v>2186.6025854665786</v>
      </c>
    </row>
    <row r="15" spans="1:21">
      <c r="A15" s="37">
        <v>5</v>
      </c>
      <c r="B15" s="41"/>
      <c r="C15" s="16"/>
      <c r="D15" s="8"/>
      <c r="E15" s="17" t="s">
        <v>12</v>
      </c>
      <c r="F15" s="42" t="s">
        <v>13</v>
      </c>
      <c r="G15" s="111">
        <f t="shared" si="0"/>
        <v>2337.9203694072494</v>
      </c>
      <c r="H15" s="26">
        <v>834.85310329811182</v>
      </c>
      <c r="I15" s="7">
        <v>26.754534802399576</v>
      </c>
      <c r="J15" s="7">
        <v>24.347428283741465</v>
      </c>
      <c r="K15" s="7">
        <v>62.102842051070184</v>
      </c>
      <c r="L15" s="7">
        <v>109.92778707528487</v>
      </c>
      <c r="M15" s="7">
        <v>94.206969736842439</v>
      </c>
      <c r="N15" s="126">
        <f t="shared" si="1"/>
        <v>1152.1926652474503</v>
      </c>
      <c r="O15" s="26">
        <v>872.53377915848978</v>
      </c>
      <c r="P15" s="7">
        <v>46.070009714458138</v>
      </c>
      <c r="Q15" s="7">
        <v>30.615481543587521</v>
      </c>
      <c r="R15" s="7">
        <v>46.747452741954476</v>
      </c>
      <c r="S15" s="7">
        <v>93.231939929537475</v>
      </c>
      <c r="T15" s="7">
        <v>96.529041071771644</v>
      </c>
      <c r="U15" s="126">
        <f t="shared" si="2"/>
        <v>1185.727704159799</v>
      </c>
    </row>
    <row r="16" spans="1:21">
      <c r="A16" s="37">
        <v>6</v>
      </c>
      <c r="B16" s="41"/>
      <c r="C16" s="16"/>
      <c r="D16" s="8"/>
      <c r="E16" s="17" t="s">
        <v>14</v>
      </c>
      <c r="F16" s="42" t="s">
        <v>15</v>
      </c>
      <c r="G16" s="111">
        <f t="shared" si="0"/>
        <v>193.17952413343301</v>
      </c>
      <c r="H16" s="26">
        <v>0</v>
      </c>
      <c r="I16" s="7">
        <v>0</v>
      </c>
      <c r="J16" s="7">
        <v>0</v>
      </c>
      <c r="K16" s="7">
        <v>0</v>
      </c>
      <c r="L16" s="7">
        <v>0</v>
      </c>
      <c r="M16" s="7">
        <v>0</v>
      </c>
      <c r="N16" s="126">
        <f t="shared" si="1"/>
        <v>0</v>
      </c>
      <c r="O16" s="26">
        <v>0</v>
      </c>
      <c r="P16" s="7">
        <v>1.040363815947785</v>
      </c>
      <c r="Q16" s="7">
        <v>21.802481054211967</v>
      </c>
      <c r="R16" s="7">
        <v>59.313145211432129</v>
      </c>
      <c r="S16" s="7">
        <v>55.892912881216034</v>
      </c>
      <c r="T16" s="7">
        <v>55.130621170625091</v>
      </c>
      <c r="U16" s="126">
        <f t="shared" si="2"/>
        <v>193.17952413343301</v>
      </c>
    </row>
    <row r="17" spans="1:21">
      <c r="A17" s="37">
        <v>7</v>
      </c>
      <c r="B17" s="41"/>
      <c r="C17" s="16"/>
      <c r="D17" s="8"/>
      <c r="E17" s="17" t="s">
        <v>16</v>
      </c>
      <c r="F17" s="42" t="s">
        <v>17</v>
      </c>
      <c r="G17" s="111">
        <f t="shared" si="0"/>
        <v>576.84423027816592</v>
      </c>
      <c r="H17" s="26">
        <v>0</v>
      </c>
      <c r="I17" s="7">
        <v>0.44269270557924756</v>
      </c>
      <c r="J17" s="7">
        <v>3.2702340998221189</v>
      </c>
      <c r="K17" s="7">
        <v>4.4902716476790374</v>
      </c>
      <c r="L17" s="7">
        <v>4.0777500750991749</v>
      </c>
      <c r="M17" s="7">
        <v>5.9553030472307</v>
      </c>
      <c r="N17" s="126">
        <f t="shared" si="1"/>
        <v>18.236251575410279</v>
      </c>
      <c r="O17" s="26">
        <v>0</v>
      </c>
      <c r="P17" s="7">
        <v>1.8263171167345718</v>
      </c>
      <c r="Q17" s="7">
        <v>46.765829885494895</v>
      </c>
      <c r="R17" s="7">
        <v>168.02502294071019</v>
      </c>
      <c r="S17" s="7">
        <v>174.21666505094618</v>
      </c>
      <c r="T17" s="7">
        <v>167.77414370886981</v>
      </c>
      <c r="U17" s="126">
        <f t="shared" si="2"/>
        <v>558.60797870275564</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261.37102660244182</v>
      </c>
      <c r="H19" s="26">
        <v>0</v>
      </c>
      <c r="I19" s="7">
        <v>0.23275646164165664</v>
      </c>
      <c r="J19" s="7">
        <v>1.095028533734876</v>
      </c>
      <c r="K19" s="7">
        <v>3.2279222388242488</v>
      </c>
      <c r="L19" s="7">
        <v>3.9039888192128274</v>
      </c>
      <c r="M19" s="7">
        <v>3.823969137876702</v>
      </c>
      <c r="N19" s="126">
        <f t="shared" si="1"/>
        <v>12.283665191290311</v>
      </c>
      <c r="O19" s="26">
        <v>0</v>
      </c>
      <c r="P19" s="7">
        <v>0.8582442146325775</v>
      </c>
      <c r="Q19" s="7">
        <v>26.171043511654716</v>
      </c>
      <c r="R19" s="7">
        <v>92.557204388547689</v>
      </c>
      <c r="S19" s="7">
        <v>80.415064373752102</v>
      </c>
      <c r="T19" s="7">
        <v>49.085804922564421</v>
      </c>
      <c r="U19" s="126">
        <f t="shared" si="2"/>
        <v>249.08736141115151</v>
      </c>
    </row>
    <row r="20" spans="1:21">
      <c r="A20" s="37">
        <v>10</v>
      </c>
      <c r="B20" s="41"/>
      <c r="C20" s="16"/>
      <c r="D20" s="38" t="s">
        <v>22</v>
      </c>
      <c r="E20" s="39" t="s">
        <v>23</v>
      </c>
      <c r="F20" s="40"/>
      <c r="G20" s="111">
        <f t="shared" si="0"/>
        <v>240447.49739817064</v>
      </c>
      <c r="H20" s="26">
        <v>2753.7713405266404</v>
      </c>
      <c r="I20" s="7">
        <v>3115.2505732290447</v>
      </c>
      <c r="J20" s="7">
        <v>15864.120482429862</v>
      </c>
      <c r="K20" s="7">
        <v>91736.28280800581</v>
      </c>
      <c r="L20" s="7">
        <v>32976.096998542547</v>
      </c>
      <c r="M20" s="7">
        <v>1626.8102700700983</v>
      </c>
      <c r="N20" s="126">
        <f t="shared" si="1"/>
        <v>148072.332472804</v>
      </c>
      <c r="O20" s="26">
        <v>2632.9353281259537</v>
      </c>
      <c r="P20" s="7">
        <v>3004.3883389867842</v>
      </c>
      <c r="Q20" s="7">
        <v>15619.175683699548</v>
      </c>
      <c r="R20" s="7">
        <v>55914.061118155718</v>
      </c>
      <c r="S20" s="7">
        <v>14439.884542055428</v>
      </c>
      <c r="T20" s="7">
        <v>764.71991434320807</v>
      </c>
      <c r="U20" s="126">
        <f t="shared" si="2"/>
        <v>92375.16492536664</v>
      </c>
    </row>
    <row r="21" spans="1:21">
      <c r="A21" s="37">
        <v>11</v>
      </c>
      <c r="B21" s="41"/>
      <c r="C21" s="16"/>
      <c r="D21" s="38" t="s">
        <v>24</v>
      </c>
      <c r="E21" s="39" t="s">
        <v>25</v>
      </c>
      <c r="F21" s="40"/>
      <c r="G21" s="111">
        <f t="shared" si="0"/>
        <v>55001.408832831308</v>
      </c>
      <c r="H21" s="26">
        <v>10891.269221261144</v>
      </c>
      <c r="I21" s="7">
        <v>634.12165861949325</v>
      </c>
      <c r="J21" s="7">
        <v>772.81188673060387</v>
      </c>
      <c r="K21" s="7">
        <v>1989.1129509788007</v>
      </c>
      <c r="L21" s="7">
        <v>4608.4301503226161</v>
      </c>
      <c r="M21" s="7">
        <v>8514.5088950693607</v>
      </c>
      <c r="N21" s="126">
        <f t="shared" si="1"/>
        <v>27410.254762982018</v>
      </c>
      <c r="O21" s="26">
        <v>8549.3727231174707</v>
      </c>
      <c r="P21" s="7">
        <v>516.1879062531516</v>
      </c>
      <c r="Q21" s="7">
        <v>754.17292355466634</v>
      </c>
      <c r="R21" s="7">
        <v>1411.3023506505415</v>
      </c>
      <c r="S21" s="7">
        <v>4097.4474748428911</v>
      </c>
      <c r="T21" s="7">
        <v>12262.670691430569</v>
      </c>
      <c r="U21" s="126">
        <f t="shared" si="2"/>
        <v>27591.15406984929</v>
      </c>
    </row>
    <row r="22" spans="1:21">
      <c r="A22" s="37">
        <v>12</v>
      </c>
      <c r="B22" s="41"/>
      <c r="C22" s="16"/>
      <c r="D22" s="38" t="s">
        <v>26</v>
      </c>
      <c r="E22" s="39" t="s">
        <v>27</v>
      </c>
      <c r="F22" s="40"/>
      <c r="G22" s="111">
        <f t="shared" si="0"/>
        <v>3552.3527310174777</v>
      </c>
      <c r="H22" s="26">
        <v>1307.8455824432567</v>
      </c>
      <c r="I22" s="7">
        <v>98.184311981778592</v>
      </c>
      <c r="J22" s="7">
        <v>53.525140439742245</v>
      </c>
      <c r="K22" s="7">
        <v>107.21032244089292</v>
      </c>
      <c r="L22" s="7">
        <v>199.17209878447466</v>
      </c>
      <c r="M22" s="7">
        <v>133.5961457224912</v>
      </c>
      <c r="N22" s="126">
        <f t="shared" si="1"/>
        <v>1899.5336018126363</v>
      </c>
      <c r="O22" s="26">
        <v>1249.6926384798116</v>
      </c>
      <c r="P22" s="7">
        <v>106.39643760491163</v>
      </c>
      <c r="Q22" s="7">
        <v>47.055317317950539</v>
      </c>
      <c r="R22" s="7">
        <v>60.355364574235864</v>
      </c>
      <c r="S22" s="7">
        <v>91.834958905237727</v>
      </c>
      <c r="T22" s="7">
        <v>97.48441232269397</v>
      </c>
      <c r="U22" s="126">
        <f t="shared" si="2"/>
        <v>1652.8191292048414</v>
      </c>
    </row>
    <row r="23" spans="1:21">
      <c r="A23" s="37">
        <v>13</v>
      </c>
      <c r="B23" s="41"/>
      <c r="C23" s="16"/>
      <c r="D23" s="8"/>
      <c r="E23" s="17" t="s">
        <v>12</v>
      </c>
      <c r="F23" s="42" t="s">
        <v>28</v>
      </c>
      <c r="G23" s="111">
        <f t="shared" si="0"/>
        <v>368.75873479313668</v>
      </c>
      <c r="H23" s="26">
        <v>137.68285481631756</v>
      </c>
      <c r="I23" s="7">
        <v>29.562976874760352</v>
      </c>
      <c r="J23" s="7">
        <v>7.7211073640573886</v>
      </c>
      <c r="K23" s="7">
        <v>5.941939260395884</v>
      </c>
      <c r="L23" s="7">
        <v>2.628623924596468</v>
      </c>
      <c r="M23" s="7">
        <v>0</v>
      </c>
      <c r="N23" s="126">
        <f t="shared" si="1"/>
        <v>183.53750224012765</v>
      </c>
      <c r="O23" s="26">
        <v>128.45132672786713</v>
      </c>
      <c r="P23" s="7">
        <v>37.935655275796307</v>
      </c>
      <c r="Q23" s="7">
        <v>9.649787216054392</v>
      </c>
      <c r="R23" s="7">
        <v>5.793145254268893</v>
      </c>
      <c r="S23" s="7">
        <v>3.0168821773804666</v>
      </c>
      <c r="T23" s="7">
        <v>0.3744359016418457</v>
      </c>
      <c r="U23" s="126">
        <f t="shared" si="2"/>
        <v>185.22123255300903</v>
      </c>
    </row>
    <row r="24" spans="1:21">
      <c r="A24" s="37">
        <v>14</v>
      </c>
      <c r="B24" s="17"/>
      <c r="C24" s="16"/>
      <c r="D24" s="8"/>
      <c r="E24" s="17" t="s">
        <v>14</v>
      </c>
      <c r="F24" s="42" t="s">
        <v>29</v>
      </c>
      <c r="G24" s="111">
        <f t="shared" si="0"/>
        <v>40.712723919243217</v>
      </c>
      <c r="H24" s="26">
        <v>9.0662882827709836</v>
      </c>
      <c r="I24" s="7">
        <v>3.5602380034979433</v>
      </c>
      <c r="J24" s="7">
        <v>2.6579200864289305</v>
      </c>
      <c r="K24" s="7">
        <v>4.2788983486316283</v>
      </c>
      <c r="L24" s="7">
        <v>3.4844031224929495</v>
      </c>
      <c r="M24" s="7">
        <v>0.48843976855278015</v>
      </c>
      <c r="N24" s="126">
        <f t="shared" si="1"/>
        <v>23.536187612375215</v>
      </c>
      <c r="O24" s="26">
        <v>7.9535467274818075</v>
      </c>
      <c r="P24" s="7">
        <v>2.5374392932135379</v>
      </c>
      <c r="Q24" s="7">
        <v>1.0622792874273728</v>
      </c>
      <c r="R24" s="7">
        <v>2.9293535033648368</v>
      </c>
      <c r="S24" s="7">
        <v>2.6939174953804468</v>
      </c>
      <c r="T24" s="7">
        <v>0</v>
      </c>
      <c r="U24" s="126">
        <f t="shared" si="2"/>
        <v>17.176536306868002</v>
      </c>
    </row>
    <row r="25" spans="1:21">
      <c r="A25" s="37">
        <v>15</v>
      </c>
      <c r="B25" s="17"/>
      <c r="C25" s="16"/>
      <c r="D25" s="8"/>
      <c r="E25" s="17" t="s">
        <v>16</v>
      </c>
      <c r="F25" s="42" t="s">
        <v>30</v>
      </c>
      <c r="G25" s="111">
        <f t="shared" si="0"/>
        <v>1966.0876495240154</v>
      </c>
      <c r="H25" s="26">
        <v>872.18263913691044</v>
      </c>
      <c r="I25" s="7">
        <v>47.624534014351354</v>
      </c>
      <c r="J25" s="7">
        <v>9.5647415733347714</v>
      </c>
      <c r="K25" s="7">
        <v>2.1619505953495386</v>
      </c>
      <c r="L25" s="7">
        <v>0.43620006238503539</v>
      </c>
      <c r="M25" s="7">
        <v>0</v>
      </c>
      <c r="N25" s="126">
        <f t="shared" si="1"/>
        <v>931.97006538233131</v>
      </c>
      <c r="O25" s="26">
        <v>968.69454756379128</v>
      </c>
      <c r="P25" s="7">
        <v>52.089118751256379</v>
      </c>
      <c r="Q25" s="7">
        <v>10.528436816082749</v>
      </c>
      <c r="R25" s="7">
        <v>2.4746431418964385</v>
      </c>
      <c r="S25" s="7">
        <v>0.33083786865717424</v>
      </c>
      <c r="T25" s="7">
        <v>0</v>
      </c>
      <c r="U25" s="126">
        <f t="shared" si="2"/>
        <v>1034.1175841416841</v>
      </c>
    </row>
    <row r="26" spans="1:21">
      <c r="A26" s="37">
        <v>16</v>
      </c>
      <c r="B26" s="17"/>
      <c r="C26" s="16"/>
      <c r="D26" s="8"/>
      <c r="E26" s="17" t="s">
        <v>18</v>
      </c>
      <c r="F26" s="42" t="s">
        <v>31</v>
      </c>
      <c r="G26" s="111">
        <f t="shared" si="0"/>
        <v>1176.7936125113702</v>
      </c>
      <c r="H26" s="26">
        <v>288.91380687057972</v>
      </c>
      <c r="I26" s="7">
        <v>17.436562922332087</v>
      </c>
      <c r="J26" s="7">
        <v>33.58137180225458</v>
      </c>
      <c r="K26" s="7">
        <v>94.827536058204714</v>
      </c>
      <c r="L26" s="7">
        <v>192.62286520196358</v>
      </c>
      <c r="M26" s="7">
        <v>133.10770604334539</v>
      </c>
      <c r="N26" s="126">
        <f t="shared" si="1"/>
        <v>760.48984889868007</v>
      </c>
      <c r="O26" s="26">
        <v>144.593206346035</v>
      </c>
      <c r="P26" s="7">
        <v>13.834223274345277</v>
      </c>
      <c r="Q26" s="7">
        <v>25.814815195008123</v>
      </c>
      <c r="R26" s="7">
        <v>49.15822154522175</v>
      </c>
      <c r="S26" s="7">
        <v>85.793320354190655</v>
      </c>
      <c r="T26" s="7">
        <v>97.109976897889283</v>
      </c>
      <c r="U26" s="126">
        <f t="shared" si="2"/>
        <v>416.30376361269009</v>
      </c>
    </row>
    <row r="27" spans="1:21">
      <c r="A27" s="37">
        <v>17</v>
      </c>
      <c r="B27" s="17"/>
      <c r="C27" s="16"/>
      <c r="D27" s="38" t="s">
        <v>32</v>
      </c>
      <c r="E27" s="39" t="s">
        <v>33</v>
      </c>
      <c r="F27" s="40"/>
      <c r="G27" s="111">
        <f t="shared" si="0"/>
        <v>19392.015977513976</v>
      </c>
      <c r="H27" s="26">
        <v>1984.7567857727408</v>
      </c>
      <c r="I27" s="7">
        <v>828.73911219090223</v>
      </c>
      <c r="J27" s="7">
        <v>1232.5058826208115</v>
      </c>
      <c r="K27" s="7">
        <v>2175.531041033566</v>
      </c>
      <c r="L27" s="7">
        <v>2699.9104705303907</v>
      </c>
      <c r="M27" s="7">
        <v>2096.8286682441831</v>
      </c>
      <c r="N27" s="126">
        <f t="shared" si="1"/>
        <v>11018.271960392594</v>
      </c>
      <c r="O27" s="26">
        <v>1759.2724371701479</v>
      </c>
      <c r="P27" s="7">
        <v>703.76031578890979</v>
      </c>
      <c r="Q27" s="7">
        <v>824.03339337464422</v>
      </c>
      <c r="R27" s="7">
        <v>1280.2908670790493</v>
      </c>
      <c r="S27" s="7">
        <v>1880.5931315310299</v>
      </c>
      <c r="T27" s="7">
        <v>1925.7938721776009</v>
      </c>
      <c r="U27" s="126">
        <f t="shared" si="2"/>
        <v>8373.7440171213821</v>
      </c>
    </row>
    <row r="28" spans="1:21">
      <c r="A28" s="37">
        <v>18</v>
      </c>
      <c r="B28" s="12"/>
      <c r="C28" s="12"/>
      <c r="D28" s="38" t="s">
        <v>34</v>
      </c>
      <c r="E28" s="39" t="s">
        <v>35</v>
      </c>
      <c r="F28" s="43"/>
      <c r="G28" s="111">
        <f t="shared" si="0"/>
        <v>18797.150080914143</v>
      </c>
      <c r="H28" s="26">
        <v>978.83556960802525</v>
      </c>
      <c r="I28" s="7">
        <v>569.12656579911709</v>
      </c>
      <c r="J28" s="7">
        <v>731.06992803514004</v>
      </c>
      <c r="K28" s="7">
        <v>1536.0533728627488</v>
      </c>
      <c r="L28" s="7">
        <v>2739.8548108749092</v>
      </c>
      <c r="M28" s="7">
        <v>2984.745063547045</v>
      </c>
      <c r="N28" s="126">
        <f t="shared" si="1"/>
        <v>9539.6853107269853</v>
      </c>
      <c r="O28" s="26">
        <v>812.07262803032063</v>
      </c>
      <c r="P28" s="7">
        <v>499.81317981495522</v>
      </c>
      <c r="Q28" s="7">
        <v>644.73443642584607</v>
      </c>
      <c r="R28" s="7">
        <v>1174.7286466918886</v>
      </c>
      <c r="S28" s="7">
        <v>2301.7332870475948</v>
      </c>
      <c r="T28" s="7">
        <v>3824.3825921765529</v>
      </c>
      <c r="U28" s="126">
        <f t="shared" si="2"/>
        <v>9257.4647701871581</v>
      </c>
    </row>
    <row r="29" spans="1:21">
      <c r="A29" s="37">
        <v>19</v>
      </c>
      <c r="B29" s="17"/>
      <c r="C29" s="16"/>
      <c r="D29" s="38" t="s">
        <v>36</v>
      </c>
      <c r="E29" s="39" t="s">
        <v>37</v>
      </c>
      <c r="F29" s="40"/>
      <c r="G29" s="111">
        <f t="shared" si="0"/>
        <v>12907.297159756734</v>
      </c>
      <c r="H29" s="26">
        <v>47.172086310845771</v>
      </c>
      <c r="I29" s="7">
        <v>28.91095911571756</v>
      </c>
      <c r="J29" s="7">
        <v>301.07072840910405</v>
      </c>
      <c r="K29" s="7">
        <v>1546.3155028894544</v>
      </c>
      <c r="L29" s="7">
        <v>3552.6008351445198</v>
      </c>
      <c r="M29" s="7">
        <v>2054.2766088359058</v>
      </c>
      <c r="N29" s="126">
        <f t="shared" si="1"/>
        <v>7530.3467207055473</v>
      </c>
      <c r="O29" s="26">
        <v>50.468879872394609</v>
      </c>
      <c r="P29" s="7">
        <v>25.759014056064188</v>
      </c>
      <c r="Q29" s="7">
        <v>228.54631916619837</v>
      </c>
      <c r="R29" s="7">
        <v>830.88220296427608</v>
      </c>
      <c r="S29" s="7">
        <v>2415.3728371113539</v>
      </c>
      <c r="T29" s="7">
        <v>1825.9211858808994</v>
      </c>
      <c r="U29" s="126">
        <f t="shared" si="2"/>
        <v>5376.9504390511865</v>
      </c>
    </row>
    <row r="30" spans="1:21">
      <c r="A30" s="37">
        <v>20</v>
      </c>
      <c r="B30" s="17"/>
      <c r="C30" s="16"/>
      <c r="D30" s="38" t="s">
        <v>38</v>
      </c>
      <c r="E30" s="39" t="s">
        <v>39</v>
      </c>
      <c r="F30" s="40"/>
      <c r="G30" s="111">
        <f t="shared" si="0"/>
        <v>226.69669182731013</v>
      </c>
      <c r="H30" s="26">
        <v>0</v>
      </c>
      <c r="I30" s="7">
        <v>2.2448871640954167</v>
      </c>
      <c r="J30" s="7">
        <v>3.7252494421118172</v>
      </c>
      <c r="K30" s="7">
        <v>14.338147257687524</v>
      </c>
      <c r="L30" s="7">
        <v>69.072412828914821</v>
      </c>
      <c r="M30" s="7">
        <v>38.122588832047768</v>
      </c>
      <c r="N30" s="126">
        <f t="shared" si="1"/>
        <v>127.50328552485735</v>
      </c>
      <c r="O30" s="26">
        <v>0</v>
      </c>
      <c r="P30" s="7">
        <v>2.4631229333754163</v>
      </c>
      <c r="Q30" s="7">
        <v>3.8517401915451046</v>
      </c>
      <c r="R30" s="7">
        <v>8.5921056455990765</v>
      </c>
      <c r="S30" s="7">
        <v>49.533862861804664</v>
      </c>
      <c r="T30" s="7">
        <v>34.752574670128524</v>
      </c>
      <c r="U30" s="126">
        <f t="shared" si="2"/>
        <v>99.193406302452786</v>
      </c>
    </row>
    <row r="31" spans="1:21">
      <c r="A31" s="37">
        <v>21</v>
      </c>
      <c r="B31" s="17"/>
      <c r="C31" s="16"/>
      <c r="D31" s="38" t="s">
        <v>40</v>
      </c>
      <c r="E31" s="39" t="s">
        <v>41</v>
      </c>
      <c r="F31" s="40"/>
      <c r="G31" s="111">
        <f t="shared" si="0"/>
        <v>16122.399843302723</v>
      </c>
      <c r="H31" s="26">
        <v>799.16315677265811</v>
      </c>
      <c r="I31" s="7">
        <v>332.01506534973305</v>
      </c>
      <c r="J31" s="7">
        <v>538.8413786845631</v>
      </c>
      <c r="K31" s="7">
        <v>1269.0129077320453</v>
      </c>
      <c r="L31" s="7">
        <v>3259.1562027567998</v>
      </c>
      <c r="M31" s="7">
        <v>2693.1739722918719</v>
      </c>
      <c r="N31" s="126">
        <f t="shared" si="1"/>
        <v>8891.3626835876712</v>
      </c>
      <c r="O31" s="26">
        <v>802.67912983354472</v>
      </c>
      <c r="P31" s="7">
        <v>292.18037772145271</v>
      </c>
      <c r="Q31" s="7">
        <v>358.14241975441109</v>
      </c>
      <c r="R31" s="7">
        <v>831.07678459910676</v>
      </c>
      <c r="S31" s="7">
        <v>2243.8694575028494</v>
      </c>
      <c r="T31" s="7">
        <v>2703.0889903036878</v>
      </c>
      <c r="U31" s="126">
        <f t="shared" si="2"/>
        <v>7231.0371597150524</v>
      </c>
    </row>
    <row r="32" spans="1:21">
      <c r="A32" s="37">
        <v>22</v>
      </c>
      <c r="B32" s="17"/>
      <c r="C32" s="16"/>
      <c r="D32" s="38"/>
      <c r="E32" s="17" t="s">
        <v>12</v>
      </c>
      <c r="F32" s="42" t="s">
        <v>42</v>
      </c>
      <c r="G32" s="111">
        <f t="shared" si="0"/>
        <v>1609.7458016159944</v>
      </c>
      <c r="H32" s="26">
        <v>493.79010167717934</v>
      </c>
      <c r="I32" s="7">
        <v>72.133342371787876</v>
      </c>
      <c r="J32" s="7">
        <v>82.503576323390007</v>
      </c>
      <c r="K32" s="7">
        <v>88.331175848841667</v>
      </c>
      <c r="L32" s="7">
        <v>59.076537191867828</v>
      </c>
      <c r="M32" s="7">
        <v>30.927227482199669</v>
      </c>
      <c r="N32" s="126">
        <f t="shared" si="1"/>
        <v>826.76196089526638</v>
      </c>
      <c r="O32" s="26">
        <v>525.93575698137283</v>
      </c>
      <c r="P32" s="7">
        <v>63.569467490538955</v>
      </c>
      <c r="Q32" s="7">
        <v>61.394299522042274</v>
      </c>
      <c r="R32" s="7">
        <v>57.778398394584656</v>
      </c>
      <c r="S32" s="7">
        <v>43.644432783126831</v>
      </c>
      <c r="T32" s="7">
        <v>30.66148554906249</v>
      </c>
      <c r="U32" s="126">
        <f t="shared" si="2"/>
        <v>782.98384072072804</v>
      </c>
    </row>
    <row r="33" spans="1:21">
      <c r="A33" s="37">
        <v>23</v>
      </c>
      <c r="B33" s="17"/>
      <c r="C33" s="16"/>
      <c r="D33" s="8"/>
      <c r="E33" s="17" t="s">
        <v>14</v>
      </c>
      <c r="F33" s="42" t="s">
        <v>43</v>
      </c>
      <c r="G33" s="111">
        <f t="shared" si="0"/>
        <v>53.024223506450653</v>
      </c>
      <c r="H33" s="26">
        <v>0.52039420604705811</v>
      </c>
      <c r="I33" s="7">
        <v>7.5036787986755371</v>
      </c>
      <c r="J33" s="7">
        <v>8.2373924255371094</v>
      </c>
      <c r="K33" s="7">
        <v>6.7215099036693573</v>
      </c>
      <c r="L33" s="7">
        <v>3.2423190176486969</v>
      </c>
      <c r="M33" s="7">
        <v>1.109693169593811</v>
      </c>
      <c r="N33" s="126">
        <f t="shared" si="1"/>
        <v>27.33498752117157</v>
      </c>
      <c r="O33" s="26">
        <v>0.65630489587783813</v>
      </c>
      <c r="P33" s="7">
        <v>7.3942899703979492</v>
      </c>
      <c r="Q33" s="7">
        <v>7.4587612152099609</v>
      </c>
      <c r="R33" s="7">
        <v>6.6656937599182129</v>
      </c>
      <c r="S33" s="7">
        <v>2.3504729270935059</v>
      </c>
      <c r="T33" s="7">
        <v>1.1637132167816162</v>
      </c>
      <c r="U33" s="126">
        <f t="shared" si="2"/>
        <v>25.689235985279083</v>
      </c>
    </row>
    <row r="34" spans="1:21">
      <c r="A34" s="37">
        <v>24</v>
      </c>
      <c r="B34" s="17"/>
      <c r="C34" s="16"/>
      <c r="D34" s="8"/>
      <c r="E34" s="17" t="s">
        <v>16</v>
      </c>
      <c r="F34" s="42" t="s">
        <v>44</v>
      </c>
      <c r="G34" s="111">
        <f t="shared" si="0"/>
        <v>7169.1368340198533</v>
      </c>
      <c r="H34" s="26">
        <v>0.67480098560918123</v>
      </c>
      <c r="I34" s="7">
        <v>1.0130098635854665</v>
      </c>
      <c r="J34" s="7">
        <v>27.308499042235781</v>
      </c>
      <c r="K34" s="7">
        <v>436.58335924008861</v>
      </c>
      <c r="L34" s="7">
        <v>1730.4291115105152</v>
      </c>
      <c r="M34" s="7">
        <v>1825.6625864729285</v>
      </c>
      <c r="N34" s="126">
        <f t="shared" si="1"/>
        <v>4021.6713671149628</v>
      </c>
      <c r="O34" s="26">
        <v>0.72068882003077306</v>
      </c>
      <c r="P34" s="7">
        <v>1.0281641822657548</v>
      </c>
      <c r="Q34" s="7">
        <v>9.8452804683474824</v>
      </c>
      <c r="R34" s="7">
        <v>191.99283718969673</v>
      </c>
      <c r="S34" s="7">
        <v>1071.394259750843</v>
      </c>
      <c r="T34" s="7">
        <v>1872.4842364937067</v>
      </c>
      <c r="U34" s="126">
        <f t="shared" si="2"/>
        <v>3147.4654669048905</v>
      </c>
    </row>
    <row r="35" spans="1:21">
      <c r="A35" s="37">
        <v>25</v>
      </c>
      <c r="B35" s="17"/>
      <c r="C35" s="16"/>
      <c r="D35" s="8"/>
      <c r="E35" s="17" t="s">
        <v>18</v>
      </c>
      <c r="F35" s="42" t="s">
        <v>45</v>
      </c>
      <c r="G35" s="111">
        <f t="shared" si="0"/>
        <v>1400.3996503762901</v>
      </c>
      <c r="H35" s="26">
        <v>1.1105600073933601</v>
      </c>
      <c r="I35" s="7">
        <v>8.4995999857783318</v>
      </c>
      <c r="J35" s="7">
        <v>30.632366240024567</v>
      </c>
      <c r="K35" s="7">
        <v>141.74731623381376</v>
      </c>
      <c r="L35" s="7">
        <v>370.34826803207397</v>
      </c>
      <c r="M35" s="7">
        <v>221.23362883925438</v>
      </c>
      <c r="N35" s="126">
        <f t="shared" si="1"/>
        <v>773.57173933833838</v>
      </c>
      <c r="O35" s="26">
        <v>0.88932420313358307</v>
      </c>
      <c r="P35" s="7">
        <v>3.6572976000607014</v>
      </c>
      <c r="Q35" s="7">
        <v>13.868203327059746</v>
      </c>
      <c r="R35" s="7">
        <v>79.157154381275177</v>
      </c>
      <c r="S35" s="7">
        <v>273.07019113004208</v>
      </c>
      <c r="T35" s="7">
        <v>256.18574039638042</v>
      </c>
      <c r="U35" s="126">
        <f t="shared" si="2"/>
        <v>626.82791103795171</v>
      </c>
    </row>
    <row r="36" spans="1:21">
      <c r="A36" s="37">
        <v>26</v>
      </c>
      <c r="B36" s="17"/>
      <c r="C36" s="16"/>
      <c r="D36" s="8"/>
      <c r="E36" s="17" t="s">
        <v>20</v>
      </c>
      <c r="F36" s="42" t="s">
        <v>46</v>
      </c>
      <c r="G36" s="111">
        <f t="shared" si="0"/>
        <v>820.77919725087213</v>
      </c>
      <c r="H36" s="26">
        <v>120.03002745381673</v>
      </c>
      <c r="I36" s="7">
        <v>7.7397450233875134</v>
      </c>
      <c r="J36" s="7">
        <v>55.509080435789656</v>
      </c>
      <c r="K36" s="7">
        <v>94.52125581772998</v>
      </c>
      <c r="L36" s="7">
        <v>114.52607946749777</v>
      </c>
      <c r="M36" s="7">
        <v>87.03898523747921</v>
      </c>
      <c r="N36" s="126">
        <f t="shared" si="1"/>
        <v>479.36517343570085</v>
      </c>
      <c r="O36" s="26">
        <v>118.60889461584156</v>
      </c>
      <c r="P36" s="7">
        <v>9.162940923165479</v>
      </c>
      <c r="Q36" s="7">
        <v>26.863567717373371</v>
      </c>
      <c r="R36" s="7">
        <v>51.362837911117822</v>
      </c>
      <c r="S36" s="7">
        <v>70.300990691874176</v>
      </c>
      <c r="T36" s="7">
        <v>65.114791955798864</v>
      </c>
      <c r="U36" s="126">
        <f t="shared" si="2"/>
        <v>341.41402381517128</v>
      </c>
    </row>
    <row r="37" spans="1:21">
      <c r="A37" s="37">
        <v>27</v>
      </c>
      <c r="B37" s="17"/>
      <c r="C37" s="16"/>
      <c r="D37" s="8"/>
      <c r="E37" s="17" t="s">
        <v>47</v>
      </c>
      <c r="F37" s="42" t="s">
        <v>403</v>
      </c>
      <c r="G37" s="111">
        <f t="shared" si="0"/>
        <v>0.38413688540458679</v>
      </c>
      <c r="H37" s="26">
        <v>0</v>
      </c>
      <c r="I37" s="7">
        <v>0</v>
      </c>
      <c r="J37" s="7">
        <v>0</v>
      </c>
      <c r="K37" s="7">
        <v>0</v>
      </c>
      <c r="L37" s="7">
        <v>0.38413688540458679</v>
      </c>
      <c r="M37" s="7">
        <v>0</v>
      </c>
      <c r="N37" s="126">
        <f t="shared" si="1"/>
        <v>0.38413688540458679</v>
      </c>
      <c r="O37" s="26">
        <v>0</v>
      </c>
      <c r="P37" s="7">
        <v>0</v>
      </c>
      <c r="Q37" s="7">
        <v>0</v>
      </c>
      <c r="R37" s="7">
        <v>0</v>
      </c>
      <c r="S37" s="7">
        <v>0</v>
      </c>
      <c r="T37" s="7">
        <v>0</v>
      </c>
      <c r="U37" s="126">
        <f t="shared" si="2"/>
        <v>0</v>
      </c>
    </row>
    <row r="38" spans="1:21">
      <c r="A38" s="37">
        <v>28</v>
      </c>
      <c r="B38" s="17"/>
      <c r="C38" s="16"/>
      <c r="D38" s="8"/>
      <c r="E38" s="17" t="s">
        <v>48</v>
      </c>
      <c r="F38" s="42" t="s">
        <v>49</v>
      </c>
      <c r="G38" s="111">
        <f t="shared" si="0"/>
        <v>1.0938783884048462</v>
      </c>
      <c r="H38" s="26">
        <v>0</v>
      </c>
      <c r="I38" s="7">
        <v>0</v>
      </c>
      <c r="J38" s="7">
        <v>0.69783037900924683</v>
      </c>
      <c r="K38" s="7">
        <v>0</v>
      </c>
      <c r="L38" s="7">
        <v>0</v>
      </c>
      <c r="M38" s="7">
        <v>0</v>
      </c>
      <c r="N38" s="126">
        <f t="shared" si="1"/>
        <v>0.69783037900924683</v>
      </c>
      <c r="O38" s="26">
        <v>0</v>
      </c>
      <c r="P38" s="7">
        <v>0</v>
      </c>
      <c r="Q38" s="7">
        <v>0</v>
      </c>
      <c r="R38" s="7">
        <v>0</v>
      </c>
      <c r="S38" s="7">
        <v>0</v>
      </c>
      <c r="T38" s="7">
        <v>0.39604800939559937</v>
      </c>
      <c r="U38" s="126">
        <f t="shared" si="2"/>
        <v>0.39604800939559937</v>
      </c>
    </row>
    <row r="39" spans="1:21">
      <c r="A39" s="37">
        <v>29</v>
      </c>
      <c r="B39" s="17"/>
      <c r="C39" s="16"/>
      <c r="D39" s="38"/>
      <c r="E39" s="17" t="s">
        <v>404</v>
      </c>
      <c r="F39" s="42" t="s">
        <v>50</v>
      </c>
      <c r="G39" s="111">
        <f t="shared" si="0"/>
        <v>1302.4744910402223</v>
      </c>
      <c r="H39" s="26">
        <v>0</v>
      </c>
      <c r="I39" s="7">
        <v>0</v>
      </c>
      <c r="J39" s="7">
        <v>2.5966467660618946</v>
      </c>
      <c r="K39" s="7">
        <v>136.85118773952127</v>
      </c>
      <c r="L39" s="7">
        <v>423.50936646386981</v>
      </c>
      <c r="M39" s="7">
        <v>208.92273441702127</v>
      </c>
      <c r="N39" s="126">
        <f t="shared" si="1"/>
        <v>771.87993538647424</v>
      </c>
      <c r="O39" s="26">
        <v>0</v>
      </c>
      <c r="P39" s="7">
        <v>0</v>
      </c>
      <c r="Q39" s="7">
        <v>3.0396773723186925</v>
      </c>
      <c r="R39" s="7">
        <v>65.055583456531167</v>
      </c>
      <c r="S39" s="7">
        <v>275.08633895218372</v>
      </c>
      <c r="T39" s="7">
        <v>187.41295587271452</v>
      </c>
      <c r="U39" s="126">
        <f t="shared" si="2"/>
        <v>530.5945556537481</v>
      </c>
    </row>
    <row r="40" spans="1:21">
      <c r="A40" s="37">
        <v>30</v>
      </c>
      <c r="B40" s="17"/>
      <c r="C40" s="16"/>
      <c r="D40" s="12"/>
      <c r="E40" s="17" t="s">
        <v>405</v>
      </c>
      <c r="F40" s="42" t="s">
        <v>51</v>
      </c>
      <c r="G40" s="111">
        <f t="shared" si="0"/>
        <v>2334.2358951635542</v>
      </c>
      <c r="H40" s="26">
        <v>142.08278251330194</v>
      </c>
      <c r="I40" s="7">
        <v>130.37066727224737</v>
      </c>
      <c r="J40" s="7">
        <v>242.74273378308862</v>
      </c>
      <c r="K40" s="7">
        <v>213.96979116997682</v>
      </c>
      <c r="L40" s="7">
        <v>286.58586572669446</v>
      </c>
      <c r="M40" s="7">
        <v>245.83660416677594</v>
      </c>
      <c r="N40" s="126">
        <f t="shared" si="1"/>
        <v>1261.5884446320852</v>
      </c>
      <c r="O40" s="26">
        <v>128.53560457030835</v>
      </c>
      <c r="P40" s="7">
        <v>110.60454267938621</v>
      </c>
      <c r="Q40" s="7">
        <v>183.83773487515282</v>
      </c>
      <c r="R40" s="7">
        <v>203.54632035896066</v>
      </c>
      <c r="S40" s="7">
        <v>241.45555771840736</v>
      </c>
      <c r="T40" s="7">
        <v>204.66769032925367</v>
      </c>
      <c r="U40" s="126">
        <f t="shared" si="2"/>
        <v>1072.6474505314691</v>
      </c>
    </row>
    <row r="41" spans="1:21">
      <c r="A41" s="37">
        <v>31</v>
      </c>
      <c r="B41" s="17"/>
      <c r="C41" s="16"/>
      <c r="D41" s="12"/>
      <c r="E41" s="17" t="s">
        <v>406</v>
      </c>
      <c r="F41" s="42" t="s">
        <v>52</v>
      </c>
      <c r="G41" s="111">
        <f t="shared" si="0"/>
        <v>0.37843158841133118</v>
      </c>
      <c r="H41" s="26">
        <v>0</v>
      </c>
      <c r="I41" s="7">
        <v>0</v>
      </c>
      <c r="J41" s="7">
        <v>0</v>
      </c>
      <c r="K41" s="7">
        <v>0</v>
      </c>
      <c r="L41" s="7">
        <v>0.37843158841133118</v>
      </c>
      <c r="M41" s="7">
        <v>0</v>
      </c>
      <c r="N41" s="126">
        <f t="shared" si="1"/>
        <v>0.37843158841133118</v>
      </c>
      <c r="O41" s="26">
        <v>0</v>
      </c>
      <c r="P41" s="7">
        <v>0</v>
      </c>
      <c r="Q41" s="7">
        <v>0</v>
      </c>
      <c r="R41" s="7">
        <v>0</v>
      </c>
      <c r="S41" s="7">
        <v>0</v>
      </c>
      <c r="T41" s="7">
        <v>0</v>
      </c>
      <c r="U41" s="126">
        <f t="shared" si="2"/>
        <v>0</v>
      </c>
    </row>
    <row r="42" spans="1:21">
      <c r="A42" s="37">
        <v>32</v>
      </c>
      <c r="B42" s="17"/>
      <c r="C42" s="16"/>
      <c r="D42" s="38"/>
      <c r="E42" s="17" t="s">
        <v>407</v>
      </c>
      <c r="F42" s="42" t="s">
        <v>53</v>
      </c>
      <c r="G42" s="111">
        <f t="shared" ref="G42:G73" si="3">N42+U42</f>
        <v>1430.7474323562346</v>
      </c>
      <c r="H42" s="26">
        <v>40.954498516162857</v>
      </c>
      <c r="I42" s="7">
        <v>104.75501823425293</v>
      </c>
      <c r="J42" s="7">
        <v>88.61325778067112</v>
      </c>
      <c r="K42" s="7">
        <v>150.28732339292765</v>
      </c>
      <c r="L42" s="7">
        <v>270.67606176435947</v>
      </c>
      <c r="M42" s="7">
        <v>72.442598916590214</v>
      </c>
      <c r="N42" s="126">
        <f t="shared" ref="N42:N73" si="4">SUM(H42:M42)</f>
        <v>727.72875860496424</v>
      </c>
      <c r="O42" s="26">
        <v>27.332565314834937</v>
      </c>
      <c r="P42" s="7">
        <v>96.763681709766388</v>
      </c>
      <c r="Q42" s="7">
        <v>51.834894999861717</v>
      </c>
      <c r="R42" s="7">
        <v>175.5179697945714</v>
      </c>
      <c r="S42" s="7">
        <v>266.56724419444799</v>
      </c>
      <c r="T42" s="7">
        <v>85.002317737787962</v>
      </c>
      <c r="U42" s="126">
        <f t="shared" ref="U42:U73" si="5">SUM(O42:T42)</f>
        <v>703.0186737512704</v>
      </c>
    </row>
    <row r="43" spans="1:21">
      <c r="A43" s="37">
        <v>33</v>
      </c>
      <c r="B43" s="17"/>
      <c r="C43" s="16"/>
      <c r="D43" s="38" t="s">
        <v>54</v>
      </c>
      <c r="E43" s="39" t="s">
        <v>55</v>
      </c>
      <c r="F43" s="42"/>
      <c r="G43" s="111">
        <f t="shared" si="3"/>
        <v>128.77893317290636</v>
      </c>
      <c r="H43" s="26">
        <v>19.276922940558507</v>
      </c>
      <c r="I43" s="7">
        <v>12.16076251991035</v>
      </c>
      <c r="J43" s="7">
        <v>7.6039810040711018</v>
      </c>
      <c r="K43" s="7">
        <v>3.028561093389726</v>
      </c>
      <c r="L43" s="7">
        <v>9.3106670922061312</v>
      </c>
      <c r="M43" s="7">
        <v>9.8842606317193713</v>
      </c>
      <c r="N43" s="126">
        <f t="shared" si="4"/>
        <v>61.265155281855186</v>
      </c>
      <c r="O43" s="26">
        <v>24.002968019638502</v>
      </c>
      <c r="P43" s="7">
        <v>11.52362619341875</v>
      </c>
      <c r="Q43" s="7">
        <v>3.3625372229889763</v>
      </c>
      <c r="R43" s="7">
        <v>5.2516872784208317</v>
      </c>
      <c r="S43" s="7">
        <v>8.8536247591364372</v>
      </c>
      <c r="T43" s="7">
        <v>14.519334417447681</v>
      </c>
      <c r="U43" s="126">
        <f t="shared" si="5"/>
        <v>67.513777891051177</v>
      </c>
    </row>
    <row r="44" spans="1:21">
      <c r="A44" s="37">
        <v>34</v>
      </c>
      <c r="B44" s="17"/>
      <c r="C44" s="16"/>
      <c r="D44" s="8"/>
      <c r="E44" s="17" t="s">
        <v>12</v>
      </c>
      <c r="F44" s="42" t="s">
        <v>56</v>
      </c>
      <c r="G44" s="111">
        <f t="shared" si="3"/>
        <v>128.32653081961962</v>
      </c>
      <c r="H44" s="26">
        <v>19.276922940558507</v>
      </c>
      <c r="I44" s="7">
        <v>12.16076251991035</v>
      </c>
      <c r="J44" s="7">
        <v>7.1515786507843586</v>
      </c>
      <c r="K44" s="7">
        <v>3.028561093389726</v>
      </c>
      <c r="L44" s="7">
        <v>9.3106670922061312</v>
      </c>
      <c r="M44" s="7">
        <v>9.8842606317193713</v>
      </c>
      <c r="N44" s="126">
        <f t="shared" si="4"/>
        <v>60.812752928568443</v>
      </c>
      <c r="O44" s="26">
        <v>24.002968019638502</v>
      </c>
      <c r="P44" s="7">
        <v>11.52362619341875</v>
      </c>
      <c r="Q44" s="7">
        <v>3.3625372229889763</v>
      </c>
      <c r="R44" s="7">
        <v>5.2516872784208317</v>
      </c>
      <c r="S44" s="7">
        <v>8.8536247591364372</v>
      </c>
      <c r="T44" s="7">
        <v>14.519334417447681</v>
      </c>
      <c r="U44" s="126">
        <f t="shared" si="5"/>
        <v>67.513777891051177</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0.45240217447280884</v>
      </c>
      <c r="H46" s="26">
        <v>0</v>
      </c>
      <c r="I46" s="7">
        <v>0</v>
      </c>
      <c r="J46" s="7">
        <v>0.45240217447280884</v>
      </c>
      <c r="K46" s="7">
        <v>0</v>
      </c>
      <c r="L46" s="7">
        <v>0</v>
      </c>
      <c r="M46" s="7">
        <v>0</v>
      </c>
      <c r="N46" s="126">
        <f t="shared" si="4"/>
        <v>0.45240217447280884</v>
      </c>
      <c r="O46" s="26">
        <v>0</v>
      </c>
      <c r="P46" s="7">
        <v>0</v>
      </c>
      <c r="Q46" s="7">
        <v>0</v>
      </c>
      <c r="R46" s="7">
        <v>0</v>
      </c>
      <c r="S46" s="7">
        <v>0</v>
      </c>
      <c r="T46" s="7">
        <v>0</v>
      </c>
      <c r="U46" s="126">
        <f t="shared" si="5"/>
        <v>0</v>
      </c>
    </row>
    <row r="47" spans="1:21">
      <c r="A47" s="37">
        <v>37</v>
      </c>
      <c r="B47" s="10"/>
      <c r="C47" s="11"/>
      <c r="D47" s="38" t="s">
        <v>59</v>
      </c>
      <c r="E47" s="9" t="s">
        <v>60</v>
      </c>
      <c r="F47" s="44"/>
      <c r="G47" s="111">
        <f t="shared" si="3"/>
        <v>75257.096114667132</v>
      </c>
      <c r="H47" s="26">
        <v>2341.2507370337844</v>
      </c>
      <c r="I47" s="7">
        <v>1698.7960578873754</v>
      </c>
      <c r="J47" s="7">
        <v>2372.2588948756456</v>
      </c>
      <c r="K47" s="7">
        <v>4685.6775805577636</v>
      </c>
      <c r="L47" s="7">
        <v>11617.2163425982</v>
      </c>
      <c r="M47" s="7">
        <v>13594.778623402119</v>
      </c>
      <c r="N47" s="126">
        <f t="shared" si="4"/>
        <v>36309.978236354887</v>
      </c>
      <c r="O47" s="26">
        <v>1587.5845687445253</v>
      </c>
      <c r="P47" s="7">
        <v>1546.5483433827758</v>
      </c>
      <c r="Q47" s="7">
        <v>2056.4037843197584</v>
      </c>
      <c r="R47" s="7">
        <v>4847.8471857048571</v>
      </c>
      <c r="S47" s="7">
        <v>11407.13580096513</v>
      </c>
      <c r="T47" s="7">
        <v>17501.598195195198</v>
      </c>
      <c r="U47" s="126">
        <f t="shared" si="5"/>
        <v>38947.117878312245</v>
      </c>
    </row>
    <row r="48" spans="1:21">
      <c r="A48" s="93">
        <v>38</v>
      </c>
      <c r="B48" s="94"/>
      <c r="C48" s="95" t="s">
        <v>61</v>
      </c>
      <c r="D48" s="96" t="s">
        <v>62</v>
      </c>
      <c r="E48" s="97"/>
      <c r="F48" s="98"/>
      <c r="G48" s="99">
        <f t="shared" si="3"/>
        <v>571698.89449813566</v>
      </c>
      <c r="H48" s="100">
        <v>33880.291999816895</v>
      </c>
      <c r="I48" s="101">
        <v>2528.0912876799703</v>
      </c>
      <c r="J48" s="101">
        <v>6585.1992131024599</v>
      </c>
      <c r="K48" s="101">
        <v>24192.464566528797</v>
      </c>
      <c r="L48" s="101">
        <v>72228.738773345947</v>
      </c>
      <c r="M48" s="101">
        <v>168011.0820980072</v>
      </c>
      <c r="N48" s="127">
        <f t="shared" si="4"/>
        <v>307425.86793848127</v>
      </c>
      <c r="O48" s="100">
        <v>27729.888072252274</v>
      </c>
      <c r="P48" s="101">
        <v>2391.9293117484485</v>
      </c>
      <c r="Q48" s="101">
        <v>4250.8378038480587</v>
      </c>
      <c r="R48" s="101">
        <v>11805.860969126225</v>
      </c>
      <c r="S48" s="101">
        <v>43172.402680873871</v>
      </c>
      <c r="T48" s="101">
        <v>174922.10772180557</v>
      </c>
      <c r="U48" s="127">
        <f t="shared" si="5"/>
        <v>264273.02655965445</v>
      </c>
    </row>
    <row r="49" spans="1:21">
      <c r="A49" s="37">
        <v>39</v>
      </c>
      <c r="B49" s="17"/>
      <c r="C49" s="16"/>
      <c r="D49" s="38" t="s">
        <v>8</v>
      </c>
      <c r="E49" s="45" t="s">
        <v>63</v>
      </c>
      <c r="F49" s="40"/>
      <c r="G49" s="111">
        <f t="shared" si="3"/>
        <v>570781.70934912167</v>
      </c>
      <c r="H49" s="26">
        <v>33852.761043548584</v>
      </c>
      <c r="I49" s="7">
        <v>2505.1086089685559</v>
      </c>
      <c r="J49" s="7">
        <v>6532.3290451318026</v>
      </c>
      <c r="K49" s="7">
        <v>24129.927631646395</v>
      </c>
      <c r="L49" s="7">
        <v>72098.152821063995</v>
      </c>
      <c r="M49" s="7">
        <v>167834.94968891144</v>
      </c>
      <c r="N49" s="126">
        <f t="shared" si="4"/>
        <v>306953.22883927077</v>
      </c>
      <c r="O49" s="26">
        <v>27704.508636474609</v>
      </c>
      <c r="P49" s="7">
        <v>2372.2968962153827</v>
      </c>
      <c r="Q49" s="7">
        <v>4221.763623304636</v>
      </c>
      <c r="R49" s="7">
        <v>11754.031297713518</v>
      </c>
      <c r="S49" s="7">
        <v>43056.548443555832</v>
      </c>
      <c r="T49" s="7">
        <v>174719.33161258698</v>
      </c>
      <c r="U49" s="126">
        <f t="shared" si="5"/>
        <v>263828.48050985095</v>
      </c>
    </row>
    <row r="50" spans="1:21">
      <c r="A50" s="37">
        <v>40</v>
      </c>
      <c r="B50" s="17"/>
      <c r="C50" s="16"/>
      <c r="D50" s="38" t="s">
        <v>10</v>
      </c>
      <c r="E50" s="45" t="s">
        <v>64</v>
      </c>
      <c r="F50" s="40"/>
      <c r="G50" s="111">
        <f t="shared" si="3"/>
        <v>727.39990846479486</v>
      </c>
      <c r="H50" s="26">
        <v>24.138793741702102</v>
      </c>
      <c r="I50" s="7">
        <v>16.686491733067669</v>
      </c>
      <c r="J50" s="7">
        <v>40.370362010435201</v>
      </c>
      <c r="K50" s="7">
        <v>46.386961065582</v>
      </c>
      <c r="L50" s="7">
        <v>103.51438970910385</v>
      </c>
      <c r="M50" s="7">
        <v>154.16597330151126</v>
      </c>
      <c r="N50" s="126">
        <f t="shared" si="4"/>
        <v>385.26297156140208</v>
      </c>
      <c r="O50" s="26">
        <v>21.764478808967397</v>
      </c>
      <c r="P50" s="7">
        <v>13.504909939409117</v>
      </c>
      <c r="Q50" s="7">
        <v>20.858872970566154</v>
      </c>
      <c r="R50" s="7">
        <v>35.225670377025381</v>
      </c>
      <c r="S50" s="7">
        <v>80.367762370617129</v>
      </c>
      <c r="T50" s="7">
        <v>170.4152424368076</v>
      </c>
      <c r="U50" s="126">
        <f t="shared" si="5"/>
        <v>342.13693690339278</v>
      </c>
    </row>
    <row r="51" spans="1:21">
      <c r="A51" s="37">
        <v>41</v>
      </c>
      <c r="B51" s="17"/>
      <c r="C51" s="16"/>
      <c r="D51" s="38" t="s">
        <v>22</v>
      </c>
      <c r="E51" s="45" t="s">
        <v>65</v>
      </c>
      <c r="F51" s="40"/>
      <c r="G51" s="111">
        <f t="shared" si="3"/>
        <v>189.78547149846622</v>
      </c>
      <c r="H51" s="26">
        <v>3.3918988099051148</v>
      </c>
      <c r="I51" s="7">
        <v>6.2961820435475602</v>
      </c>
      <c r="J51" s="7">
        <v>12.499886374357629</v>
      </c>
      <c r="K51" s="7">
        <v>16.149893641430026</v>
      </c>
      <c r="L51" s="7">
        <v>27.071731651860318</v>
      </c>
      <c r="M51" s="7">
        <v>21.968870564694953</v>
      </c>
      <c r="N51" s="126">
        <f t="shared" si="4"/>
        <v>87.378463085795602</v>
      </c>
      <c r="O51" s="26">
        <v>3.6145276170655052</v>
      </c>
      <c r="P51" s="7">
        <v>6.1274572217243986</v>
      </c>
      <c r="Q51" s="7">
        <v>8.2152832223932819</v>
      </c>
      <c r="R51" s="7">
        <v>16.6040970440813</v>
      </c>
      <c r="S51" s="7">
        <v>35.486865185866918</v>
      </c>
      <c r="T51" s="7">
        <v>32.358778121539217</v>
      </c>
      <c r="U51" s="126">
        <f t="shared" si="5"/>
        <v>102.40700841267062</v>
      </c>
    </row>
    <row r="52" spans="1:21">
      <c r="A52" s="93">
        <v>42</v>
      </c>
      <c r="B52" s="94"/>
      <c r="C52" s="95" t="s">
        <v>66</v>
      </c>
      <c r="D52" s="96" t="s">
        <v>67</v>
      </c>
      <c r="E52" s="97"/>
      <c r="F52" s="98"/>
      <c r="G52" s="99">
        <f t="shared" si="3"/>
        <v>14672.566853508353</v>
      </c>
      <c r="H52" s="100">
        <v>0</v>
      </c>
      <c r="I52" s="101">
        <v>0</v>
      </c>
      <c r="J52" s="101">
        <v>0</v>
      </c>
      <c r="K52" s="101">
        <v>0</v>
      </c>
      <c r="L52" s="101">
        <v>0</v>
      </c>
      <c r="M52" s="101">
        <v>0</v>
      </c>
      <c r="N52" s="127">
        <f t="shared" si="4"/>
        <v>0</v>
      </c>
      <c r="O52" s="100">
        <v>0</v>
      </c>
      <c r="P52" s="101">
        <v>0</v>
      </c>
      <c r="Q52" s="101">
        <v>6947.0671022087336</v>
      </c>
      <c r="R52" s="101">
        <v>7725.4997512996197</v>
      </c>
      <c r="S52" s="101">
        <v>0</v>
      </c>
      <c r="T52" s="101">
        <v>0</v>
      </c>
      <c r="U52" s="127">
        <f t="shared" si="5"/>
        <v>14672.566853508353</v>
      </c>
    </row>
    <row r="53" spans="1:21">
      <c r="A53" s="93">
        <v>49</v>
      </c>
      <c r="B53" s="94"/>
      <c r="C53" s="95" t="s">
        <v>68</v>
      </c>
      <c r="D53" s="96" t="s">
        <v>69</v>
      </c>
      <c r="E53" s="97"/>
      <c r="F53" s="98"/>
      <c r="G53" s="99">
        <f t="shared" si="3"/>
        <v>212897.0532002449</v>
      </c>
      <c r="H53" s="100">
        <v>115752.32257652283</v>
      </c>
      <c r="I53" s="101">
        <v>26.984761774539948</v>
      </c>
      <c r="J53" s="101">
        <v>38.153094053268433</v>
      </c>
      <c r="K53" s="101">
        <v>18.164899110794067</v>
      </c>
      <c r="L53" s="101">
        <v>8.9904859364032745</v>
      </c>
      <c r="M53" s="101">
        <v>17.356058239936829</v>
      </c>
      <c r="N53" s="127">
        <f t="shared" si="4"/>
        <v>115861.97187563777</v>
      </c>
      <c r="O53" s="100">
        <v>96954.881236553192</v>
      </c>
      <c r="P53" s="101">
        <v>23.285645455121994</v>
      </c>
      <c r="Q53" s="101">
        <v>18.721318006515503</v>
      </c>
      <c r="R53" s="101">
        <v>12.754388004541397</v>
      </c>
      <c r="S53" s="101">
        <v>9.5009616315364838</v>
      </c>
      <c r="T53" s="101">
        <v>15.937774956226349</v>
      </c>
      <c r="U53" s="127">
        <f t="shared" si="5"/>
        <v>97035.081324607134</v>
      </c>
    </row>
    <row r="54" spans="1:21">
      <c r="A54" s="37">
        <v>50</v>
      </c>
      <c r="B54" s="17"/>
      <c r="C54" s="16"/>
      <c r="D54" s="38" t="s">
        <v>8</v>
      </c>
      <c r="E54" s="47" t="s">
        <v>70</v>
      </c>
      <c r="F54" s="40"/>
      <c r="G54" s="111">
        <f t="shared" si="3"/>
        <v>98686.597798705101</v>
      </c>
      <c r="H54" s="26">
        <v>54435.416285514832</v>
      </c>
      <c r="I54" s="7">
        <v>1.1693409979343414</v>
      </c>
      <c r="J54" s="7">
        <v>1.0025731325149536</v>
      </c>
      <c r="K54" s="7">
        <v>0.85361200571060181</v>
      </c>
      <c r="L54" s="7">
        <v>0</v>
      </c>
      <c r="M54" s="7">
        <v>0</v>
      </c>
      <c r="N54" s="126">
        <f t="shared" si="4"/>
        <v>54438.441811650991</v>
      </c>
      <c r="O54" s="26">
        <v>44245.528478622437</v>
      </c>
      <c r="P54" s="7">
        <v>0.6620248556137085</v>
      </c>
      <c r="Q54" s="7">
        <v>0.98298376798629761</v>
      </c>
      <c r="R54" s="7">
        <v>0</v>
      </c>
      <c r="S54" s="7">
        <v>0.55040746927261353</v>
      </c>
      <c r="T54" s="7">
        <v>0.4320923388004303</v>
      </c>
      <c r="U54" s="126">
        <f t="shared" si="5"/>
        <v>44248.15598705411</v>
      </c>
    </row>
    <row r="55" spans="1:21">
      <c r="A55" s="37">
        <v>51</v>
      </c>
      <c r="B55" s="10"/>
      <c r="C55" s="16"/>
      <c r="D55" s="38" t="s">
        <v>10</v>
      </c>
      <c r="E55" s="47" t="s">
        <v>71</v>
      </c>
      <c r="F55" s="40"/>
      <c r="G55" s="111">
        <f t="shared" si="3"/>
        <v>57732.829400360584</v>
      </c>
      <c r="H55" s="26">
        <v>30497.647042155266</v>
      </c>
      <c r="I55" s="7">
        <v>16.055810689926147</v>
      </c>
      <c r="J55" s="7">
        <v>27.655513048171997</v>
      </c>
      <c r="K55" s="7">
        <v>11.841768264770508</v>
      </c>
      <c r="L55" s="7">
        <v>3.5085140466690063</v>
      </c>
      <c r="M55" s="7">
        <v>3.7134830951690674</v>
      </c>
      <c r="N55" s="126">
        <f t="shared" si="4"/>
        <v>30560.422131299973</v>
      </c>
      <c r="O55" s="26">
        <v>27126.791380345821</v>
      </c>
      <c r="P55" s="7">
        <v>14.278785705566406</v>
      </c>
      <c r="Q55" s="7">
        <v>14.960120916366577</v>
      </c>
      <c r="R55" s="7">
        <v>8.8489586114883423</v>
      </c>
      <c r="S55" s="7">
        <v>5.1584999561309814</v>
      </c>
      <c r="T55" s="7">
        <v>2.3695235252380371</v>
      </c>
      <c r="U55" s="126">
        <f t="shared" si="5"/>
        <v>27172.407269060612</v>
      </c>
    </row>
    <row r="56" spans="1:21">
      <c r="A56" s="37">
        <v>52</v>
      </c>
      <c r="B56" s="17"/>
      <c r="C56" s="11"/>
      <c r="D56" s="38" t="s">
        <v>22</v>
      </c>
      <c r="E56" s="47" t="s">
        <v>72</v>
      </c>
      <c r="F56" s="43"/>
      <c r="G56" s="111">
        <f t="shared" si="3"/>
        <v>25012.419134706259</v>
      </c>
      <c r="H56" s="26">
        <v>14014.345467746258</v>
      </c>
      <c r="I56" s="7">
        <v>0</v>
      </c>
      <c r="J56" s="7">
        <v>0</v>
      </c>
      <c r="K56" s="7">
        <v>0</v>
      </c>
      <c r="L56" s="7">
        <v>0</v>
      </c>
      <c r="M56" s="7">
        <v>0</v>
      </c>
      <c r="N56" s="126">
        <f t="shared" si="4"/>
        <v>14014.345467746258</v>
      </c>
      <c r="O56" s="26">
        <v>10998.073666960001</v>
      </c>
      <c r="P56" s="7">
        <v>0</v>
      </c>
      <c r="Q56" s="7">
        <v>0</v>
      </c>
      <c r="R56" s="7">
        <v>0</v>
      </c>
      <c r="S56" s="7">
        <v>0</v>
      </c>
      <c r="T56" s="7">
        <v>0</v>
      </c>
      <c r="U56" s="126">
        <f t="shared" si="5"/>
        <v>10998.073666960001</v>
      </c>
    </row>
    <row r="57" spans="1:21">
      <c r="A57" s="37">
        <v>53</v>
      </c>
      <c r="B57" s="12"/>
      <c r="C57" s="12"/>
      <c r="D57" s="38" t="s">
        <v>24</v>
      </c>
      <c r="E57" s="13" t="s">
        <v>73</v>
      </c>
      <c r="F57" s="43"/>
      <c r="G57" s="111">
        <f t="shared" si="3"/>
        <v>31465.20944198966</v>
      </c>
      <c r="H57" s="26">
        <v>16804.916350483894</v>
      </c>
      <c r="I57" s="7">
        <v>9.759609043598175</v>
      </c>
      <c r="J57" s="7">
        <v>9.4950083196163177</v>
      </c>
      <c r="K57" s="7">
        <v>5.469518780708313</v>
      </c>
      <c r="L57" s="7">
        <v>5.4819721281528473</v>
      </c>
      <c r="M57" s="7">
        <v>13.642574429512024</v>
      </c>
      <c r="N57" s="126">
        <f t="shared" si="4"/>
        <v>16848.765033185482</v>
      </c>
      <c r="O57" s="26">
        <v>14584.487717688084</v>
      </c>
      <c r="P57" s="7">
        <v>8.344834566116333</v>
      </c>
      <c r="Q57" s="7">
        <v>2.7782133817672729</v>
      </c>
      <c r="R57" s="7">
        <v>3.9054298102855682</v>
      </c>
      <c r="S57" s="7">
        <v>3.7920541167259216</v>
      </c>
      <c r="T57" s="7">
        <v>13.136159241199493</v>
      </c>
      <c r="U57" s="126">
        <f t="shared" si="5"/>
        <v>14616.444408804178</v>
      </c>
    </row>
    <row r="58" spans="1:21">
      <c r="A58" s="93">
        <v>54</v>
      </c>
      <c r="B58" s="94"/>
      <c r="C58" s="95" t="s">
        <v>74</v>
      </c>
      <c r="D58" s="96" t="s">
        <v>75</v>
      </c>
      <c r="E58" s="97"/>
      <c r="F58" s="98"/>
      <c r="G58" s="99">
        <f t="shared" si="3"/>
        <v>55716.761548235314</v>
      </c>
      <c r="H58" s="100">
        <v>4053.841432146728</v>
      </c>
      <c r="I58" s="101">
        <v>327.34943044092506</v>
      </c>
      <c r="J58" s="101">
        <v>612.12378083961084</v>
      </c>
      <c r="K58" s="101">
        <v>1511.5647923313081</v>
      </c>
      <c r="L58" s="101">
        <v>4114.532410800457</v>
      </c>
      <c r="M58" s="101">
        <v>15982.386354267597</v>
      </c>
      <c r="N58" s="127">
        <f t="shared" si="4"/>
        <v>26601.798200826626</v>
      </c>
      <c r="O58" s="100">
        <v>3495.8076177702751</v>
      </c>
      <c r="P58" s="101">
        <v>303.60754527337849</v>
      </c>
      <c r="Q58" s="101">
        <v>443.08872202038765</v>
      </c>
      <c r="R58" s="101">
        <v>1078.2008157912642</v>
      </c>
      <c r="S58" s="101">
        <v>2909.5262599196285</v>
      </c>
      <c r="T58" s="101">
        <v>20884.732386633754</v>
      </c>
      <c r="U58" s="127">
        <f t="shared" si="5"/>
        <v>29114.963347408688</v>
      </c>
    </row>
    <row r="59" spans="1:21">
      <c r="A59" s="37">
        <v>55</v>
      </c>
      <c r="B59" s="17"/>
      <c r="C59" s="16"/>
      <c r="D59" s="38" t="s">
        <v>8</v>
      </c>
      <c r="E59" s="45" t="s">
        <v>76</v>
      </c>
      <c r="F59" s="40"/>
      <c r="G59" s="111">
        <f t="shared" si="3"/>
        <v>42396.611737636907</v>
      </c>
      <c r="H59" s="26">
        <v>3846.6466591069475</v>
      </c>
      <c r="I59" s="7">
        <v>263.75024700933136</v>
      </c>
      <c r="J59" s="7">
        <v>381.80104171350831</v>
      </c>
      <c r="K59" s="7">
        <v>978.39676025998779</v>
      </c>
      <c r="L59" s="7">
        <v>2780.2299523875117</v>
      </c>
      <c r="M59" s="7">
        <v>12106.220862016082</v>
      </c>
      <c r="N59" s="126">
        <f t="shared" si="4"/>
        <v>20357.045522493368</v>
      </c>
      <c r="O59" s="26">
        <v>3239.9976850618841</v>
      </c>
      <c r="P59" s="7">
        <v>232.26288454339374</v>
      </c>
      <c r="Q59" s="7">
        <v>259.78044124436565</v>
      </c>
      <c r="R59" s="7">
        <v>636.67656115675345</v>
      </c>
      <c r="S59" s="7">
        <v>1773.7857055645436</v>
      </c>
      <c r="T59" s="7">
        <v>15897.062937572598</v>
      </c>
      <c r="U59" s="126">
        <f t="shared" si="5"/>
        <v>22039.566215143539</v>
      </c>
    </row>
    <row r="60" spans="1:21">
      <c r="A60" s="37">
        <v>56</v>
      </c>
      <c r="B60" s="17"/>
      <c r="C60" s="16"/>
      <c r="D60" s="38" t="s">
        <v>10</v>
      </c>
      <c r="E60" s="45" t="s">
        <v>77</v>
      </c>
      <c r="F60" s="40"/>
      <c r="G60" s="111">
        <f t="shared" si="3"/>
        <v>257.72522730053606</v>
      </c>
      <c r="H60" s="26">
        <v>13.533069606652134</v>
      </c>
      <c r="I60" s="7">
        <v>2.7109242257865844</v>
      </c>
      <c r="J60" s="7">
        <v>5.6954305809886137</v>
      </c>
      <c r="K60" s="7">
        <v>11.793812868330861</v>
      </c>
      <c r="L60" s="7">
        <v>30.946677270811051</v>
      </c>
      <c r="M60" s="7">
        <v>46.471772036515176</v>
      </c>
      <c r="N60" s="126">
        <f t="shared" si="4"/>
        <v>111.15168658908442</v>
      </c>
      <c r="O60" s="26">
        <v>20.618592395112501</v>
      </c>
      <c r="P60" s="7">
        <v>2.8219955431122798</v>
      </c>
      <c r="Q60" s="7">
        <v>4.9552735964207386</v>
      </c>
      <c r="R60" s="7">
        <v>12.929750629366026</v>
      </c>
      <c r="S60" s="7">
        <v>33.247606769902632</v>
      </c>
      <c r="T60" s="7">
        <v>72.000321777537465</v>
      </c>
      <c r="U60" s="126">
        <f t="shared" si="5"/>
        <v>146.57354071145164</v>
      </c>
    </row>
    <row r="61" spans="1:21">
      <c r="A61" s="37">
        <v>57</v>
      </c>
      <c r="B61" s="17"/>
      <c r="C61" s="16"/>
      <c r="D61" s="38" t="s">
        <v>22</v>
      </c>
      <c r="E61" s="45" t="s">
        <v>78</v>
      </c>
      <c r="F61" s="40"/>
      <c r="G61" s="111">
        <f t="shared" si="3"/>
        <v>6.5062670409679413</v>
      </c>
      <c r="H61" s="26">
        <v>0</v>
      </c>
      <c r="I61" s="7">
        <v>0</v>
      </c>
      <c r="J61" s="7">
        <v>0</v>
      </c>
      <c r="K61" s="7">
        <v>0.37096878886222839</v>
      </c>
      <c r="L61" s="7">
        <v>0</v>
      </c>
      <c r="M61" s="7">
        <v>3.0668292641639709</v>
      </c>
      <c r="N61" s="126">
        <f t="shared" si="4"/>
        <v>3.4377980530261993</v>
      </c>
      <c r="O61" s="26">
        <v>0</v>
      </c>
      <c r="P61" s="7">
        <v>0</v>
      </c>
      <c r="Q61" s="7">
        <v>0</v>
      </c>
      <c r="R61" s="7">
        <v>0.36175999045372009</v>
      </c>
      <c r="S61" s="7">
        <v>1.1674489676952362</v>
      </c>
      <c r="T61" s="7">
        <v>1.5392600297927856</v>
      </c>
      <c r="U61" s="126">
        <f t="shared" si="5"/>
        <v>3.0684689879417419</v>
      </c>
    </row>
    <row r="62" spans="1:21">
      <c r="A62" s="37">
        <v>58</v>
      </c>
      <c r="B62" s="14"/>
      <c r="C62" s="16"/>
      <c r="D62" s="38" t="s">
        <v>24</v>
      </c>
      <c r="E62" s="45" t="s">
        <v>79</v>
      </c>
      <c r="F62" s="40"/>
      <c r="G62" s="111">
        <f t="shared" si="3"/>
        <v>6765.0918091166313</v>
      </c>
      <c r="H62" s="26">
        <v>10.784462820804038</v>
      </c>
      <c r="I62" s="7">
        <v>29.070713453460485</v>
      </c>
      <c r="J62" s="7">
        <v>142.43538368388545</v>
      </c>
      <c r="K62" s="7">
        <v>299.27655482443515</v>
      </c>
      <c r="L62" s="7">
        <v>724.51937574660406</v>
      </c>
      <c r="M62" s="7">
        <v>1989.967943944619</v>
      </c>
      <c r="N62" s="126">
        <f t="shared" si="4"/>
        <v>3196.0544344738082</v>
      </c>
      <c r="O62" s="26">
        <v>16.902434232761152</v>
      </c>
      <c r="P62" s="7">
        <v>32.463544721715152</v>
      </c>
      <c r="Q62" s="7">
        <v>103.36195544735529</v>
      </c>
      <c r="R62" s="7">
        <v>253.79796150620678</v>
      </c>
      <c r="S62" s="7">
        <v>632.25482164084679</v>
      </c>
      <c r="T62" s="7">
        <v>2530.256657093938</v>
      </c>
      <c r="U62" s="126">
        <f t="shared" si="5"/>
        <v>3569.0373746428231</v>
      </c>
    </row>
    <row r="63" spans="1:21">
      <c r="A63" s="37">
        <v>59</v>
      </c>
      <c r="B63" s="12"/>
      <c r="C63" s="14"/>
      <c r="D63" s="38" t="s">
        <v>26</v>
      </c>
      <c r="E63" s="14" t="s">
        <v>80</v>
      </c>
      <c r="F63" s="48"/>
      <c r="G63" s="111">
        <f t="shared" si="3"/>
        <v>6290.8266525828658</v>
      </c>
      <c r="H63" s="26">
        <v>182.87723343877587</v>
      </c>
      <c r="I63" s="7">
        <v>31.817545188183431</v>
      </c>
      <c r="J63" s="7">
        <v>82.191937802643224</v>
      </c>
      <c r="K63" s="7">
        <v>221.72667491847824</v>
      </c>
      <c r="L63" s="7">
        <v>578.83637922129128</v>
      </c>
      <c r="M63" s="7">
        <v>1836.6589523684233</v>
      </c>
      <c r="N63" s="126">
        <f t="shared" si="4"/>
        <v>2934.1087229377954</v>
      </c>
      <c r="O63" s="26">
        <v>218.28888788912445</v>
      </c>
      <c r="P63" s="7">
        <v>36.059118157194462</v>
      </c>
      <c r="Q63" s="7">
        <v>74.991056564300379</v>
      </c>
      <c r="R63" s="7">
        <v>174.43477776518557</v>
      </c>
      <c r="S63" s="7">
        <v>469.07065915502608</v>
      </c>
      <c r="T63" s="7">
        <v>2383.8734301142395</v>
      </c>
      <c r="U63" s="126">
        <f t="shared" si="5"/>
        <v>3356.7179296450704</v>
      </c>
    </row>
    <row r="64" spans="1:21">
      <c r="A64" s="72">
        <v>60</v>
      </c>
      <c r="B64" s="73" t="s">
        <v>81</v>
      </c>
      <c r="C64" s="77" t="s">
        <v>82</v>
      </c>
      <c r="D64" s="78"/>
      <c r="E64" s="78"/>
      <c r="F64" s="79"/>
      <c r="G64" s="74">
        <f t="shared" si="3"/>
        <v>16113187.473865867</v>
      </c>
      <c r="H64" s="75">
        <v>77016.403972864151</v>
      </c>
      <c r="I64" s="76">
        <v>21179.216663718224</v>
      </c>
      <c r="J64" s="76">
        <v>96634.635734558105</v>
      </c>
      <c r="K64" s="76">
        <v>574130.61457061768</v>
      </c>
      <c r="L64" s="76">
        <v>2881252.3888168335</v>
      </c>
      <c r="M64" s="76">
        <v>4834356.584854126</v>
      </c>
      <c r="N64" s="124">
        <f t="shared" si="4"/>
        <v>8484569.8446127176</v>
      </c>
      <c r="O64" s="75">
        <v>67391.028570652008</v>
      </c>
      <c r="P64" s="76">
        <v>18189.946041107178</v>
      </c>
      <c r="Q64" s="76">
        <v>66972.430510759354</v>
      </c>
      <c r="R64" s="76">
        <v>388130.15538215637</v>
      </c>
      <c r="S64" s="76">
        <v>1951632.4082260132</v>
      </c>
      <c r="T64" s="76">
        <v>5136301.6605224609</v>
      </c>
      <c r="U64" s="124">
        <f t="shared" si="5"/>
        <v>7628617.629253149</v>
      </c>
    </row>
    <row r="65" spans="1:21">
      <c r="A65" s="93">
        <v>61</v>
      </c>
      <c r="B65" s="94"/>
      <c r="C65" s="95" t="s">
        <v>6</v>
      </c>
      <c r="D65" s="96" t="s">
        <v>83</v>
      </c>
      <c r="E65" s="97"/>
      <c r="F65" s="98"/>
      <c r="G65" s="99">
        <f t="shared" si="3"/>
        <v>3872553.131218642</v>
      </c>
      <c r="H65" s="100">
        <v>7902.3325083255768</v>
      </c>
      <c r="I65" s="101">
        <v>9171.1516070365906</v>
      </c>
      <c r="J65" s="101">
        <v>29726.551240801811</v>
      </c>
      <c r="K65" s="101">
        <v>204877.48027229309</v>
      </c>
      <c r="L65" s="101">
        <v>1032718.3363742828</v>
      </c>
      <c r="M65" s="101">
        <v>1100840.9816188812</v>
      </c>
      <c r="N65" s="127">
        <f t="shared" si="4"/>
        <v>2385236.8336216211</v>
      </c>
      <c r="O65" s="100">
        <v>5845.3680737912655</v>
      </c>
      <c r="P65" s="101">
        <v>6745.6659163832664</v>
      </c>
      <c r="Q65" s="101">
        <v>20677.311100304127</v>
      </c>
      <c r="R65" s="101">
        <v>164775.88644361496</v>
      </c>
      <c r="S65" s="101">
        <v>578203.72316360474</v>
      </c>
      <c r="T65" s="101">
        <v>711068.34289932251</v>
      </c>
      <c r="U65" s="127">
        <f t="shared" si="5"/>
        <v>1487316.2975970209</v>
      </c>
    </row>
    <row r="66" spans="1:21">
      <c r="A66" s="37">
        <v>62</v>
      </c>
      <c r="B66" s="17"/>
      <c r="C66" s="16"/>
      <c r="D66" s="38" t="s">
        <v>8</v>
      </c>
      <c r="E66" s="49" t="s">
        <v>84</v>
      </c>
      <c r="F66" s="40"/>
      <c r="G66" s="111">
        <f t="shared" si="3"/>
        <v>83743.0951985016</v>
      </c>
      <c r="H66" s="26">
        <v>122.66872465610504</v>
      </c>
      <c r="I66" s="7">
        <v>118.027916979976</v>
      </c>
      <c r="J66" s="7">
        <v>686.09984612464905</v>
      </c>
      <c r="K66" s="7">
        <v>8845.7634684145451</v>
      </c>
      <c r="L66" s="7">
        <v>35038.695920228958</v>
      </c>
      <c r="M66" s="7">
        <v>17134.290875852108</v>
      </c>
      <c r="N66" s="126">
        <f t="shared" si="4"/>
        <v>61945.546752256341</v>
      </c>
      <c r="O66" s="26">
        <v>90.156540155410767</v>
      </c>
      <c r="P66" s="7">
        <v>97.590395007049665</v>
      </c>
      <c r="Q66" s="7">
        <v>406.48882012441754</v>
      </c>
      <c r="R66" s="7">
        <v>2962.7777087986469</v>
      </c>
      <c r="S66" s="7">
        <v>8967.2178770899773</v>
      </c>
      <c r="T66" s="7">
        <v>9273.3171050697565</v>
      </c>
      <c r="U66" s="126">
        <f t="shared" si="5"/>
        <v>21797.548446245259</v>
      </c>
    </row>
    <row r="67" spans="1:21">
      <c r="A67" s="37">
        <v>63</v>
      </c>
      <c r="B67" s="17"/>
      <c r="C67" s="16"/>
      <c r="D67" s="38" t="s">
        <v>10</v>
      </c>
      <c r="E67" s="49" t="s">
        <v>85</v>
      </c>
      <c r="F67" s="40"/>
      <c r="G67" s="111">
        <f t="shared" si="3"/>
        <v>250074.28265352268</v>
      </c>
      <c r="H67" s="26">
        <v>34.78948712348938</v>
      </c>
      <c r="I67" s="7">
        <v>16.247004628181458</v>
      </c>
      <c r="J67" s="7">
        <v>212.14076582249254</v>
      </c>
      <c r="K67" s="7">
        <v>8228.5899051204324</v>
      </c>
      <c r="L67" s="7">
        <v>90618.312750756741</v>
      </c>
      <c r="M67" s="7">
        <v>84651.762842178345</v>
      </c>
      <c r="N67" s="126">
        <f t="shared" si="4"/>
        <v>183761.84275562968</v>
      </c>
      <c r="O67" s="26">
        <v>8.5053336620330811</v>
      </c>
      <c r="P67" s="7">
        <v>2.4419680833816528</v>
      </c>
      <c r="Q67" s="7">
        <v>158.22316071949899</v>
      </c>
      <c r="R67" s="7">
        <v>2075.0877386853099</v>
      </c>
      <c r="S67" s="7">
        <v>22715.146814770997</v>
      </c>
      <c r="T67" s="7">
        <v>41353.034881971776</v>
      </c>
      <c r="U67" s="126">
        <f t="shared" si="5"/>
        <v>66312.439897892997</v>
      </c>
    </row>
    <row r="68" spans="1:21">
      <c r="A68" s="37">
        <v>64</v>
      </c>
      <c r="B68" s="17"/>
      <c r="C68" s="16"/>
      <c r="D68" s="38" t="s">
        <v>22</v>
      </c>
      <c r="E68" s="49" t="s">
        <v>86</v>
      </c>
      <c r="F68" s="40"/>
      <c r="G68" s="111">
        <f t="shared" si="3"/>
        <v>458941.02485704795</v>
      </c>
      <c r="H68" s="26">
        <v>90.251534581184387</v>
      </c>
      <c r="I68" s="7">
        <v>52.065029919147491</v>
      </c>
      <c r="J68" s="7">
        <v>1012.3868251554668</v>
      </c>
      <c r="K68" s="7">
        <v>18761.123656079173</v>
      </c>
      <c r="L68" s="7">
        <v>135963.4274263382</v>
      </c>
      <c r="M68" s="7">
        <v>151432.82089972496</v>
      </c>
      <c r="N68" s="126">
        <f t="shared" si="4"/>
        <v>307312.07537179813</v>
      </c>
      <c r="O68" s="26">
        <v>49.046756207942963</v>
      </c>
      <c r="P68" s="7">
        <v>24.995141297578812</v>
      </c>
      <c r="Q68" s="7">
        <v>881.70774456113577</v>
      </c>
      <c r="R68" s="7">
        <v>11129.406803384423</v>
      </c>
      <c r="S68" s="7">
        <v>52195.967193365097</v>
      </c>
      <c r="T68" s="7">
        <v>87347.82584643364</v>
      </c>
      <c r="U68" s="126">
        <f t="shared" si="5"/>
        <v>151628.94948524982</v>
      </c>
    </row>
    <row r="69" spans="1:21">
      <c r="A69" s="37">
        <v>65</v>
      </c>
      <c r="B69" s="17"/>
      <c r="C69" s="16"/>
      <c r="D69" s="38" t="s">
        <v>24</v>
      </c>
      <c r="E69" s="49" t="s">
        <v>87</v>
      </c>
      <c r="F69" s="40"/>
      <c r="G69" s="111">
        <f t="shared" si="3"/>
        <v>308795.22302448377</v>
      </c>
      <c r="H69" s="26">
        <v>110.39308476448059</v>
      </c>
      <c r="I69" s="7">
        <v>74.916642427444458</v>
      </c>
      <c r="J69" s="7">
        <v>1034.6869386136532</v>
      </c>
      <c r="K69" s="7">
        <v>12158.396078646183</v>
      </c>
      <c r="L69" s="7">
        <v>64798.482592046261</v>
      </c>
      <c r="M69" s="7">
        <v>90427.515696525574</v>
      </c>
      <c r="N69" s="126">
        <f t="shared" si="4"/>
        <v>168604.3910330236</v>
      </c>
      <c r="O69" s="26">
        <v>104.65441381931305</v>
      </c>
      <c r="P69" s="7">
        <v>65.509234070777893</v>
      </c>
      <c r="Q69" s="7">
        <v>828.91262736544013</v>
      </c>
      <c r="R69" s="7">
        <v>10063.692061960697</v>
      </c>
      <c r="S69" s="7">
        <v>46513.479479551315</v>
      </c>
      <c r="T69" s="7">
        <v>82614.584174692631</v>
      </c>
      <c r="U69" s="126">
        <f t="shared" si="5"/>
        <v>140190.83199146017</v>
      </c>
    </row>
    <row r="70" spans="1:21">
      <c r="A70" s="37">
        <v>66</v>
      </c>
      <c r="B70" s="17"/>
      <c r="C70" s="16"/>
      <c r="D70" s="38" t="s">
        <v>26</v>
      </c>
      <c r="E70" s="49" t="s">
        <v>88</v>
      </c>
      <c r="F70" s="40"/>
      <c r="G70" s="111">
        <f t="shared" si="3"/>
        <v>503246.06298860023</v>
      </c>
      <c r="H70" s="26">
        <v>0</v>
      </c>
      <c r="I70" s="7">
        <v>506.87946715764701</v>
      </c>
      <c r="J70" s="7">
        <v>3870.3255158513784</v>
      </c>
      <c r="K70" s="7">
        <v>61956.360195875168</v>
      </c>
      <c r="L70" s="7">
        <v>172302.03142237663</v>
      </c>
      <c r="M70" s="7">
        <v>129504.62113898993</v>
      </c>
      <c r="N70" s="126">
        <f t="shared" si="4"/>
        <v>368140.21774025075</v>
      </c>
      <c r="O70" s="26">
        <v>0</v>
      </c>
      <c r="P70" s="7">
        <v>228.96777953626588</v>
      </c>
      <c r="Q70" s="7">
        <v>872.70549112930894</v>
      </c>
      <c r="R70" s="7">
        <v>12238.392220243812</v>
      </c>
      <c r="S70" s="7">
        <v>53241.137356281281</v>
      </c>
      <c r="T70" s="7">
        <v>68524.64240115881</v>
      </c>
      <c r="U70" s="126">
        <f t="shared" si="5"/>
        <v>135105.84524834948</v>
      </c>
    </row>
    <row r="71" spans="1:21">
      <c r="A71" s="37">
        <v>67</v>
      </c>
      <c r="B71" s="17"/>
      <c r="C71" s="16"/>
      <c r="D71" s="38" t="s">
        <v>32</v>
      </c>
      <c r="E71" s="49" t="s">
        <v>89</v>
      </c>
      <c r="F71" s="40"/>
      <c r="G71" s="111">
        <f t="shared" si="3"/>
        <v>138436.23986779712</v>
      </c>
      <c r="H71" s="26">
        <v>23.522210955619812</v>
      </c>
      <c r="I71" s="7">
        <v>19.821372747421265</v>
      </c>
      <c r="J71" s="7">
        <v>234.87546546012163</v>
      </c>
      <c r="K71" s="7">
        <v>5163.2039906233549</v>
      </c>
      <c r="L71" s="7">
        <v>37009.255201637745</v>
      </c>
      <c r="M71" s="7">
        <v>34579.968228399754</v>
      </c>
      <c r="N71" s="126">
        <f t="shared" si="4"/>
        <v>77030.646469824016</v>
      </c>
      <c r="O71" s="26">
        <v>24.958459854125977</v>
      </c>
      <c r="P71" s="7">
        <v>20.667721718549728</v>
      </c>
      <c r="Q71" s="7">
        <v>156.1219598185271</v>
      </c>
      <c r="R71" s="7">
        <v>2882.4848974794149</v>
      </c>
      <c r="S71" s="7">
        <v>24478.00311127305</v>
      </c>
      <c r="T71" s="7">
        <v>33843.357247829437</v>
      </c>
      <c r="U71" s="126">
        <f t="shared" si="5"/>
        <v>61405.593397973105</v>
      </c>
    </row>
    <row r="72" spans="1:21">
      <c r="A72" s="37">
        <v>68</v>
      </c>
      <c r="B72" s="17"/>
      <c r="C72" s="16"/>
      <c r="D72" s="38" t="s">
        <v>34</v>
      </c>
      <c r="E72" s="49" t="s">
        <v>90</v>
      </c>
      <c r="F72" s="40"/>
      <c r="G72" s="111">
        <f t="shared" si="3"/>
        <v>874248.36480057426</v>
      </c>
      <c r="H72" s="26">
        <v>212.17388236522675</v>
      </c>
      <c r="I72" s="7">
        <v>101.25726327300072</v>
      </c>
      <c r="J72" s="7">
        <v>1226.4122831374407</v>
      </c>
      <c r="K72" s="7">
        <v>33320.559547990561</v>
      </c>
      <c r="L72" s="7">
        <v>278587.67013835907</v>
      </c>
      <c r="M72" s="7">
        <v>312058.69282096624</v>
      </c>
      <c r="N72" s="126">
        <f t="shared" si="4"/>
        <v>625506.76593609154</v>
      </c>
      <c r="O72" s="26">
        <v>159.9684054851532</v>
      </c>
      <c r="P72" s="7">
        <v>73.779492318630219</v>
      </c>
      <c r="Q72" s="7">
        <v>689.75368498452008</v>
      </c>
      <c r="R72" s="7">
        <v>15064.351002991199</v>
      </c>
      <c r="S72" s="7">
        <v>91679.963322520256</v>
      </c>
      <c r="T72" s="7">
        <v>141073.78295618296</v>
      </c>
      <c r="U72" s="126">
        <f t="shared" si="5"/>
        <v>248741.59886448272</v>
      </c>
    </row>
    <row r="73" spans="1:21">
      <c r="A73" s="37">
        <v>69</v>
      </c>
      <c r="B73" s="17"/>
      <c r="C73" s="16"/>
      <c r="D73" s="38" t="s">
        <v>36</v>
      </c>
      <c r="E73" s="49" t="s">
        <v>91</v>
      </c>
      <c r="F73" s="40"/>
      <c r="G73" s="111">
        <f t="shared" si="3"/>
        <v>45925.191357336938</v>
      </c>
      <c r="H73" s="26">
        <v>42.917804479598999</v>
      </c>
      <c r="I73" s="7">
        <v>35.510137736797333</v>
      </c>
      <c r="J73" s="7">
        <v>434.86855557747185</v>
      </c>
      <c r="K73" s="7">
        <v>2577.9442163705826</v>
      </c>
      <c r="L73" s="7">
        <v>10500.801462739706</v>
      </c>
      <c r="M73" s="7">
        <v>12939.414603203535</v>
      </c>
      <c r="N73" s="126">
        <f t="shared" si="4"/>
        <v>26531.456780107692</v>
      </c>
      <c r="O73" s="26">
        <v>44.654201984405518</v>
      </c>
      <c r="P73" s="7">
        <v>36.70556977391243</v>
      </c>
      <c r="Q73" s="7">
        <v>324.02294512651861</v>
      </c>
      <c r="R73" s="7">
        <v>1891.5367987155914</v>
      </c>
      <c r="S73" s="7">
        <v>6126.6201304793358</v>
      </c>
      <c r="T73" s="7">
        <v>10970.194931149483</v>
      </c>
      <c r="U73" s="126">
        <f t="shared" si="5"/>
        <v>19393.734577229246</v>
      </c>
    </row>
    <row r="74" spans="1:21">
      <c r="A74" s="37">
        <v>70</v>
      </c>
      <c r="B74" s="17"/>
      <c r="C74" s="16"/>
      <c r="D74" s="38" t="s">
        <v>38</v>
      </c>
      <c r="E74" s="49" t="s">
        <v>92</v>
      </c>
      <c r="F74" s="40"/>
      <c r="G74" s="111">
        <f t="shared" ref="G74:G105" si="6">N74+U74</f>
        <v>167387.88139751623</v>
      </c>
      <c r="H74" s="26">
        <v>0</v>
      </c>
      <c r="I74" s="7">
        <v>0</v>
      </c>
      <c r="J74" s="7">
        <v>11.069736476289108</v>
      </c>
      <c r="K74" s="7">
        <v>104.61205570818856</v>
      </c>
      <c r="L74" s="7">
        <v>541.55956613551825</v>
      </c>
      <c r="M74" s="7">
        <v>449.00063844583929</v>
      </c>
      <c r="N74" s="126">
        <f t="shared" ref="N74:N105" si="7">SUM(H74:M74)</f>
        <v>1106.2419967658352</v>
      </c>
      <c r="O74" s="26">
        <v>13.134452342987061</v>
      </c>
      <c r="P74" s="7">
        <v>12.225026786327362</v>
      </c>
      <c r="Q74" s="7">
        <v>1331.0588642060757</v>
      </c>
      <c r="R74" s="7">
        <v>35922.683780789375</v>
      </c>
      <c r="S74" s="7">
        <v>78906.204487681389</v>
      </c>
      <c r="T74" s="7">
        <v>50096.332788944244</v>
      </c>
      <c r="U74" s="126">
        <f t="shared" ref="U74:U105" si="8">SUM(O74:T74)</f>
        <v>166281.6394007504</v>
      </c>
    </row>
    <row r="75" spans="1:21">
      <c r="A75" s="37">
        <v>71</v>
      </c>
      <c r="B75" s="17"/>
      <c r="C75" s="16"/>
      <c r="D75" s="38" t="s">
        <v>40</v>
      </c>
      <c r="E75" s="49" t="s">
        <v>93</v>
      </c>
      <c r="F75" s="40"/>
      <c r="G75" s="111">
        <f t="shared" si="6"/>
        <v>81814.695968491491</v>
      </c>
      <c r="H75" s="26">
        <v>0</v>
      </c>
      <c r="I75" s="7">
        <v>0</v>
      </c>
      <c r="J75" s="7">
        <v>0</v>
      </c>
      <c r="K75" s="7">
        <v>0</v>
      </c>
      <c r="L75" s="7">
        <v>0</v>
      </c>
      <c r="M75" s="7">
        <v>0</v>
      </c>
      <c r="N75" s="126">
        <f t="shared" si="7"/>
        <v>0</v>
      </c>
      <c r="O75" s="26">
        <v>21.557482600212097</v>
      </c>
      <c r="P75" s="7">
        <v>16.700252026319504</v>
      </c>
      <c r="Q75" s="7">
        <v>1369.6499426341616</v>
      </c>
      <c r="R75" s="7">
        <v>20674.772669970989</v>
      </c>
      <c r="S75" s="7">
        <v>36600.498131752014</v>
      </c>
      <c r="T75" s="7">
        <v>23131.517489507794</v>
      </c>
      <c r="U75" s="126">
        <f t="shared" si="8"/>
        <v>81814.695968491491</v>
      </c>
    </row>
    <row r="76" spans="1:21">
      <c r="A76" s="37">
        <v>72</v>
      </c>
      <c r="B76" s="17"/>
      <c r="C76" s="16"/>
      <c r="D76" s="38" t="s">
        <v>54</v>
      </c>
      <c r="E76" s="49" t="s">
        <v>94</v>
      </c>
      <c r="F76" s="40"/>
      <c r="G76" s="111">
        <f t="shared" si="6"/>
        <v>31976.417450532434</v>
      </c>
      <c r="H76" s="26">
        <v>0</v>
      </c>
      <c r="I76" s="7">
        <v>0</v>
      </c>
      <c r="J76" s="7">
        <v>0</v>
      </c>
      <c r="K76" s="7">
        <v>0</v>
      </c>
      <c r="L76" s="7">
        <v>0</v>
      </c>
      <c r="M76" s="7">
        <v>0</v>
      </c>
      <c r="N76" s="126">
        <f t="shared" si="7"/>
        <v>0</v>
      </c>
      <c r="O76" s="26">
        <v>21.017650604248047</v>
      </c>
      <c r="P76" s="7">
        <v>16.499448152258992</v>
      </c>
      <c r="Q76" s="7">
        <v>390.23876461212058</v>
      </c>
      <c r="R76" s="7">
        <v>5730.0232134461403</v>
      </c>
      <c r="S76" s="7">
        <v>15575.432587251067</v>
      </c>
      <c r="T76" s="7">
        <v>10243.205786466599</v>
      </c>
      <c r="U76" s="126">
        <f t="shared" si="8"/>
        <v>31976.417450532434</v>
      </c>
    </row>
    <row r="77" spans="1:21">
      <c r="A77" s="37">
        <v>73</v>
      </c>
      <c r="B77" s="17"/>
      <c r="C77" s="16"/>
      <c r="D77" s="38" t="s">
        <v>59</v>
      </c>
      <c r="E77" s="49" t="s">
        <v>95</v>
      </c>
      <c r="F77" s="40"/>
      <c r="G77" s="111">
        <f t="shared" si="6"/>
        <v>48063.988338762894</v>
      </c>
      <c r="H77" s="26">
        <v>0</v>
      </c>
      <c r="I77" s="7">
        <v>0</v>
      </c>
      <c r="J77" s="7">
        <v>0</v>
      </c>
      <c r="K77" s="7">
        <v>0</v>
      </c>
      <c r="L77" s="7">
        <v>0</v>
      </c>
      <c r="M77" s="7">
        <v>0</v>
      </c>
      <c r="N77" s="126">
        <f t="shared" si="7"/>
        <v>0</v>
      </c>
      <c r="O77" s="26">
        <v>111.16747355461121</v>
      </c>
      <c r="P77" s="7">
        <v>67.041970789432526</v>
      </c>
      <c r="Q77" s="7">
        <v>841.93471753038466</v>
      </c>
      <c r="R77" s="7">
        <v>7970.2245478630066</v>
      </c>
      <c r="S77" s="7">
        <v>24676.850707173347</v>
      </c>
      <c r="T77" s="7">
        <v>14396.768921852112</v>
      </c>
      <c r="U77" s="126">
        <f t="shared" si="8"/>
        <v>48063.988338762894</v>
      </c>
    </row>
    <row r="78" spans="1:21">
      <c r="A78" s="37">
        <v>74</v>
      </c>
      <c r="B78" s="17"/>
      <c r="C78" s="16"/>
      <c r="D78" s="38" t="s">
        <v>96</v>
      </c>
      <c r="E78" s="49" t="s">
        <v>97</v>
      </c>
      <c r="F78" s="40"/>
      <c r="G78" s="111">
        <f t="shared" si="6"/>
        <v>116731.09226161614</v>
      </c>
      <c r="H78" s="26">
        <v>17.843080520629883</v>
      </c>
      <c r="I78" s="7">
        <v>6.444586306810379</v>
      </c>
      <c r="J78" s="7">
        <v>109.14005073904991</v>
      </c>
      <c r="K78" s="7">
        <v>686.11341482773423</v>
      </c>
      <c r="L78" s="7">
        <v>24423.054685950279</v>
      </c>
      <c r="M78" s="7">
        <v>91488.496443271637</v>
      </c>
      <c r="N78" s="126">
        <f t="shared" si="7"/>
        <v>116731.09226161614</v>
      </c>
      <c r="O78" s="26">
        <v>0</v>
      </c>
      <c r="P78" s="7">
        <v>0</v>
      </c>
      <c r="Q78" s="7">
        <v>0</v>
      </c>
      <c r="R78" s="7">
        <v>0</v>
      </c>
      <c r="S78" s="7">
        <v>0</v>
      </c>
      <c r="T78" s="7">
        <v>0</v>
      </c>
      <c r="U78" s="126">
        <f t="shared" si="8"/>
        <v>0</v>
      </c>
    </row>
    <row r="79" spans="1:21">
      <c r="A79" s="37">
        <v>75</v>
      </c>
      <c r="B79" s="17"/>
      <c r="C79" s="16"/>
      <c r="D79" s="38" t="s">
        <v>98</v>
      </c>
      <c r="E79" s="49" t="s">
        <v>99</v>
      </c>
      <c r="F79" s="40"/>
      <c r="G79" s="111">
        <f t="shared" si="6"/>
        <v>67371.19807803107</v>
      </c>
      <c r="H79" s="26">
        <v>78.168097257614136</v>
      </c>
      <c r="I79" s="7">
        <v>46.776207208633423</v>
      </c>
      <c r="J79" s="7">
        <v>77.33874704351183</v>
      </c>
      <c r="K79" s="7">
        <v>1350.4368048012257</v>
      </c>
      <c r="L79" s="7">
        <v>15755.565780967474</v>
      </c>
      <c r="M79" s="7">
        <v>34277.527582377195</v>
      </c>
      <c r="N79" s="126">
        <f t="shared" si="7"/>
        <v>51585.813219655654</v>
      </c>
      <c r="O79" s="26">
        <v>11.942356467247009</v>
      </c>
      <c r="P79" s="7">
        <v>8.6126304566860199</v>
      </c>
      <c r="Q79" s="7">
        <v>45.436994450166821</v>
      </c>
      <c r="R79" s="7">
        <v>526.93299357220531</v>
      </c>
      <c r="S79" s="7">
        <v>3680.773108638823</v>
      </c>
      <c r="T79" s="7">
        <v>11511.686774790287</v>
      </c>
      <c r="U79" s="126">
        <f t="shared" si="8"/>
        <v>15785.384858375415</v>
      </c>
    </row>
    <row r="80" spans="1:21">
      <c r="A80" s="37">
        <v>76</v>
      </c>
      <c r="B80" s="17"/>
      <c r="C80" s="16"/>
      <c r="D80" s="38" t="s">
        <v>100</v>
      </c>
      <c r="E80" s="49" t="s">
        <v>101</v>
      </c>
      <c r="F80" s="40"/>
      <c r="G80" s="111">
        <f t="shared" si="6"/>
        <v>103004.30574879609</v>
      </c>
      <c r="H80" s="26">
        <v>616.5633842498064</v>
      </c>
      <c r="I80" s="7">
        <v>808.99906164780259</v>
      </c>
      <c r="J80" s="7">
        <v>2936.8674385845661</v>
      </c>
      <c r="K80" s="7">
        <v>8579.4000688791275</v>
      </c>
      <c r="L80" s="7">
        <v>26582.075038671494</v>
      </c>
      <c r="M80" s="7">
        <v>19924.915225684643</v>
      </c>
      <c r="N80" s="126">
        <f t="shared" si="7"/>
        <v>59448.820217717439</v>
      </c>
      <c r="O80" s="26">
        <v>462.0225368347019</v>
      </c>
      <c r="P80" s="7">
        <v>468.34116854891181</v>
      </c>
      <c r="Q80" s="7">
        <v>1851.29164044559</v>
      </c>
      <c r="R80" s="7">
        <v>5445.0119831115007</v>
      </c>
      <c r="S80" s="7">
        <v>17681.689982324839</v>
      </c>
      <c r="T80" s="7">
        <v>17647.128219813108</v>
      </c>
      <c r="U80" s="126">
        <f t="shared" si="8"/>
        <v>43555.485531078652</v>
      </c>
    </row>
    <row r="81" spans="1:21">
      <c r="A81" s="37">
        <v>77</v>
      </c>
      <c r="B81" s="10"/>
      <c r="C81" s="16"/>
      <c r="D81" s="38" t="s">
        <v>102</v>
      </c>
      <c r="E81" s="49" t="s">
        <v>103</v>
      </c>
      <c r="F81" s="40"/>
      <c r="G81" s="111">
        <f t="shared" si="6"/>
        <v>109536.01694495976</v>
      </c>
      <c r="H81" s="26">
        <v>3133.0269379019737</v>
      </c>
      <c r="I81" s="7">
        <v>4080.0510246753693</v>
      </c>
      <c r="J81" s="7">
        <v>7722.1290611028671</v>
      </c>
      <c r="K81" s="7">
        <v>10216.586795419455</v>
      </c>
      <c r="L81" s="7">
        <v>20240.064766973257</v>
      </c>
      <c r="M81" s="7">
        <v>17863.035485029221</v>
      </c>
      <c r="N81" s="126">
        <f t="shared" si="7"/>
        <v>63254.894071102142</v>
      </c>
      <c r="O81" s="26">
        <v>2126.531277038157</v>
      </c>
      <c r="P81" s="7">
        <v>2933.4668478220701</v>
      </c>
      <c r="Q81" s="7">
        <v>4764.1441885009408</v>
      </c>
      <c r="R81" s="7">
        <v>8098.3111753612757</v>
      </c>
      <c r="S81" s="7">
        <v>15185.006469100714</v>
      </c>
      <c r="T81" s="7">
        <v>13173.66291603446</v>
      </c>
      <c r="U81" s="126">
        <f t="shared" si="8"/>
        <v>46281.122873857617</v>
      </c>
    </row>
    <row r="82" spans="1:21">
      <c r="A82" s="37">
        <v>78</v>
      </c>
      <c r="B82" s="12"/>
      <c r="C82" s="11"/>
      <c r="D82" s="50"/>
      <c r="E82" s="9" t="s">
        <v>104</v>
      </c>
      <c r="F82" s="46"/>
      <c r="G82" s="111">
        <f t="shared" si="6"/>
        <v>483258.04992065579</v>
      </c>
      <c r="H82" s="26">
        <v>3420.0143455713987</v>
      </c>
      <c r="I82" s="7">
        <v>3304.1558209657669</v>
      </c>
      <c r="J82" s="7">
        <v>10158.209883749485</v>
      </c>
      <c r="K82" s="7">
        <v>32928.385284245014</v>
      </c>
      <c r="L82" s="7">
        <v>120357.34988296032</v>
      </c>
      <c r="M82" s="7">
        <v>104108.9195445776</v>
      </c>
      <c r="N82" s="126">
        <f t="shared" si="7"/>
        <v>274277.03476206958</v>
      </c>
      <c r="O82" s="26">
        <v>2596.050758741796</v>
      </c>
      <c r="P82" s="7">
        <v>2672.121356934309</v>
      </c>
      <c r="Q82" s="7">
        <v>5765.6191915869713</v>
      </c>
      <c r="R82" s="7">
        <v>22100.192543685436</v>
      </c>
      <c r="S82" s="7">
        <v>79979.740439414978</v>
      </c>
      <c r="T82" s="7">
        <v>95867.290868222713</v>
      </c>
      <c r="U82" s="126">
        <f t="shared" si="8"/>
        <v>208981.0151585862</v>
      </c>
    </row>
    <row r="83" spans="1:21">
      <c r="A83" s="93">
        <v>79</v>
      </c>
      <c r="B83" s="94"/>
      <c r="C83" s="95" t="s">
        <v>61</v>
      </c>
      <c r="D83" s="96" t="s">
        <v>105</v>
      </c>
      <c r="E83" s="97"/>
      <c r="F83" s="98"/>
      <c r="G83" s="99">
        <f t="shared" si="6"/>
        <v>74880.755442407914</v>
      </c>
      <c r="H83" s="100">
        <v>706.04035237897187</v>
      </c>
      <c r="I83" s="101">
        <v>461.12308672070503</v>
      </c>
      <c r="J83" s="101">
        <v>1450.4187719896436</v>
      </c>
      <c r="K83" s="101">
        <v>4236.1434049364179</v>
      </c>
      <c r="L83" s="101">
        <v>17058.214153952897</v>
      </c>
      <c r="M83" s="101">
        <v>16348.107550531626</v>
      </c>
      <c r="N83" s="127">
        <f t="shared" si="7"/>
        <v>40260.047320510261</v>
      </c>
      <c r="O83" s="100">
        <v>567.8188959825784</v>
      </c>
      <c r="P83" s="101">
        <v>393.52998384088278</v>
      </c>
      <c r="Q83" s="101">
        <v>771.27374619245529</v>
      </c>
      <c r="R83" s="101">
        <v>4814.9107417687774</v>
      </c>
      <c r="S83" s="101">
        <v>12671.829217374325</v>
      </c>
      <c r="T83" s="101">
        <v>15401.345536738634</v>
      </c>
      <c r="U83" s="127">
        <f t="shared" si="8"/>
        <v>34620.708121897653</v>
      </c>
    </row>
    <row r="84" spans="1:21">
      <c r="A84" s="93">
        <v>80</v>
      </c>
      <c r="B84" s="94"/>
      <c r="C84" s="95" t="s">
        <v>66</v>
      </c>
      <c r="D84" s="96" t="s">
        <v>106</v>
      </c>
      <c r="E84" s="97"/>
      <c r="F84" s="98"/>
      <c r="G84" s="99">
        <f t="shared" si="6"/>
        <v>546490.54093977879</v>
      </c>
      <c r="H84" s="100">
        <v>183.02229055110365</v>
      </c>
      <c r="I84" s="101">
        <v>147.64842255972326</v>
      </c>
      <c r="J84" s="101">
        <v>1664.3857783079147</v>
      </c>
      <c r="K84" s="101">
        <v>16262.327931344509</v>
      </c>
      <c r="L84" s="101">
        <v>98834.035439968109</v>
      </c>
      <c r="M84" s="101">
        <v>125940.19807243347</v>
      </c>
      <c r="N84" s="127">
        <f t="shared" si="7"/>
        <v>243031.61793516483</v>
      </c>
      <c r="O84" s="100">
        <v>161.98980869329534</v>
      </c>
      <c r="P84" s="101">
        <v>217.16390247829258</v>
      </c>
      <c r="Q84" s="101">
        <v>1868.3948154598475</v>
      </c>
      <c r="R84" s="101">
        <v>13903.515338540077</v>
      </c>
      <c r="S84" s="101">
        <v>110031.00611686707</v>
      </c>
      <c r="T84" s="101">
        <v>177276.85302257538</v>
      </c>
      <c r="U84" s="127">
        <f t="shared" si="8"/>
        <v>303458.92300461396</v>
      </c>
    </row>
    <row r="85" spans="1:21">
      <c r="A85" s="93">
        <v>81</v>
      </c>
      <c r="B85" s="94"/>
      <c r="C85" s="95" t="s">
        <v>68</v>
      </c>
      <c r="D85" s="96" t="s">
        <v>107</v>
      </c>
      <c r="E85" s="97"/>
      <c r="F85" s="98"/>
      <c r="G85" s="99">
        <f t="shared" si="6"/>
        <v>83722.544199895114</v>
      </c>
      <c r="H85" s="100">
        <v>3106.8251730054617</v>
      </c>
      <c r="I85" s="101">
        <v>1131.6106290444732</v>
      </c>
      <c r="J85" s="101">
        <v>2557.4099009409547</v>
      </c>
      <c r="K85" s="101">
        <v>6402.611878067255</v>
      </c>
      <c r="L85" s="101">
        <v>10960.768357634544</v>
      </c>
      <c r="M85" s="101">
        <v>14958.303392529488</v>
      </c>
      <c r="N85" s="127">
        <f t="shared" si="7"/>
        <v>39117.529331222177</v>
      </c>
      <c r="O85" s="100">
        <v>2377.0904605537653</v>
      </c>
      <c r="P85" s="101">
        <v>1042.5240462683141</v>
      </c>
      <c r="Q85" s="101">
        <v>2529.0334762185812</v>
      </c>
      <c r="R85" s="101">
        <v>5858.4167228043079</v>
      </c>
      <c r="S85" s="101">
        <v>12355.517996251583</v>
      </c>
      <c r="T85" s="101">
        <v>20442.432166576385</v>
      </c>
      <c r="U85" s="127">
        <f t="shared" si="8"/>
        <v>44605.014868672937</v>
      </c>
    </row>
    <row r="86" spans="1:21">
      <c r="A86" s="93">
        <v>82</v>
      </c>
      <c r="B86" s="94"/>
      <c r="C86" s="95" t="s">
        <v>74</v>
      </c>
      <c r="D86" s="96" t="s">
        <v>108</v>
      </c>
      <c r="E86" s="97"/>
      <c r="F86" s="98"/>
      <c r="G86" s="99">
        <f t="shared" si="6"/>
        <v>130801.26836667035</v>
      </c>
      <c r="H86" s="100">
        <v>1.9117274583968538</v>
      </c>
      <c r="I86" s="101">
        <v>38.897661158630399</v>
      </c>
      <c r="J86" s="101">
        <v>10172.009259268641</v>
      </c>
      <c r="K86" s="101">
        <v>36438.364062547684</v>
      </c>
      <c r="L86" s="101">
        <v>37189.831198260188</v>
      </c>
      <c r="M86" s="101">
        <v>13517.245405003428</v>
      </c>
      <c r="N86" s="127">
        <f t="shared" si="7"/>
        <v>97358.259313696966</v>
      </c>
      <c r="O86" s="100">
        <v>3.6882428749458995</v>
      </c>
      <c r="P86" s="101">
        <v>42.607439367348888</v>
      </c>
      <c r="Q86" s="101">
        <v>3709.1994248088449</v>
      </c>
      <c r="R86" s="101">
        <v>8815.1728537194431</v>
      </c>
      <c r="S86" s="101">
        <v>11592.139134850353</v>
      </c>
      <c r="T86" s="101">
        <v>9280.2019573524594</v>
      </c>
      <c r="U86" s="127">
        <f t="shared" si="8"/>
        <v>33443.009052973393</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82.320439457893372</v>
      </c>
      <c r="H88" s="26">
        <v>0</v>
      </c>
      <c r="I88" s="7">
        <v>0</v>
      </c>
      <c r="J88" s="7">
        <v>0.56524664163589478</v>
      </c>
      <c r="K88" s="7">
        <v>7.556863397359848</v>
      </c>
      <c r="L88" s="7">
        <v>18.804730147123337</v>
      </c>
      <c r="M88" s="7">
        <v>9.0418236255645752</v>
      </c>
      <c r="N88" s="126">
        <f t="shared" si="7"/>
        <v>35.968663811683655</v>
      </c>
      <c r="O88" s="26">
        <v>0</v>
      </c>
      <c r="P88" s="7">
        <v>0</v>
      </c>
      <c r="Q88" s="7">
        <v>0.73029115796089172</v>
      </c>
      <c r="R88" s="7">
        <v>10.683198928833008</v>
      </c>
      <c r="S88" s="7">
        <v>22.439301937818527</v>
      </c>
      <c r="T88" s="7">
        <v>12.49898362159729</v>
      </c>
      <c r="U88" s="126">
        <f t="shared" si="8"/>
        <v>46.351775646209717</v>
      </c>
    </row>
    <row r="89" spans="1:21">
      <c r="A89" s="37">
        <v>85</v>
      </c>
      <c r="B89" s="17"/>
      <c r="C89" s="16"/>
      <c r="D89" s="38" t="s">
        <v>22</v>
      </c>
      <c r="E89" s="49" t="s">
        <v>111</v>
      </c>
      <c r="F89" s="40"/>
      <c r="G89" s="111">
        <f t="shared" si="6"/>
        <v>1101.0754994899035</v>
      </c>
      <c r="H89" s="26">
        <v>0</v>
      </c>
      <c r="I89" s="7">
        <v>0</v>
      </c>
      <c r="J89" s="7">
        <v>33.490106701850891</v>
      </c>
      <c r="K89" s="7">
        <v>157.32351398468018</v>
      </c>
      <c r="L89" s="7">
        <v>271.19335325062275</v>
      </c>
      <c r="M89" s="7">
        <v>146.1670158803463</v>
      </c>
      <c r="N89" s="126">
        <f t="shared" si="7"/>
        <v>608.17398981750011</v>
      </c>
      <c r="O89" s="26">
        <v>0</v>
      </c>
      <c r="P89" s="7">
        <v>0.78773623704910278</v>
      </c>
      <c r="Q89" s="7">
        <v>9.4380689859390259</v>
      </c>
      <c r="R89" s="7">
        <v>93.798812329769135</v>
      </c>
      <c r="S89" s="7">
        <v>193.55020597577095</v>
      </c>
      <c r="T89" s="7">
        <v>195.32668614387512</v>
      </c>
      <c r="U89" s="126">
        <f t="shared" si="8"/>
        <v>492.90150967240334</v>
      </c>
    </row>
    <row r="90" spans="1:21">
      <c r="A90" s="37">
        <v>86</v>
      </c>
      <c r="B90" s="17"/>
      <c r="C90" s="16"/>
      <c r="D90" s="38" t="s">
        <v>24</v>
      </c>
      <c r="E90" s="49" t="s">
        <v>112</v>
      </c>
      <c r="F90" s="40"/>
      <c r="G90" s="111">
        <f t="shared" si="6"/>
        <v>64922.452785728266</v>
      </c>
      <c r="H90" s="26">
        <v>0</v>
      </c>
      <c r="I90" s="7">
        <v>0</v>
      </c>
      <c r="J90" s="7">
        <v>2971.3845904562622</v>
      </c>
      <c r="K90" s="7">
        <v>21379.133209086955</v>
      </c>
      <c r="L90" s="7">
        <v>25533.539234474301</v>
      </c>
      <c r="M90" s="7">
        <v>5046.3656568266451</v>
      </c>
      <c r="N90" s="126">
        <f t="shared" si="7"/>
        <v>54930.422690844163</v>
      </c>
      <c r="O90" s="26">
        <v>0</v>
      </c>
      <c r="P90" s="7">
        <v>0</v>
      </c>
      <c r="Q90" s="7">
        <v>541.15295656793751</v>
      </c>
      <c r="R90" s="7">
        <v>3227.8456469746307</v>
      </c>
      <c r="S90" s="7">
        <v>4527.7300722035579</v>
      </c>
      <c r="T90" s="7">
        <v>1695.3014191379771</v>
      </c>
      <c r="U90" s="126">
        <f t="shared" si="8"/>
        <v>9992.0300948841032</v>
      </c>
    </row>
    <row r="91" spans="1:21">
      <c r="A91" s="37">
        <v>87</v>
      </c>
      <c r="B91" s="17"/>
      <c r="C91" s="16"/>
      <c r="D91" s="38" t="s">
        <v>26</v>
      </c>
      <c r="E91" s="49" t="s">
        <v>113</v>
      </c>
      <c r="F91" s="40"/>
      <c r="G91" s="111">
        <f t="shared" si="6"/>
        <v>64047.356508365898</v>
      </c>
      <c r="H91" s="26">
        <v>1.9117274583968538</v>
      </c>
      <c r="I91" s="7">
        <v>0</v>
      </c>
      <c r="J91" s="7">
        <v>7087.2790152840316</v>
      </c>
      <c r="K91" s="7">
        <v>14764.607154909521</v>
      </c>
      <c r="L91" s="7">
        <v>11328.171182535589</v>
      </c>
      <c r="M91" s="7">
        <v>8298.1468700096011</v>
      </c>
      <c r="N91" s="126">
        <f t="shared" si="7"/>
        <v>41480.115950197142</v>
      </c>
      <c r="O91" s="26">
        <v>3.6882428749458995</v>
      </c>
      <c r="P91" s="7">
        <v>0</v>
      </c>
      <c r="Q91" s="7">
        <v>3037.4211022332311</v>
      </c>
      <c r="R91" s="7">
        <v>5349.4686371609569</v>
      </c>
      <c r="S91" s="7">
        <v>6820.0872376253828</v>
      </c>
      <c r="T91" s="7">
        <v>7356.5753382742405</v>
      </c>
      <c r="U91" s="126">
        <f t="shared" si="8"/>
        <v>22567.240558168756</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416.66081501235567</v>
      </c>
      <c r="H93" s="26">
        <v>0</v>
      </c>
      <c r="I93" s="7">
        <v>29.820365378448514</v>
      </c>
      <c r="J93" s="7">
        <v>46.486326992264367</v>
      </c>
      <c r="K93" s="7">
        <v>94.884716105589177</v>
      </c>
      <c r="L93" s="7">
        <v>0</v>
      </c>
      <c r="M93" s="7">
        <v>0</v>
      </c>
      <c r="N93" s="126">
        <f t="shared" si="7"/>
        <v>171.19140847630206</v>
      </c>
      <c r="O93" s="26">
        <v>0</v>
      </c>
      <c r="P93" s="7">
        <v>34.1172470732281</v>
      </c>
      <c r="Q93" s="7">
        <v>103.81146565517702</v>
      </c>
      <c r="R93" s="7">
        <v>107.54069380764849</v>
      </c>
      <c r="S93" s="7">
        <v>0</v>
      </c>
      <c r="T93" s="7">
        <v>0</v>
      </c>
      <c r="U93" s="126">
        <f t="shared" si="8"/>
        <v>245.46940653605361</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231.40251301974058</v>
      </c>
      <c r="H96" s="26">
        <v>0</v>
      </c>
      <c r="I96" s="7">
        <v>9.0772955417633057</v>
      </c>
      <c r="J96" s="7">
        <v>32.803894132375717</v>
      </c>
      <c r="K96" s="7">
        <v>34.858580946922302</v>
      </c>
      <c r="L96" s="7">
        <v>38.122506141662598</v>
      </c>
      <c r="M96" s="7">
        <v>17.52435826510191</v>
      </c>
      <c r="N96" s="126">
        <f t="shared" si="7"/>
        <v>132.38663502782583</v>
      </c>
      <c r="O96" s="26">
        <v>0</v>
      </c>
      <c r="P96" s="7">
        <v>7.7024559378623962</v>
      </c>
      <c r="Q96" s="7">
        <v>16.64538037776947</v>
      </c>
      <c r="R96" s="7">
        <v>25.835907191038132</v>
      </c>
      <c r="S96" s="7">
        <v>28.332178771495819</v>
      </c>
      <c r="T96" s="7">
        <v>20.499955713748932</v>
      </c>
      <c r="U96" s="126">
        <f t="shared" si="8"/>
        <v>99.015877991914749</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980985.06787896715</v>
      </c>
      <c r="H98" s="100">
        <v>1537.283438552171</v>
      </c>
      <c r="I98" s="101">
        <v>2232.0171391963959</v>
      </c>
      <c r="J98" s="101">
        <v>7210.4858267307281</v>
      </c>
      <c r="K98" s="101">
        <v>10394.090636089444</v>
      </c>
      <c r="L98" s="101">
        <v>48124.505889058113</v>
      </c>
      <c r="M98" s="101">
        <v>299237.92355632782</v>
      </c>
      <c r="N98" s="127">
        <f t="shared" si="7"/>
        <v>368736.30648595467</v>
      </c>
      <c r="O98" s="100">
        <v>1309.1737479474396</v>
      </c>
      <c r="P98" s="101">
        <v>1762.2308820188046</v>
      </c>
      <c r="Q98" s="101">
        <v>4333.9659857712686</v>
      </c>
      <c r="R98" s="101">
        <v>8594.6361926048994</v>
      </c>
      <c r="S98" s="101">
        <v>63107.798152089119</v>
      </c>
      <c r="T98" s="101">
        <v>533140.95643258095</v>
      </c>
      <c r="U98" s="127">
        <f t="shared" si="8"/>
        <v>612248.76139301248</v>
      </c>
    </row>
    <row r="99" spans="1:21">
      <c r="A99" s="37">
        <v>95</v>
      </c>
      <c r="B99" s="10"/>
      <c r="C99" s="11"/>
      <c r="D99" s="38" t="s">
        <v>8</v>
      </c>
      <c r="E99" s="49" t="s">
        <v>122</v>
      </c>
      <c r="F99" s="51"/>
      <c r="G99" s="111">
        <f t="shared" si="6"/>
        <v>827345.42484146729</v>
      </c>
      <c r="H99" s="26">
        <v>0</v>
      </c>
      <c r="I99" s="7">
        <v>13.131052494049072</v>
      </c>
      <c r="J99" s="7">
        <v>30.153774708509445</v>
      </c>
      <c r="K99" s="7">
        <v>428.84879214968532</v>
      </c>
      <c r="L99" s="7">
        <v>29440.419918231666</v>
      </c>
      <c r="M99" s="7">
        <v>255818.06378591061</v>
      </c>
      <c r="N99" s="126">
        <f t="shared" si="7"/>
        <v>285730.61732349452</v>
      </c>
      <c r="O99" s="26">
        <v>0</v>
      </c>
      <c r="P99" s="7">
        <v>6.4518568217754364</v>
      </c>
      <c r="Q99" s="7">
        <v>19.015484780073166</v>
      </c>
      <c r="R99" s="7">
        <v>557.07720931340009</v>
      </c>
      <c r="S99" s="7">
        <v>47609.754395790398</v>
      </c>
      <c r="T99" s="7">
        <v>493422.50857126713</v>
      </c>
      <c r="U99" s="126">
        <f t="shared" si="8"/>
        <v>541614.80751797277</v>
      </c>
    </row>
    <row r="100" spans="1:21">
      <c r="A100" s="37">
        <v>96</v>
      </c>
      <c r="B100" s="10"/>
      <c r="C100" s="11"/>
      <c r="D100" s="38" t="s">
        <v>10</v>
      </c>
      <c r="E100" s="49" t="s">
        <v>123</v>
      </c>
      <c r="F100" s="51"/>
      <c r="G100" s="111">
        <f t="shared" si="6"/>
        <v>78719.568506685406</v>
      </c>
      <c r="H100" s="26">
        <v>0</v>
      </c>
      <c r="I100" s="7">
        <v>0.3312145471572876</v>
      </c>
      <c r="J100" s="7">
        <v>12.050803022793843</v>
      </c>
      <c r="K100" s="7">
        <v>251.86519308574498</v>
      </c>
      <c r="L100" s="7">
        <v>5792.1236028447747</v>
      </c>
      <c r="M100" s="7">
        <v>35828.448633283377</v>
      </c>
      <c r="N100" s="126">
        <f t="shared" si="7"/>
        <v>41884.819446783848</v>
      </c>
      <c r="O100" s="26">
        <v>0</v>
      </c>
      <c r="P100" s="7">
        <v>0</v>
      </c>
      <c r="Q100" s="7">
        <v>8.5897135997547593</v>
      </c>
      <c r="R100" s="7">
        <v>246.03315027127974</v>
      </c>
      <c r="S100" s="7">
        <v>4989.9236019589007</v>
      </c>
      <c r="T100" s="7">
        <v>31590.202594071627</v>
      </c>
      <c r="U100" s="126">
        <f t="shared" si="8"/>
        <v>36834.749059901558</v>
      </c>
    </row>
    <row r="101" spans="1:21">
      <c r="A101" s="37">
        <v>97</v>
      </c>
      <c r="B101" s="10"/>
      <c r="C101" s="11"/>
      <c r="D101" s="38" t="s">
        <v>22</v>
      </c>
      <c r="E101" s="49" t="s">
        <v>124</v>
      </c>
      <c r="F101" s="51"/>
      <c r="G101" s="111">
        <f t="shared" si="6"/>
        <v>32031.971304550767</v>
      </c>
      <c r="H101" s="26">
        <v>843.82767134159803</v>
      </c>
      <c r="I101" s="7">
        <v>920.47823923639953</v>
      </c>
      <c r="J101" s="7">
        <v>3317.9526774734259</v>
      </c>
      <c r="K101" s="7">
        <v>5559.5468057394028</v>
      </c>
      <c r="L101" s="7">
        <v>5044.3925338685513</v>
      </c>
      <c r="M101" s="7">
        <v>2580.5503553971648</v>
      </c>
      <c r="N101" s="126">
        <f t="shared" si="7"/>
        <v>18266.748283056542</v>
      </c>
      <c r="O101" s="26">
        <v>706.9613495785743</v>
      </c>
      <c r="P101" s="7">
        <v>775.36232065409422</v>
      </c>
      <c r="Q101" s="7">
        <v>2664.8362850770354</v>
      </c>
      <c r="R101" s="7">
        <v>4062.989860964939</v>
      </c>
      <c r="S101" s="7">
        <v>3242.7734586577863</v>
      </c>
      <c r="T101" s="7">
        <v>2312.2997465617955</v>
      </c>
      <c r="U101" s="126">
        <f t="shared" si="8"/>
        <v>13765.223021494225</v>
      </c>
    </row>
    <row r="102" spans="1:21">
      <c r="A102" s="37">
        <v>98</v>
      </c>
      <c r="B102" s="17"/>
      <c r="C102" s="11"/>
      <c r="D102" s="38" t="s">
        <v>24</v>
      </c>
      <c r="E102" s="49" t="s">
        <v>125</v>
      </c>
      <c r="F102" s="51"/>
      <c r="G102" s="111">
        <f t="shared" si="6"/>
        <v>4214.8677236858639</v>
      </c>
      <c r="H102" s="26">
        <v>0</v>
      </c>
      <c r="I102" s="7">
        <v>0.96797823905944824</v>
      </c>
      <c r="J102" s="7">
        <v>53.281909910379909</v>
      </c>
      <c r="K102" s="7">
        <v>521.74050114070997</v>
      </c>
      <c r="L102" s="7">
        <v>835.71282492764294</v>
      </c>
      <c r="M102" s="7">
        <v>340.3328498089686</v>
      </c>
      <c r="N102" s="126">
        <f t="shared" si="7"/>
        <v>1752.0360640267609</v>
      </c>
      <c r="O102" s="26">
        <v>0</v>
      </c>
      <c r="P102" s="7">
        <v>1.0667439103126526</v>
      </c>
      <c r="Q102" s="7">
        <v>105.34761800646083</v>
      </c>
      <c r="R102" s="7">
        <v>843.91571564273909</v>
      </c>
      <c r="S102" s="7">
        <v>1075.372019411996</v>
      </c>
      <c r="T102" s="7">
        <v>437.12956268759444</v>
      </c>
      <c r="U102" s="126">
        <f t="shared" si="8"/>
        <v>2462.831659659103</v>
      </c>
    </row>
    <row r="103" spans="1:21">
      <c r="A103" s="37">
        <v>99</v>
      </c>
      <c r="B103" s="12"/>
      <c r="C103" s="12"/>
      <c r="D103" s="38" t="s">
        <v>26</v>
      </c>
      <c r="E103" s="49" t="s">
        <v>126</v>
      </c>
      <c r="F103" s="43"/>
      <c r="G103" s="111">
        <f t="shared" si="6"/>
        <v>4.1472538411617279</v>
      </c>
      <c r="H103" s="26">
        <v>0</v>
      </c>
      <c r="I103" s="7">
        <v>0</v>
      </c>
      <c r="J103" s="7">
        <v>0</v>
      </c>
      <c r="K103" s="7">
        <v>0</v>
      </c>
      <c r="L103" s="7">
        <v>0</v>
      </c>
      <c r="M103" s="7">
        <v>0.70202344655990601</v>
      </c>
      <c r="N103" s="126">
        <f t="shared" si="7"/>
        <v>0.70202344655990601</v>
      </c>
      <c r="O103" s="26">
        <v>0</v>
      </c>
      <c r="P103" s="7">
        <v>0</v>
      </c>
      <c r="Q103" s="7">
        <v>0.86030086874961853</v>
      </c>
      <c r="R103" s="7">
        <v>1.4639578759670258</v>
      </c>
      <c r="S103" s="7">
        <v>0.37799093127250671</v>
      </c>
      <c r="T103" s="7">
        <v>0.7429807186126709</v>
      </c>
      <c r="U103" s="126">
        <f t="shared" si="8"/>
        <v>3.4452303946018219</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38669.081046123989</v>
      </c>
      <c r="H105" s="26">
        <v>693.45574762299657</v>
      </c>
      <c r="I105" s="7">
        <v>1297.1086653489619</v>
      </c>
      <c r="J105" s="7">
        <v>3797.0466322526336</v>
      </c>
      <c r="K105" s="7">
        <v>3632.0892799459398</v>
      </c>
      <c r="L105" s="7">
        <v>7011.8552598357201</v>
      </c>
      <c r="M105" s="7">
        <v>4669.8165376186371</v>
      </c>
      <c r="N105" s="126">
        <f t="shared" si="7"/>
        <v>21101.372122624889</v>
      </c>
      <c r="O105" s="26">
        <v>602.21238111332059</v>
      </c>
      <c r="P105" s="7">
        <v>979.34996227174997</v>
      </c>
      <c r="Q105" s="7">
        <v>1535.3165848432109</v>
      </c>
      <c r="R105" s="7">
        <v>2883.1563297621906</v>
      </c>
      <c r="S105" s="7">
        <v>6189.5989985540509</v>
      </c>
      <c r="T105" s="7">
        <v>5378.074666954577</v>
      </c>
      <c r="U105" s="126">
        <f t="shared" si="8"/>
        <v>17567.7089234991</v>
      </c>
    </row>
    <row r="106" spans="1:21">
      <c r="A106" s="93">
        <v>102</v>
      </c>
      <c r="B106" s="94"/>
      <c r="C106" s="95" t="s">
        <v>129</v>
      </c>
      <c r="D106" s="96" t="s">
        <v>130</v>
      </c>
      <c r="E106" s="97"/>
      <c r="F106" s="98"/>
      <c r="G106" s="99">
        <f t="shared" ref="G106:G130" si="9">N106+U106</f>
        <v>163.10150051116943</v>
      </c>
      <c r="H106" s="100">
        <v>0</v>
      </c>
      <c r="I106" s="101">
        <v>2.638256698846817</v>
      </c>
      <c r="J106" s="101">
        <v>6.7334556579589844</v>
      </c>
      <c r="K106" s="101">
        <v>13.525563836097717</v>
      </c>
      <c r="L106" s="101">
        <v>20.824188709259033</v>
      </c>
      <c r="M106" s="101">
        <v>44.46907976269722</v>
      </c>
      <c r="N106" s="127">
        <f t="shared" ref="N106:N130" si="10">SUM(H106:M106)</f>
        <v>88.190544664859772</v>
      </c>
      <c r="O106" s="100">
        <v>0</v>
      </c>
      <c r="P106" s="101">
        <v>2.0672248601913452</v>
      </c>
      <c r="Q106" s="101">
        <v>1.0260400474071503</v>
      </c>
      <c r="R106" s="101">
        <v>7.0041995048522949</v>
      </c>
      <c r="S106" s="101">
        <v>16.585227221250534</v>
      </c>
      <c r="T106" s="101">
        <v>48.228264212608337</v>
      </c>
      <c r="U106" s="127">
        <f t="shared" ref="U106:U130" si="11">SUM(O106:T106)</f>
        <v>74.910955846309662</v>
      </c>
    </row>
    <row r="107" spans="1:21">
      <c r="A107" s="93">
        <v>110</v>
      </c>
      <c r="B107" s="94"/>
      <c r="C107" s="95" t="s">
        <v>131</v>
      </c>
      <c r="D107" s="96" t="s">
        <v>132</v>
      </c>
      <c r="E107" s="97"/>
      <c r="F107" s="98"/>
      <c r="G107" s="99">
        <f t="shared" si="9"/>
        <v>7707676.2355717272</v>
      </c>
      <c r="H107" s="100">
        <v>4713.3192740082741</v>
      </c>
      <c r="I107" s="101">
        <v>2228.4799290001392</v>
      </c>
      <c r="J107" s="101">
        <v>24095.920295596123</v>
      </c>
      <c r="K107" s="101">
        <v>189090.10678339005</v>
      </c>
      <c r="L107" s="101">
        <v>1206416.8845443726</v>
      </c>
      <c r="M107" s="101">
        <v>2405843.1046218872</v>
      </c>
      <c r="N107" s="127">
        <f t="shared" si="10"/>
        <v>3832387.8154482543</v>
      </c>
      <c r="O107" s="100">
        <v>3842.1958823204041</v>
      </c>
      <c r="P107" s="101">
        <v>1973.6090425997972</v>
      </c>
      <c r="Q107" s="101">
        <v>15005.356585919857</v>
      </c>
      <c r="R107" s="101">
        <v>117158.92832374573</v>
      </c>
      <c r="S107" s="101">
        <v>862229.84128284454</v>
      </c>
      <c r="T107" s="101">
        <v>2875078.4890060425</v>
      </c>
      <c r="U107" s="127">
        <f t="shared" si="11"/>
        <v>3875288.4201234728</v>
      </c>
    </row>
    <row r="108" spans="1:21">
      <c r="A108" s="37">
        <v>111</v>
      </c>
      <c r="B108" s="10"/>
      <c r="C108" s="16"/>
      <c r="D108" s="38" t="s">
        <v>8</v>
      </c>
      <c r="E108" s="49" t="s">
        <v>133</v>
      </c>
      <c r="F108" s="40"/>
      <c r="G108" s="111">
        <f t="shared" si="9"/>
        <v>100469.91949432428</v>
      </c>
      <c r="H108" s="26">
        <v>112.35522169796455</v>
      </c>
      <c r="I108" s="7">
        <v>209.21611041389406</v>
      </c>
      <c r="J108" s="7">
        <v>647.905043579638</v>
      </c>
      <c r="K108" s="7">
        <v>2266.0375049486756</v>
      </c>
      <c r="L108" s="7">
        <v>12132.355987489223</v>
      </c>
      <c r="M108" s="7">
        <v>20067.843707978725</v>
      </c>
      <c r="N108" s="126">
        <f t="shared" si="10"/>
        <v>35435.713576108123</v>
      </c>
      <c r="O108" s="26">
        <v>114.42161437869072</v>
      </c>
      <c r="P108" s="7">
        <v>206.12784280721098</v>
      </c>
      <c r="Q108" s="7">
        <v>915.57482556253672</v>
      </c>
      <c r="R108" s="7">
        <v>5112.6777983829379</v>
      </c>
      <c r="S108" s="7">
        <v>23844.852548599243</v>
      </c>
      <c r="T108" s="7">
        <v>34840.551288485527</v>
      </c>
      <c r="U108" s="126">
        <f t="shared" si="11"/>
        <v>65034.205918216147</v>
      </c>
    </row>
    <row r="109" spans="1:21">
      <c r="A109" s="37">
        <v>112</v>
      </c>
      <c r="B109" s="17"/>
      <c r="C109" s="11"/>
      <c r="D109" s="52" t="s">
        <v>10</v>
      </c>
      <c r="E109" s="49" t="s">
        <v>134</v>
      </c>
      <c r="F109" s="51"/>
      <c r="G109" s="111">
        <f t="shared" si="9"/>
        <v>424562.97021447693</v>
      </c>
      <c r="H109" s="26">
        <v>23.600082118093269</v>
      </c>
      <c r="I109" s="7">
        <v>34.77507303468883</v>
      </c>
      <c r="J109" s="7">
        <v>621.19962815009058</v>
      </c>
      <c r="K109" s="7">
        <v>5464.8529042378068</v>
      </c>
      <c r="L109" s="7">
        <v>49349.24122095108</v>
      </c>
      <c r="M109" s="7">
        <v>141098.54632019997</v>
      </c>
      <c r="N109" s="126">
        <f t="shared" si="10"/>
        <v>196592.21522869173</v>
      </c>
      <c r="O109" s="26">
        <v>23.563465347455349</v>
      </c>
      <c r="P109" s="7">
        <v>32.946127602015622</v>
      </c>
      <c r="Q109" s="7">
        <v>486.2536406358704</v>
      </c>
      <c r="R109" s="7">
        <v>4909.918549053371</v>
      </c>
      <c r="S109" s="7">
        <v>44968.892556726933</v>
      </c>
      <c r="T109" s="7">
        <v>177549.18064641953</v>
      </c>
      <c r="U109" s="126">
        <f t="shared" si="11"/>
        <v>227970.75498578517</v>
      </c>
    </row>
    <row r="110" spans="1:21">
      <c r="A110" s="37">
        <v>113</v>
      </c>
      <c r="B110" s="17"/>
      <c r="C110" s="16"/>
      <c r="D110" s="38" t="s">
        <v>22</v>
      </c>
      <c r="E110" s="49" t="s">
        <v>135</v>
      </c>
      <c r="F110" s="40"/>
      <c r="G110" s="111">
        <f t="shared" si="9"/>
        <v>3761801.527982696</v>
      </c>
      <c r="H110" s="26">
        <v>104.64231869601645</v>
      </c>
      <c r="I110" s="7">
        <v>173.80108525510877</v>
      </c>
      <c r="J110" s="7">
        <v>9680.7301920503378</v>
      </c>
      <c r="K110" s="7">
        <v>94985.764319419861</v>
      </c>
      <c r="L110" s="7">
        <v>586033.61688804626</v>
      </c>
      <c r="M110" s="7">
        <v>1170921.3171615601</v>
      </c>
      <c r="N110" s="126">
        <f t="shared" si="10"/>
        <v>1861899.8719650276</v>
      </c>
      <c r="O110" s="26">
        <v>93.627442579716444</v>
      </c>
      <c r="P110" s="7">
        <v>135.78457612870261</v>
      </c>
      <c r="Q110" s="7">
        <v>5070.7581467181444</v>
      </c>
      <c r="R110" s="7">
        <v>45236.393166542053</v>
      </c>
      <c r="S110" s="7">
        <v>367292.17637825012</v>
      </c>
      <c r="T110" s="7">
        <v>1482072.9163074493</v>
      </c>
      <c r="U110" s="126">
        <f t="shared" si="11"/>
        <v>1899901.6560176681</v>
      </c>
    </row>
    <row r="111" spans="1:21">
      <c r="A111" s="37">
        <v>114</v>
      </c>
      <c r="B111" s="17"/>
      <c r="C111" s="16"/>
      <c r="D111" s="38" t="s">
        <v>24</v>
      </c>
      <c r="E111" s="49" t="s">
        <v>136</v>
      </c>
      <c r="F111" s="40"/>
      <c r="G111" s="111">
        <f t="shared" si="9"/>
        <v>2905627.1423521489</v>
      </c>
      <c r="H111" s="26">
        <v>1169.5645448379219</v>
      </c>
      <c r="I111" s="7">
        <v>802.14234863221645</v>
      </c>
      <c r="J111" s="7">
        <v>6855.2766096293926</v>
      </c>
      <c r="K111" s="7">
        <v>56245.287110388279</v>
      </c>
      <c r="L111" s="7">
        <v>478234.95386314392</v>
      </c>
      <c r="M111" s="7">
        <v>938213.81939888</v>
      </c>
      <c r="N111" s="126">
        <f t="shared" si="10"/>
        <v>1481521.0438755117</v>
      </c>
      <c r="O111" s="26">
        <v>788.7709830366075</v>
      </c>
      <c r="P111" s="7">
        <v>669.65832629054785</v>
      </c>
      <c r="Q111" s="7">
        <v>4645.7379083931446</v>
      </c>
      <c r="R111" s="7">
        <v>46999.095674276352</v>
      </c>
      <c r="S111" s="7">
        <v>373740.74192237854</v>
      </c>
      <c r="T111" s="7">
        <v>997262.09366226196</v>
      </c>
      <c r="U111" s="126">
        <f t="shared" si="11"/>
        <v>1424106.0984766372</v>
      </c>
    </row>
    <row r="112" spans="1:21">
      <c r="A112" s="37">
        <v>115</v>
      </c>
      <c r="B112" s="14"/>
      <c r="C112" s="16"/>
      <c r="D112" s="38" t="s">
        <v>26</v>
      </c>
      <c r="E112" s="49" t="s">
        <v>137</v>
      </c>
      <c r="F112" s="40"/>
      <c r="G112" s="111">
        <f t="shared" si="9"/>
        <v>174661.02785899863</v>
      </c>
      <c r="H112" s="26">
        <v>1836.4214581698179</v>
      </c>
      <c r="I112" s="7">
        <v>587.84761705994606</v>
      </c>
      <c r="J112" s="7">
        <v>3889.6646151393652</v>
      </c>
      <c r="K112" s="7">
        <v>20269.956592544913</v>
      </c>
      <c r="L112" s="7">
        <v>36387.894511580467</v>
      </c>
      <c r="M112" s="7">
        <v>34927.512762218714</v>
      </c>
      <c r="N112" s="126">
        <f t="shared" si="10"/>
        <v>97899.297556713223</v>
      </c>
      <c r="O112" s="26">
        <v>1569.8337175436318</v>
      </c>
      <c r="P112" s="7">
        <v>549.77788366004825</v>
      </c>
      <c r="Q112" s="7">
        <v>1970.0602351091802</v>
      </c>
      <c r="R112" s="7">
        <v>7377.7701114267111</v>
      </c>
      <c r="S112" s="7">
        <v>18436.693331032991</v>
      </c>
      <c r="T112" s="7">
        <v>46857.59502351284</v>
      </c>
      <c r="U112" s="126">
        <f t="shared" si="11"/>
        <v>76761.730302285403</v>
      </c>
    </row>
    <row r="113" spans="1:21">
      <c r="A113" s="37">
        <v>116</v>
      </c>
      <c r="B113" s="17"/>
      <c r="C113" s="12"/>
      <c r="D113" s="38" t="s">
        <v>32</v>
      </c>
      <c r="E113" s="14" t="s">
        <v>138</v>
      </c>
      <c r="F113" s="43"/>
      <c r="G113" s="111">
        <f t="shared" si="9"/>
        <v>340553.59817048395</v>
      </c>
      <c r="H113" s="26">
        <v>1466.7356816194952</v>
      </c>
      <c r="I113" s="7">
        <v>420.69770572870038</v>
      </c>
      <c r="J113" s="7">
        <v>2401.1436138600111</v>
      </c>
      <c r="K113" s="7">
        <v>9858.2071974352002</v>
      </c>
      <c r="L113" s="7">
        <v>44278.835064828396</v>
      </c>
      <c r="M113" s="7">
        <v>100614.02678489685</v>
      </c>
      <c r="N113" s="126">
        <f t="shared" si="10"/>
        <v>159039.64604836865</v>
      </c>
      <c r="O113" s="26">
        <v>1251.978704623878</v>
      </c>
      <c r="P113" s="7">
        <v>379.31425760663114</v>
      </c>
      <c r="Q113" s="7">
        <v>1916.971984305419</v>
      </c>
      <c r="R113" s="7">
        <v>7523.0724659487605</v>
      </c>
      <c r="S113" s="7">
        <v>33946.49290253222</v>
      </c>
      <c r="T113" s="7">
        <v>136496.12180709839</v>
      </c>
      <c r="U113" s="126">
        <f t="shared" si="11"/>
        <v>181513.9521221153</v>
      </c>
    </row>
    <row r="114" spans="1:21">
      <c r="A114" s="93">
        <v>117</v>
      </c>
      <c r="B114" s="94"/>
      <c r="C114" s="95" t="s">
        <v>4</v>
      </c>
      <c r="D114" s="96" t="s">
        <v>139</v>
      </c>
      <c r="E114" s="97"/>
      <c r="F114" s="98"/>
      <c r="G114" s="99">
        <f t="shared" si="9"/>
        <v>1336261.2523852543</v>
      </c>
      <c r="H114" s="100">
        <v>551.77977288726731</v>
      </c>
      <c r="I114" s="101">
        <v>642.77224228344858</v>
      </c>
      <c r="J114" s="101">
        <v>3455.9777354151011</v>
      </c>
      <c r="K114" s="101">
        <v>14912.155305437744</v>
      </c>
      <c r="L114" s="101">
        <v>166944.24706149101</v>
      </c>
      <c r="M114" s="101">
        <v>552640.66384220123</v>
      </c>
      <c r="N114" s="127">
        <f t="shared" si="10"/>
        <v>739147.59595971578</v>
      </c>
      <c r="O114" s="100">
        <v>531.19943433161825</v>
      </c>
      <c r="P114" s="101">
        <v>543.2369678132236</v>
      </c>
      <c r="Q114" s="101">
        <v>2438.4021609425545</v>
      </c>
      <c r="R114" s="101">
        <v>11775.536513507366</v>
      </c>
      <c r="S114" s="101">
        <v>113508.9999320507</v>
      </c>
      <c r="T114" s="101">
        <v>468316.28141689301</v>
      </c>
      <c r="U114" s="127">
        <f t="shared" si="11"/>
        <v>597113.65642553847</v>
      </c>
    </row>
    <row r="115" spans="1:21">
      <c r="A115" s="37">
        <v>118</v>
      </c>
      <c r="B115" s="17"/>
      <c r="C115" s="16"/>
      <c r="D115" s="38" t="s">
        <v>8</v>
      </c>
      <c r="E115" s="49" t="s">
        <v>140</v>
      </c>
      <c r="F115" s="40"/>
      <c r="G115" s="111">
        <f t="shared" si="9"/>
        <v>1194559.2872447879</v>
      </c>
      <c r="H115" s="26">
        <v>85.002624732552178</v>
      </c>
      <c r="I115" s="7">
        <v>148.88968344312161</v>
      </c>
      <c r="J115" s="7">
        <v>1489.0270401015878</v>
      </c>
      <c r="K115" s="7">
        <v>9036.7803296372294</v>
      </c>
      <c r="L115" s="7">
        <v>143850.67119407654</v>
      </c>
      <c r="M115" s="7">
        <v>508083.1483707428</v>
      </c>
      <c r="N115" s="126">
        <f t="shared" si="10"/>
        <v>662693.51924273383</v>
      </c>
      <c r="O115" s="26">
        <v>76.031880459282547</v>
      </c>
      <c r="P115" s="7">
        <v>129.45758468285203</v>
      </c>
      <c r="Q115" s="7">
        <v>1126.9773095063865</v>
      </c>
      <c r="R115" s="7">
        <v>7473.0086451917887</v>
      </c>
      <c r="S115" s="7">
        <v>98375.249098479748</v>
      </c>
      <c r="T115" s="7">
        <v>424685.04348373413</v>
      </c>
      <c r="U115" s="126">
        <f t="shared" si="11"/>
        <v>531865.76800205419</v>
      </c>
    </row>
    <row r="116" spans="1:21">
      <c r="A116" s="37">
        <v>119</v>
      </c>
      <c r="B116" s="10"/>
      <c r="C116" s="16"/>
      <c r="D116" s="38" t="s">
        <v>10</v>
      </c>
      <c r="E116" s="49" t="s">
        <v>141</v>
      </c>
      <c r="F116" s="40"/>
      <c r="G116" s="111">
        <f t="shared" si="9"/>
        <v>53929.945132230816</v>
      </c>
      <c r="H116" s="26">
        <v>218.68100957066272</v>
      </c>
      <c r="I116" s="7">
        <v>199.4096055063419</v>
      </c>
      <c r="J116" s="7">
        <v>588.30045247450471</v>
      </c>
      <c r="K116" s="7">
        <v>1816.4257676191628</v>
      </c>
      <c r="L116" s="7">
        <v>7856.1340147908777</v>
      </c>
      <c r="M116" s="7">
        <v>16156.386112928391</v>
      </c>
      <c r="N116" s="126">
        <f t="shared" si="10"/>
        <v>26835.336962889938</v>
      </c>
      <c r="O116" s="26">
        <v>191.99888578651007</v>
      </c>
      <c r="P116" s="7">
        <v>167.3080845400691</v>
      </c>
      <c r="Q116" s="7">
        <v>569.98212475795299</v>
      </c>
      <c r="R116" s="7">
        <v>2138.5098500903696</v>
      </c>
      <c r="S116" s="7">
        <v>6832.2090140655637</v>
      </c>
      <c r="T116" s="7">
        <v>17194.600210100412</v>
      </c>
      <c r="U116" s="126">
        <f t="shared" si="11"/>
        <v>27094.608169340878</v>
      </c>
    </row>
    <row r="117" spans="1:21">
      <c r="A117" s="37">
        <v>120</v>
      </c>
      <c r="B117" s="17"/>
      <c r="C117" s="11"/>
      <c r="D117" s="38" t="s">
        <v>22</v>
      </c>
      <c r="E117" s="9" t="s">
        <v>142</v>
      </c>
      <c r="F117" s="46"/>
      <c r="G117" s="111">
        <f t="shared" si="9"/>
        <v>87771.992325315339</v>
      </c>
      <c r="H117" s="26">
        <v>248.09614398898299</v>
      </c>
      <c r="I117" s="7">
        <v>294.47295351931825</v>
      </c>
      <c r="J117" s="7">
        <v>1378.6501682065427</v>
      </c>
      <c r="K117" s="7">
        <v>4058.9492831230164</v>
      </c>
      <c r="L117" s="7">
        <v>15237.4391015172</v>
      </c>
      <c r="M117" s="7">
        <v>28401.111248970032</v>
      </c>
      <c r="N117" s="126">
        <f t="shared" si="10"/>
        <v>49618.718899325089</v>
      </c>
      <c r="O117" s="26">
        <v>263.16866647824645</v>
      </c>
      <c r="P117" s="7">
        <v>246.47129639191553</v>
      </c>
      <c r="Q117" s="7">
        <v>741.44271924160421</v>
      </c>
      <c r="R117" s="7">
        <v>2164.0178003162146</v>
      </c>
      <c r="S117" s="7">
        <v>8301.5453459620476</v>
      </c>
      <c r="T117" s="7">
        <v>26436.627597600222</v>
      </c>
      <c r="U117" s="126">
        <f t="shared" si="11"/>
        <v>38153.27342599025</v>
      </c>
    </row>
    <row r="118" spans="1:21">
      <c r="A118" s="93">
        <v>121</v>
      </c>
      <c r="B118" s="94"/>
      <c r="C118" s="95" t="s">
        <v>143</v>
      </c>
      <c r="D118" s="96" t="s">
        <v>144</v>
      </c>
      <c r="E118" s="97"/>
      <c r="F118" s="98"/>
      <c r="G118" s="99">
        <f t="shared" si="9"/>
        <v>694777.93810229748</v>
      </c>
      <c r="H118" s="100">
        <v>3061.6865126937628</v>
      </c>
      <c r="I118" s="101">
        <v>1035.9838831201196</v>
      </c>
      <c r="J118" s="101">
        <v>7295.0569735467434</v>
      </c>
      <c r="K118" s="101">
        <v>69143.853476762772</v>
      </c>
      <c r="L118" s="101">
        <v>180829.87710523605</v>
      </c>
      <c r="M118" s="101">
        <v>152394.12006235123</v>
      </c>
      <c r="N118" s="127">
        <f t="shared" si="10"/>
        <v>413760.57801371068</v>
      </c>
      <c r="O118" s="100">
        <v>2436.1098656952381</v>
      </c>
      <c r="P118" s="101">
        <v>942.33993801474571</v>
      </c>
      <c r="Q118" s="101">
        <v>4391.8806456923485</v>
      </c>
      <c r="R118" s="101">
        <v>25569.60964602232</v>
      </c>
      <c r="S118" s="101">
        <v>98059.144196271896</v>
      </c>
      <c r="T118" s="101">
        <v>149618.27579689026</v>
      </c>
      <c r="U118" s="127">
        <f t="shared" si="11"/>
        <v>281017.36008858681</v>
      </c>
    </row>
    <row r="119" spans="1:21">
      <c r="A119" s="37">
        <v>122</v>
      </c>
      <c r="B119" s="17"/>
      <c r="C119" s="16"/>
      <c r="D119" s="38" t="s">
        <v>8</v>
      </c>
      <c r="E119" s="49" t="s">
        <v>145</v>
      </c>
      <c r="F119" s="40"/>
      <c r="G119" s="111">
        <f t="shared" si="9"/>
        <v>68067.775864834606</v>
      </c>
      <c r="H119" s="26">
        <v>22.13880323222201</v>
      </c>
      <c r="I119" s="7">
        <v>41.97351366491057</v>
      </c>
      <c r="J119" s="7">
        <v>456.34883974306285</v>
      </c>
      <c r="K119" s="7">
        <v>3292.4494107365608</v>
      </c>
      <c r="L119" s="7">
        <v>14756.950038343668</v>
      </c>
      <c r="M119" s="7">
        <v>21431.38343757391</v>
      </c>
      <c r="N119" s="126">
        <f t="shared" si="10"/>
        <v>40001.244043294333</v>
      </c>
      <c r="O119" s="26">
        <v>25.636041100311559</v>
      </c>
      <c r="P119" s="7">
        <v>41.843837582971901</v>
      </c>
      <c r="Q119" s="7">
        <v>244.97069208137691</v>
      </c>
      <c r="R119" s="7">
        <v>1404.6048596538603</v>
      </c>
      <c r="S119" s="7">
        <v>7697.551419839263</v>
      </c>
      <c r="T119" s="7">
        <v>18651.924971282482</v>
      </c>
      <c r="U119" s="126">
        <f t="shared" si="11"/>
        <v>28066.531821540266</v>
      </c>
    </row>
    <row r="120" spans="1:21">
      <c r="A120" s="37">
        <v>123</v>
      </c>
      <c r="B120" s="17"/>
      <c r="C120" s="16"/>
      <c r="D120" s="38" t="s">
        <v>10</v>
      </c>
      <c r="E120" s="49" t="s">
        <v>146</v>
      </c>
      <c r="F120" s="40"/>
      <c r="G120" s="111">
        <f t="shared" si="9"/>
        <v>344114.08451406326</v>
      </c>
      <c r="H120" s="26">
        <v>301.63085032832009</v>
      </c>
      <c r="I120" s="7">
        <v>253.99487753026187</v>
      </c>
      <c r="J120" s="7">
        <v>3351.5870213657618</v>
      </c>
      <c r="K120" s="7">
        <v>47598.308130085468</v>
      </c>
      <c r="L120" s="7">
        <v>115693.07574439049</v>
      </c>
      <c r="M120" s="7">
        <v>59950.907226443291</v>
      </c>
      <c r="N120" s="126">
        <f t="shared" si="10"/>
        <v>227149.50385014358</v>
      </c>
      <c r="O120" s="26">
        <v>270.69969711010344</v>
      </c>
      <c r="P120" s="7">
        <v>241.14015476126224</v>
      </c>
      <c r="Q120" s="7">
        <v>1796.4745817258954</v>
      </c>
      <c r="R120" s="7">
        <v>14977.636573672295</v>
      </c>
      <c r="S120" s="7">
        <v>54515.163338124752</v>
      </c>
      <c r="T120" s="7">
        <v>45163.466318525374</v>
      </c>
      <c r="U120" s="126">
        <f t="shared" si="11"/>
        <v>116964.58066391968</v>
      </c>
    </row>
    <row r="121" spans="1:21">
      <c r="A121" s="37">
        <v>124</v>
      </c>
      <c r="B121" s="10"/>
      <c r="C121" s="16"/>
      <c r="D121" s="38" t="s">
        <v>22</v>
      </c>
      <c r="E121" s="49" t="s">
        <v>147</v>
      </c>
      <c r="F121" s="40"/>
      <c r="G121" s="111">
        <f t="shared" si="9"/>
        <v>7208.1717028049734</v>
      </c>
      <c r="H121" s="26">
        <v>84.854708922326864</v>
      </c>
      <c r="I121" s="7">
        <v>141.85427025612444</v>
      </c>
      <c r="J121" s="7">
        <v>309.65129448287189</v>
      </c>
      <c r="K121" s="7">
        <v>614.48646143078804</v>
      </c>
      <c r="L121" s="7">
        <v>1194.5150560438633</v>
      </c>
      <c r="M121" s="7">
        <v>1496.8394728600979</v>
      </c>
      <c r="N121" s="126">
        <f t="shared" si="10"/>
        <v>3842.2012639960722</v>
      </c>
      <c r="O121" s="26">
        <v>84.792778190458193</v>
      </c>
      <c r="P121" s="7">
        <v>134.69038848369382</v>
      </c>
      <c r="Q121" s="7">
        <v>240.07269534491934</v>
      </c>
      <c r="R121" s="7">
        <v>422.52984549151734</v>
      </c>
      <c r="S121" s="7">
        <v>913.06858160160482</v>
      </c>
      <c r="T121" s="7">
        <v>1570.8161496967077</v>
      </c>
      <c r="U121" s="126">
        <f t="shared" si="11"/>
        <v>3365.9704388089012</v>
      </c>
    </row>
    <row r="122" spans="1:21">
      <c r="A122" s="37">
        <v>125</v>
      </c>
      <c r="B122" s="17"/>
      <c r="C122" s="11"/>
      <c r="D122" s="50"/>
      <c r="E122" s="9" t="s">
        <v>148</v>
      </c>
      <c r="F122" s="46"/>
      <c r="G122" s="111">
        <f t="shared" si="9"/>
        <v>275387.91117744893</v>
      </c>
      <c r="H122" s="26">
        <v>2653.0621219910681</v>
      </c>
      <c r="I122" s="7">
        <v>598.16122619062662</v>
      </c>
      <c r="J122" s="7">
        <v>3177.4697748571634</v>
      </c>
      <c r="K122" s="7">
        <v>17638.609234243631</v>
      </c>
      <c r="L122" s="7">
        <v>49185.339459598064</v>
      </c>
      <c r="M122" s="7">
        <v>69514.99289560318</v>
      </c>
      <c r="N122" s="126">
        <f t="shared" si="10"/>
        <v>142767.63471248373</v>
      </c>
      <c r="O122" s="26">
        <v>2054.9813498854637</v>
      </c>
      <c r="P122" s="7">
        <v>524.66558297351003</v>
      </c>
      <c r="Q122" s="7">
        <v>2110.3627085238695</v>
      </c>
      <c r="R122" s="7">
        <v>8764.8379386588931</v>
      </c>
      <c r="S122" s="7">
        <v>34933.363817036152</v>
      </c>
      <c r="T122" s="7">
        <v>84232.065067887306</v>
      </c>
      <c r="U122" s="126">
        <f t="shared" si="11"/>
        <v>132620.27646496519</v>
      </c>
    </row>
    <row r="123" spans="1:21">
      <c r="A123" s="93">
        <v>126</v>
      </c>
      <c r="B123" s="94"/>
      <c r="C123" s="95" t="s">
        <v>149</v>
      </c>
      <c r="D123" s="96" t="s">
        <v>150</v>
      </c>
      <c r="E123" s="97"/>
      <c r="F123" s="98"/>
      <c r="G123" s="99">
        <f t="shared" si="9"/>
        <v>479768.00982253626</v>
      </c>
      <c r="H123" s="100">
        <v>1489.6094766519964</v>
      </c>
      <c r="I123" s="101">
        <v>694.99749242514372</v>
      </c>
      <c r="J123" s="101">
        <v>4384.2680378258228</v>
      </c>
      <c r="K123" s="101">
        <v>16661.258991062641</v>
      </c>
      <c r="L123" s="101">
        <v>72007.418940782547</v>
      </c>
      <c r="M123" s="101">
        <v>136863.4427523613</v>
      </c>
      <c r="N123" s="127">
        <f t="shared" si="10"/>
        <v>232100.99569110945</v>
      </c>
      <c r="O123" s="100">
        <v>1115.1077076196671</v>
      </c>
      <c r="P123" s="101">
        <v>738.34750870615244</v>
      </c>
      <c r="Q123" s="101">
        <v>4265.0082503706217</v>
      </c>
      <c r="R123" s="101">
        <v>17499.502664156258</v>
      </c>
      <c r="S123" s="101">
        <v>74460.688093900681</v>
      </c>
      <c r="T123" s="101">
        <v>149588.35990667343</v>
      </c>
      <c r="U123" s="127">
        <f t="shared" si="11"/>
        <v>247667.01413142681</v>
      </c>
    </row>
    <row r="124" spans="1:21">
      <c r="A124" s="37">
        <v>127</v>
      </c>
      <c r="B124" s="12"/>
      <c r="C124" s="12"/>
      <c r="D124" s="38" t="s">
        <v>8</v>
      </c>
      <c r="E124" s="49" t="s">
        <v>151</v>
      </c>
      <c r="F124" s="40"/>
      <c r="G124" s="111">
        <f t="shared" si="9"/>
        <v>396635.75965776667</v>
      </c>
      <c r="H124" s="26">
        <v>902.92727183178067</v>
      </c>
      <c r="I124" s="7">
        <v>590.25513900816441</v>
      </c>
      <c r="J124" s="7">
        <v>3906.7958144396544</v>
      </c>
      <c r="K124" s="7">
        <v>14537.503339529037</v>
      </c>
      <c r="L124" s="7">
        <v>62686.118340492249</v>
      </c>
      <c r="M124" s="7">
        <v>110788.40795564651</v>
      </c>
      <c r="N124" s="126">
        <f t="shared" si="10"/>
        <v>193412.0078609474</v>
      </c>
      <c r="O124" s="26">
        <v>717.88076132535934</v>
      </c>
      <c r="P124" s="7">
        <v>636.85023149847984</v>
      </c>
      <c r="Q124" s="7">
        <v>3606.9794992804527</v>
      </c>
      <c r="R124" s="7">
        <v>14616.501372464001</v>
      </c>
      <c r="S124" s="7">
        <v>64281.95855140686</v>
      </c>
      <c r="T124" s="7">
        <v>119363.58138084412</v>
      </c>
      <c r="U124" s="126">
        <f t="shared" si="11"/>
        <v>203223.75179681927</v>
      </c>
    </row>
    <row r="125" spans="1:21">
      <c r="A125" s="37">
        <v>128</v>
      </c>
      <c r="B125" s="17"/>
      <c r="C125" s="16"/>
      <c r="D125" s="52" t="s">
        <v>10</v>
      </c>
      <c r="E125" s="49" t="s">
        <v>152</v>
      </c>
      <c r="F125" s="40"/>
      <c r="G125" s="111">
        <f t="shared" si="9"/>
        <v>2772.4197819530964</v>
      </c>
      <c r="H125" s="26">
        <v>0</v>
      </c>
      <c r="I125" s="7">
        <v>0</v>
      </c>
      <c r="J125" s="7">
        <v>3.2739572525024414</v>
      </c>
      <c r="K125" s="7">
        <v>9.7896725237369537</v>
      </c>
      <c r="L125" s="7">
        <v>319.79551208019257</v>
      </c>
      <c r="M125" s="7">
        <v>2439.5606400966644</v>
      </c>
      <c r="N125" s="126">
        <f t="shared" si="10"/>
        <v>2772.4197819530964</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7041.7589286816947</v>
      </c>
      <c r="H126" s="26">
        <v>0</v>
      </c>
      <c r="I126" s="7">
        <v>11.360218326095492</v>
      </c>
      <c r="J126" s="7">
        <v>39.30035474174656</v>
      </c>
      <c r="K126" s="7">
        <v>198.70259188045748</v>
      </c>
      <c r="L126" s="7">
        <v>1095.4010211667046</v>
      </c>
      <c r="M126" s="7">
        <v>2117.4160215016454</v>
      </c>
      <c r="N126" s="126">
        <f t="shared" si="10"/>
        <v>3462.1802076166496</v>
      </c>
      <c r="O126" s="26">
        <v>0</v>
      </c>
      <c r="P126" s="7">
        <v>12.55809716170188</v>
      </c>
      <c r="Q126" s="7">
        <v>44.795278459292604</v>
      </c>
      <c r="R126" s="7">
        <v>236.96961860649753</v>
      </c>
      <c r="S126" s="7">
        <v>1034.2472137596924</v>
      </c>
      <c r="T126" s="7">
        <v>2251.0085130778607</v>
      </c>
      <c r="U126" s="126">
        <f t="shared" si="11"/>
        <v>3579.5787210650451</v>
      </c>
    </row>
    <row r="127" spans="1:21">
      <c r="A127" s="37">
        <v>130</v>
      </c>
      <c r="B127" s="17"/>
      <c r="C127" s="11"/>
      <c r="D127" s="38" t="s">
        <v>24</v>
      </c>
      <c r="E127" s="9" t="s">
        <v>408</v>
      </c>
      <c r="F127" s="46"/>
      <c r="G127" s="111">
        <f t="shared" si="9"/>
        <v>71251.440268108039</v>
      </c>
      <c r="H127" s="26">
        <v>586.68220963457134</v>
      </c>
      <c r="I127" s="7">
        <v>93.38212484261021</v>
      </c>
      <c r="J127" s="7">
        <v>434.89785212418064</v>
      </c>
      <c r="K127" s="7">
        <v>1915.2634434159845</v>
      </c>
      <c r="L127" s="7">
        <v>7906.1045109927654</v>
      </c>
      <c r="M127" s="7">
        <v>21518.059348553419</v>
      </c>
      <c r="N127" s="126">
        <f t="shared" si="10"/>
        <v>32454.389489563531</v>
      </c>
      <c r="O127" s="26">
        <v>397.22695078374818</v>
      </c>
      <c r="P127" s="7">
        <v>88.939172680489719</v>
      </c>
      <c r="Q127" s="7">
        <v>538.10344134224579</v>
      </c>
      <c r="R127" s="7">
        <v>2134.709910787642</v>
      </c>
      <c r="S127" s="7">
        <v>8287.4756371080875</v>
      </c>
      <c r="T127" s="7">
        <v>27350.595665842295</v>
      </c>
      <c r="U127" s="126">
        <f t="shared" si="11"/>
        <v>38797.050778544508</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2066.6374922519026</v>
      </c>
      <c r="H129" s="26">
        <v>0</v>
      </c>
      <c r="I129" s="7">
        <v>0</v>
      </c>
      <c r="J129" s="7">
        <v>0</v>
      </c>
      <c r="K129" s="7">
        <v>0</v>
      </c>
      <c r="L129" s="7">
        <v>0</v>
      </c>
      <c r="M129" s="7">
        <v>0</v>
      </c>
      <c r="N129" s="126">
        <f t="shared" si="10"/>
        <v>0</v>
      </c>
      <c r="O129" s="26">
        <v>0</v>
      </c>
      <c r="P129" s="7">
        <v>0</v>
      </c>
      <c r="Q129" s="7">
        <v>75.130041061871452</v>
      </c>
      <c r="R129" s="7">
        <v>511.32151867751963</v>
      </c>
      <c r="S129" s="7">
        <v>857.00979012309108</v>
      </c>
      <c r="T129" s="7">
        <v>623.17614238942042</v>
      </c>
      <c r="U129" s="126">
        <f t="shared" si="11"/>
        <v>2066.6374922519026</v>
      </c>
    </row>
    <row r="130" spans="1:21">
      <c r="A130" s="93">
        <v>133</v>
      </c>
      <c r="B130" s="94"/>
      <c r="C130" s="95" t="s">
        <v>156</v>
      </c>
      <c r="D130" s="96" t="s">
        <v>157</v>
      </c>
      <c r="E130" s="97"/>
      <c r="F130" s="98"/>
      <c r="G130" s="99">
        <f t="shared" si="9"/>
        <v>31328.309785388643</v>
      </c>
      <c r="H130" s="100">
        <v>373.34199609793723</v>
      </c>
      <c r="I130" s="101">
        <v>82.348032304085791</v>
      </c>
      <c r="J130" s="101">
        <v>344.65789642743766</v>
      </c>
      <c r="K130" s="101">
        <v>1381.4468467272818</v>
      </c>
      <c r="L130" s="101">
        <v>3919.6807186752558</v>
      </c>
      <c r="M130" s="101">
        <v>7905.7915536761284</v>
      </c>
      <c r="N130" s="127">
        <f t="shared" si="10"/>
        <v>14007.267043908127</v>
      </c>
      <c r="O130" s="100">
        <v>402.44028145773336</v>
      </c>
      <c r="P130" s="101">
        <v>70.742771114222705</v>
      </c>
      <c r="Q130" s="101">
        <v>267.88628356368281</v>
      </c>
      <c r="R130" s="101">
        <v>842.13558819750324</v>
      </c>
      <c r="S130" s="101">
        <v>3369.7769352644682</v>
      </c>
      <c r="T130" s="101">
        <v>12368.060881882906</v>
      </c>
      <c r="U130" s="127">
        <f t="shared" si="11"/>
        <v>17321.042741480516</v>
      </c>
    </row>
    <row r="131" spans="1:21">
      <c r="A131" s="93">
        <v>134</v>
      </c>
      <c r="B131" s="94"/>
      <c r="C131" s="95" t="s">
        <v>158</v>
      </c>
      <c r="D131" s="96" t="s">
        <v>159</v>
      </c>
      <c r="E131" s="97"/>
      <c r="F131" s="98"/>
      <c r="G131" s="99">
        <f t="shared" ref="G131:G157" si="12">N131+U131</f>
        <v>46978.736844447441</v>
      </c>
      <c r="H131" s="100">
        <v>0</v>
      </c>
      <c r="I131" s="101">
        <v>229.8494798541069</v>
      </c>
      <c r="J131" s="101">
        <v>732.30231891572475</v>
      </c>
      <c r="K131" s="101">
        <v>1744.3626754917204</v>
      </c>
      <c r="L131" s="101">
        <v>4373.91979560256</v>
      </c>
      <c r="M131" s="101">
        <v>7249.0296236127615</v>
      </c>
      <c r="N131" s="127">
        <f t="shared" ref="N131:N157" si="13">SUM(H131:M131)</f>
        <v>14329.463893476874</v>
      </c>
      <c r="O131" s="100">
        <v>0</v>
      </c>
      <c r="P131" s="101">
        <v>380.48290688637644</v>
      </c>
      <c r="Q131" s="101">
        <v>2874.8584173768759</v>
      </c>
      <c r="R131" s="101">
        <v>5475.1353824436665</v>
      </c>
      <c r="S131" s="101">
        <v>9847.0154371261597</v>
      </c>
      <c r="T131" s="101">
        <v>14071.780807137489</v>
      </c>
      <c r="U131" s="127">
        <f>SUM(O131:T131)</f>
        <v>32649.272950970568</v>
      </c>
    </row>
    <row r="132" spans="1:21">
      <c r="A132" s="37">
        <v>135</v>
      </c>
      <c r="B132" s="17"/>
      <c r="C132" s="16"/>
      <c r="D132" s="38" t="s">
        <v>8</v>
      </c>
      <c r="E132" s="49" t="s">
        <v>160</v>
      </c>
      <c r="F132" s="40"/>
      <c r="G132" s="111">
        <f t="shared" si="12"/>
        <v>16125.175705510861</v>
      </c>
      <c r="H132" s="26">
        <v>0</v>
      </c>
      <c r="I132" s="7">
        <v>26.637127073365264</v>
      </c>
      <c r="J132" s="7">
        <v>47.612076415098272</v>
      </c>
      <c r="K132" s="7">
        <v>222.40497179108206</v>
      </c>
      <c r="L132" s="7">
        <v>1694.8033628249541</v>
      </c>
      <c r="M132" s="7">
        <v>3059.2740088934079</v>
      </c>
      <c r="N132" s="126">
        <f t="shared" si="13"/>
        <v>5050.7315469979076</v>
      </c>
      <c r="O132" s="26">
        <v>0</v>
      </c>
      <c r="P132" s="7">
        <v>26.816321203252301</v>
      </c>
      <c r="Q132" s="7">
        <v>93.798804253427079</v>
      </c>
      <c r="R132" s="7">
        <v>683.44794708397239</v>
      </c>
      <c r="S132" s="7">
        <v>4184.4694505510852</v>
      </c>
      <c r="T132" s="7">
        <v>6085.9116354212165</v>
      </c>
      <c r="U132" s="126">
        <f t="shared" ref="U132:U157" si="14">SUM(O132:T132)</f>
        <v>11074.444158512953</v>
      </c>
    </row>
    <row r="133" spans="1:21">
      <c r="A133" s="37">
        <v>136</v>
      </c>
      <c r="B133" s="10"/>
      <c r="C133" s="16"/>
      <c r="D133" s="38" t="s">
        <v>10</v>
      </c>
      <c r="E133" s="49" t="s">
        <v>161</v>
      </c>
      <c r="F133" s="40"/>
      <c r="G133" s="111">
        <f t="shared" si="12"/>
        <v>1260.4438011646271</v>
      </c>
      <c r="H133" s="26">
        <v>0</v>
      </c>
      <c r="I133" s="7">
        <v>0</v>
      </c>
      <c r="J133" s="7">
        <v>1.553561806678772</v>
      </c>
      <c r="K133" s="7">
        <v>8.9347201585769653</v>
      </c>
      <c r="L133" s="7">
        <v>61.702592372894287</v>
      </c>
      <c r="M133" s="7">
        <v>388.40541714429855</v>
      </c>
      <c r="N133" s="126">
        <f t="shared" si="13"/>
        <v>460.59629148244858</v>
      </c>
      <c r="O133" s="26">
        <v>0</v>
      </c>
      <c r="P133" s="7">
        <v>0.36094841361045837</v>
      </c>
      <c r="Q133" s="7">
        <v>0.40807181596755981</v>
      </c>
      <c r="R133" s="7">
        <v>14.66067910194397</v>
      </c>
      <c r="S133" s="7">
        <v>70.956485897302628</v>
      </c>
      <c r="T133" s="7">
        <v>713.46132445335388</v>
      </c>
      <c r="U133" s="126">
        <f t="shared" si="14"/>
        <v>799.8475096821785</v>
      </c>
    </row>
    <row r="134" spans="1:21">
      <c r="A134" s="37">
        <v>137</v>
      </c>
      <c r="B134" s="10"/>
      <c r="C134" s="11"/>
      <c r="D134" s="52" t="s">
        <v>22</v>
      </c>
      <c r="E134" s="49" t="s">
        <v>162</v>
      </c>
      <c r="F134" s="51"/>
      <c r="G134" s="111">
        <f t="shared" si="12"/>
        <v>159.60158181190491</v>
      </c>
      <c r="H134" s="26">
        <v>0</v>
      </c>
      <c r="I134" s="7">
        <v>0</v>
      </c>
      <c r="J134" s="7">
        <v>1.2724237442016602</v>
      </c>
      <c r="K134" s="7">
        <v>23.504804193973541</v>
      </c>
      <c r="L134" s="7">
        <v>75.599869340658188</v>
      </c>
      <c r="M134" s="7">
        <v>50.554094523191452</v>
      </c>
      <c r="N134" s="126">
        <f t="shared" si="13"/>
        <v>150.93119180202484</v>
      </c>
      <c r="O134" s="26">
        <v>0</v>
      </c>
      <c r="P134" s="7">
        <v>0</v>
      </c>
      <c r="Q134" s="7">
        <v>0</v>
      </c>
      <c r="R134" s="7">
        <v>0</v>
      </c>
      <c r="S134" s="7">
        <v>2.7530851364135742</v>
      </c>
      <c r="T134" s="7">
        <v>5.9173048734664917</v>
      </c>
      <c r="U134" s="126">
        <f t="shared" si="14"/>
        <v>8.6703900098800659</v>
      </c>
    </row>
    <row r="135" spans="1:21">
      <c r="A135" s="37">
        <v>138</v>
      </c>
      <c r="B135" s="10"/>
      <c r="C135" s="11"/>
      <c r="D135" s="52" t="s">
        <v>24</v>
      </c>
      <c r="E135" s="49" t="s">
        <v>163</v>
      </c>
      <c r="F135" s="51"/>
      <c r="G135" s="111">
        <f t="shared" si="12"/>
        <v>433.55265498161316</v>
      </c>
      <c r="H135" s="26">
        <v>0</v>
      </c>
      <c r="I135" s="7">
        <v>0.4099278450012207</v>
      </c>
      <c r="J135" s="7">
        <v>3.7037900686264038</v>
      </c>
      <c r="K135" s="7">
        <v>27.497224658727646</v>
      </c>
      <c r="L135" s="7">
        <v>111.85529252886772</v>
      </c>
      <c r="M135" s="7">
        <v>118.71390390396118</v>
      </c>
      <c r="N135" s="126">
        <f t="shared" si="13"/>
        <v>262.18013900518417</v>
      </c>
      <c r="O135" s="26">
        <v>0</v>
      </c>
      <c r="P135" s="7">
        <v>1.4622853994369507</v>
      </c>
      <c r="Q135" s="7">
        <v>1.2008464336395264</v>
      </c>
      <c r="R135" s="7">
        <v>10.480758965015411</v>
      </c>
      <c r="S135" s="7">
        <v>64.19365406036377</v>
      </c>
      <c r="T135" s="7">
        <v>94.034971117973328</v>
      </c>
      <c r="U135" s="126">
        <f t="shared" si="14"/>
        <v>171.37251597642899</v>
      </c>
    </row>
    <row r="136" spans="1:21">
      <c r="A136" s="37">
        <v>139</v>
      </c>
      <c r="B136" s="17"/>
      <c r="C136" s="11"/>
      <c r="D136" s="50"/>
      <c r="E136" s="9" t="s">
        <v>164</v>
      </c>
      <c r="F136" s="46"/>
      <c r="G136" s="111">
        <f t="shared" si="12"/>
        <v>28999.963548874948</v>
      </c>
      <c r="H136" s="26">
        <v>0</v>
      </c>
      <c r="I136" s="7">
        <v>202.8024226333946</v>
      </c>
      <c r="J136" s="7">
        <v>678.160469699651</v>
      </c>
      <c r="K136" s="7">
        <v>1462.0209497697651</v>
      </c>
      <c r="L136" s="7">
        <v>2429.9587732926011</v>
      </c>
      <c r="M136" s="7">
        <v>3632.0820778012276</v>
      </c>
      <c r="N136" s="126">
        <f t="shared" si="13"/>
        <v>8405.0246931966394</v>
      </c>
      <c r="O136" s="26">
        <v>0</v>
      </c>
      <c r="P136" s="7">
        <v>351.84336502244696</v>
      </c>
      <c r="Q136" s="7">
        <v>2779.4506912855431</v>
      </c>
      <c r="R136" s="7">
        <v>4766.5459329076111</v>
      </c>
      <c r="S136" s="7">
        <v>5524.6430248022079</v>
      </c>
      <c r="T136" s="7">
        <v>7172.4558416604996</v>
      </c>
      <c r="U136" s="126">
        <f t="shared" si="14"/>
        <v>20594.938855678309</v>
      </c>
    </row>
    <row r="137" spans="1:21">
      <c r="A137" s="93">
        <v>140</v>
      </c>
      <c r="B137" s="94"/>
      <c r="C137" s="95" t="s">
        <v>165</v>
      </c>
      <c r="D137" s="96" t="s">
        <v>166</v>
      </c>
      <c r="E137" s="97"/>
      <c r="F137" s="98"/>
      <c r="G137" s="99">
        <f t="shared" si="12"/>
        <v>126771.73826773325</v>
      </c>
      <c r="H137" s="100">
        <v>53389.250072002411</v>
      </c>
      <c r="I137" s="101">
        <v>3078.3977803587914</v>
      </c>
      <c r="J137" s="101">
        <v>3538.4581843614578</v>
      </c>
      <c r="K137" s="101">
        <v>2566.5063438420184</v>
      </c>
      <c r="L137" s="101">
        <v>1846.5062385946512</v>
      </c>
      <c r="M137" s="101">
        <v>568.46829044818878</v>
      </c>
      <c r="N137" s="127">
        <f t="shared" si="13"/>
        <v>64987.586909607518</v>
      </c>
      <c r="O137" s="100">
        <v>48798.848183870316</v>
      </c>
      <c r="P137" s="101">
        <v>3335.3973720595241</v>
      </c>
      <c r="Q137" s="101">
        <v>3838.8323836959898</v>
      </c>
      <c r="R137" s="101">
        <v>3037.6510415840894</v>
      </c>
      <c r="S137" s="101">
        <v>2175.5339540541172</v>
      </c>
      <c r="T137" s="101">
        <v>597.88842286169529</v>
      </c>
      <c r="U137" s="127">
        <f t="shared" si="14"/>
        <v>61784.151358125731</v>
      </c>
    </row>
    <row r="138" spans="1:21">
      <c r="A138" s="37">
        <v>141</v>
      </c>
      <c r="B138" s="17"/>
      <c r="C138" s="16"/>
      <c r="D138" s="38" t="s">
        <v>8</v>
      </c>
      <c r="E138" s="45" t="s">
        <v>167</v>
      </c>
      <c r="F138" s="53"/>
      <c r="G138" s="111">
        <f t="shared" si="12"/>
        <v>4008.1465502983483</v>
      </c>
      <c r="H138" s="26">
        <v>1681.9933732273057</v>
      </c>
      <c r="I138" s="7">
        <v>57.12283700145781</v>
      </c>
      <c r="J138" s="7">
        <v>86.983311237068847</v>
      </c>
      <c r="K138" s="7">
        <v>46.590836558141746</v>
      </c>
      <c r="L138" s="7">
        <v>26.835210338351317</v>
      </c>
      <c r="M138" s="7">
        <v>0.75181704759597778</v>
      </c>
      <c r="N138" s="126">
        <f t="shared" si="13"/>
        <v>1900.2773854099214</v>
      </c>
      <c r="O138" s="26">
        <v>1857.3012975361198</v>
      </c>
      <c r="P138" s="7">
        <v>73.940353585174307</v>
      </c>
      <c r="Q138" s="7">
        <v>89.416826777334791</v>
      </c>
      <c r="R138" s="7">
        <v>52.747982885019155</v>
      </c>
      <c r="S138" s="7">
        <v>31.002505761978682</v>
      </c>
      <c r="T138" s="7">
        <v>3.4601983428001404</v>
      </c>
      <c r="U138" s="126">
        <f t="shared" si="14"/>
        <v>2107.8691648884269</v>
      </c>
    </row>
    <row r="139" spans="1:21">
      <c r="A139" s="37">
        <v>142</v>
      </c>
      <c r="B139" s="17"/>
      <c r="C139" s="16"/>
      <c r="D139" s="38" t="s">
        <v>10</v>
      </c>
      <c r="E139" s="45" t="s">
        <v>168</v>
      </c>
      <c r="F139" s="53"/>
      <c r="G139" s="111">
        <f t="shared" si="12"/>
        <v>600.88586031488376</v>
      </c>
      <c r="H139" s="26">
        <v>289.35562716808636</v>
      </c>
      <c r="I139" s="7">
        <v>1.154923677444458</v>
      </c>
      <c r="J139" s="7">
        <v>1.2185003459453583</v>
      </c>
      <c r="K139" s="7">
        <v>0</v>
      </c>
      <c r="L139" s="7">
        <v>0.34385067224502563</v>
      </c>
      <c r="M139" s="7">
        <v>1.1898353099822998</v>
      </c>
      <c r="N139" s="126">
        <f t="shared" si="13"/>
        <v>293.2627371737035</v>
      </c>
      <c r="O139" s="26">
        <v>306.13256865943549</v>
      </c>
      <c r="P139" s="7">
        <v>0</v>
      </c>
      <c r="Q139" s="7">
        <v>0.7441631555557251</v>
      </c>
      <c r="R139" s="7">
        <v>0</v>
      </c>
      <c r="S139" s="7">
        <v>0.3983481228351593</v>
      </c>
      <c r="T139" s="7">
        <v>0.34804320335388184</v>
      </c>
      <c r="U139" s="126">
        <f t="shared" si="14"/>
        <v>307.62312314118026</v>
      </c>
    </row>
    <row r="140" spans="1:21">
      <c r="A140" s="37">
        <v>143</v>
      </c>
      <c r="B140" s="17"/>
      <c r="C140" s="16"/>
      <c r="D140" s="38" t="s">
        <v>22</v>
      </c>
      <c r="E140" s="45" t="s">
        <v>169</v>
      </c>
      <c r="F140" s="53"/>
      <c r="G140" s="111">
        <f t="shared" si="12"/>
        <v>4409.2981378841214</v>
      </c>
      <c r="H140" s="26">
        <v>1232.0189819857478</v>
      </c>
      <c r="I140" s="7">
        <v>102.69119919650257</v>
      </c>
      <c r="J140" s="7">
        <v>226.81695707328618</v>
      </c>
      <c r="K140" s="7">
        <v>314.16697802394629</v>
      </c>
      <c r="L140" s="7">
        <v>301.11105596274137</v>
      </c>
      <c r="M140" s="7">
        <v>3.7779050469398499</v>
      </c>
      <c r="N140" s="126">
        <f t="shared" si="13"/>
        <v>2180.5830772891641</v>
      </c>
      <c r="O140" s="26">
        <v>1207.3449960760772</v>
      </c>
      <c r="P140" s="7">
        <v>89.725514521822333</v>
      </c>
      <c r="Q140" s="7">
        <v>210.03265756322071</v>
      </c>
      <c r="R140" s="7">
        <v>388.70526510104537</v>
      </c>
      <c r="S140" s="7">
        <v>322.78209582529962</v>
      </c>
      <c r="T140" s="7">
        <v>10.124531507492065</v>
      </c>
      <c r="U140" s="126">
        <f t="shared" si="14"/>
        <v>2228.7150605949573</v>
      </c>
    </row>
    <row r="141" spans="1:21">
      <c r="A141" s="37">
        <v>144</v>
      </c>
      <c r="B141" s="17"/>
      <c r="C141" s="16"/>
      <c r="D141" s="38" t="s">
        <v>24</v>
      </c>
      <c r="E141" s="45" t="s">
        <v>170</v>
      </c>
      <c r="F141" s="53"/>
      <c r="G141" s="111">
        <f t="shared" si="12"/>
        <v>68836.082050486468</v>
      </c>
      <c r="H141" s="26">
        <v>27966.921773612499</v>
      </c>
      <c r="I141" s="7">
        <v>1940.7812817916274</v>
      </c>
      <c r="J141" s="7">
        <v>2254.6233269069344</v>
      </c>
      <c r="K141" s="7">
        <v>1526.6462677349336</v>
      </c>
      <c r="L141" s="7">
        <v>703.13547989726067</v>
      </c>
      <c r="M141" s="7">
        <v>156.20598238706589</v>
      </c>
      <c r="N141" s="126">
        <f t="shared" si="13"/>
        <v>34548.314112330321</v>
      </c>
      <c r="O141" s="26">
        <v>26077.708813428879</v>
      </c>
      <c r="P141" s="7">
        <v>2290.3642487153411</v>
      </c>
      <c r="Q141" s="7">
        <v>2736.5606728047132</v>
      </c>
      <c r="R141" s="7">
        <v>1959.9969019889832</v>
      </c>
      <c r="S141" s="7">
        <v>1042.559364404995</v>
      </c>
      <c r="T141" s="7">
        <v>180.57793681323528</v>
      </c>
      <c r="U141" s="126">
        <f t="shared" si="14"/>
        <v>34287.767938156147</v>
      </c>
    </row>
    <row r="142" spans="1:21">
      <c r="A142" s="37">
        <v>145</v>
      </c>
      <c r="B142" s="17"/>
      <c r="C142" s="16"/>
      <c r="D142" s="38" t="s">
        <v>26</v>
      </c>
      <c r="E142" s="45" t="s">
        <v>171</v>
      </c>
      <c r="F142" s="53"/>
      <c r="G142" s="111">
        <f t="shared" si="12"/>
        <v>4680.7607263331784</v>
      </c>
      <c r="H142" s="26">
        <v>1694.7737896423787</v>
      </c>
      <c r="I142" s="7">
        <v>69.093584412708879</v>
      </c>
      <c r="J142" s="7">
        <v>132.04412800516002</v>
      </c>
      <c r="K142" s="7">
        <v>76.933726665709401</v>
      </c>
      <c r="L142" s="7">
        <v>44.370931478217244</v>
      </c>
      <c r="M142" s="7">
        <v>203.27137017250061</v>
      </c>
      <c r="N142" s="126">
        <f t="shared" si="13"/>
        <v>2220.4875303766748</v>
      </c>
      <c r="O142" s="26">
        <v>2005.016293046996</v>
      </c>
      <c r="P142" s="7">
        <v>73.181638251931872</v>
      </c>
      <c r="Q142" s="7">
        <v>88.316200832385221</v>
      </c>
      <c r="R142" s="7">
        <v>55.50803950824411</v>
      </c>
      <c r="S142" s="7">
        <v>36.562166046301172</v>
      </c>
      <c r="T142" s="7">
        <v>201.68885827064514</v>
      </c>
      <c r="U142" s="126">
        <f t="shared" si="14"/>
        <v>2460.2731959565035</v>
      </c>
    </row>
    <row r="143" spans="1:21">
      <c r="A143" s="37">
        <v>146</v>
      </c>
      <c r="B143" s="17"/>
      <c r="C143" s="16"/>
      <c r="D143" s="38" t="s">
        <v>32</v>
      </c>
      <c r="E143" s="54" t="s">
        <v>172</v>
      </c>
      <c r="F143" s="53"/>
      <c r="G143" s="111">
        <f t="shared" si="12"/>
        <v>44236.564239821862</v>
      </c>
      <c r="H143" s="26">
        <v>20524.18695166707</v>
      </c>
      <c r="I143" s="7">
        <v>907.55388924479485</v>
      </c>
      <c r="J143" s="7">
        <v>836.7720022238791</v>
      </c>
      <c r="K143" s="7">
        <v>602.16853710822761</v>
      </c>
      <c r="L143" s="7">
        <v>770.70967439003289</v>
      </c>
      <c r="M143" s="7">
        <v>203.27137017250061</v>
      </c>
      <c r="N143" s="126">
        <f t="shared" si="13"/>
        <v>23844.662424806505</v>
      </c>
      <c r="O143" s="26">
        <v>17345.343213707209</v>
      </c>
      <c r="P143" s="7">
        <v>808.18567732535303</v>
      </c>
      <c r="Q143" s="7">
        <v>713.76179701881483</v>
      </c>
      <c r="R143" s="7">
        <v>580.69286358263344</v>
      </c>
      <c r="S143" s="7">
        <v>742.22940511070192</v>
      </c>
      <c r="T143" s="7">
        <v>201.68885827064514</v>
      </c>
      <c r="U143" s="126">
        <f t="shared" si="14"/>
        <v>20391.901815015357</v>
      </c>
    </row>
    <row r="144" spans="1:21">
      <c r="A144" s="93">
        <v>147</v>
      </c>
      <c r="B144" s="94"/>
      <c r="C144" s="103" t="s">
        <v>173</v>
      </c>
      <c r="D144" s="96" t="s">
        <v>174</v>
      </c>
      <c r="E144" s="97"/>
      <c r="F144" s="98"/>
      <c r="G144" s="99">
        <f t="shared" si="12"/>
        <v>28.763254582881927</v>
      </c>
      <c r="H144" s="100">
        <v>0</v>
      </c>
      <c r="I144" s="101">
        <v>1.3012988567352295</v>
      </c>
      <c r="J144" s="101">
        <v>0</v>
      </c>
      <c r="K144" s="101">
        <v>6.3841519355773926</v>
      </c>
      <c r="L144" s="101">
        <v>7.319682776927948</v>
      </c>
      <c r="M144" s="101">
        <v>4.6199923753738403</v>
      </c>
      <c r="N144" s="127">
        <f t="shared" si="13"/>
        <v>19.62512594461441</v>
      </c>
      <c r="O144" s="100">
        <v>0</v>
      </c>
      <c r="P144" s="101">
        <v>0</v>
      </c>
      <c r="Q144" s="101">
        <v>0</v>
      </c>
      <c r="R144" s="101">
        <v>2.1210525035858154</v>
      </c>
      <c r="S144" s="101">
        <v>2.8596938848495483</v>
      </c>
      <c r="T144" s="101">
        <v>4.1573822498321533</v>
      </c>
      <c r="U144" s="127">
        <f t="shared" si="14"/>
        <v>9.1381286382675171</v>
      </c>
    </row>
    <row r="145" spans="1:21">
      <c r="A145" s="72">
        <v>151</v>
      </c>
      <c r="B145" s="80" t="s">
        <v>175</v>
      </c>
      <c r="C145" s="81" t="s">
        <v>176</v>
      </c>
      <c r="D145" s="82"/>
      <c r="E145" s="82"/>
      <c r="F145" s="83"/>
      <c r="G145" s="74">
        <f t="shared" si="12"/>
        <v>1570576.9113707393</v>
      </c>
      <c r="H145" s="75">
        <v>28389.090156406164</v>
      </c>
      <c r="I145" s="76">
        <v>35209.121160209179</v>
      </c>
      <c r="J145" s="76">
        <v>256486.33158826828</v>
      </c>
      <c r="K145" s="76">
        <v>328471.1623916626</v>
      </c>
      <c r="L145" s="76">
        <v>279655.14751529694</v>
      </c>
      <c r="M145" s="76">
        <v>161122.23973631859</v>
      </c>
      <c r="N145" s="124">
        <f t="shared" si="13"/>
        <v>1089333.0925481617</v>
      </c>
      <c r="O145" s="75">
        <v>22644.406844422221</v>
      </c>
      <c r="P145" s="76">
        <v>21466.686610609293</v>
      </c>
      <c r="Q145" s="76">
        <v>63512.634143710136</v>
      </c>
      <c r="R145" s="76">
        <v>104392.64952909946</v>
      </c>
      <c r="S145" s="76">
        <v>128185.77440702915</v>
      </c>
      <c r="T145" s="76">
        <v>141041.66728770733</v>
      </c>
      <c r="U145" s="124">
        <f t="shared" si="14"/>
        <v>481243.8188225776</v>
      </c>
    </row>
    <row r="146" spans="1:21">
      <c r="A146" s="93">
        <v>152</v>
      </c>
      <c r="B146" s="95"/>
      <c r="C146" s="95" t="s">
        <v>6</v>
      </c>
      <c r="D146" s="96" t="s">
        <v>177</v>
      </c>
      <c r="E146" s="104"/>
      <c r="F146" s="105"/>
      <c r="G146" s="99">
        <f t="shared" si="12"/>
        <v>1055339.1724912375</v>
      </c>
      <c r="H146" s="100">
        <v>26153.738133847713</v>
      </c>
      <c r="I146" s="101">
        <v>27592.946172237396</v>
      </c>
      <c r="J146" s="101">
        <v>136179.94450879097</v>
      </c>
      <c r="K146" s="101">
        <v>200365.92771840096</v>
      </c>
      <c r="L146" s="101">
        <v>201315.41800236702</v>
      </c>
      <c r="M146" s="101">
        <v>123138.8775498867</v>
      </c>
      <c r="N146" s="127">
        <f t="shared" si="13"/>
        <v>714746.85208553076</v>
      </c>
      <c r="O146" s="100">
        <v>20705.539033129811</v>
      </c>
      <c r="P146" s="101">
        <v>15865.694068700075</v>
      </c>
      <c r="Q146" s="101">
        <v>36420.435443162918</v>
      </c>
      <c r="R146" s="101">
        <v>65598.574989557266</v>
      </c>
      <c r="S146" s="101">
        <v>87702.201235830784</v>
      </c>
      <c r="T146" s="101">
        <v>114299.87563532591</v>
      </c>
      <c r="U146" s="127">
        <f t="shared" si="14"/>
        <v>340592.32040570676</v>
      </c>
    </row>
    <row r="147" spans="1:21">
      <c r="A147" s="37">
        <v>153</v>
      </c>
      <c r="B147" s="17"/>
      <c r="C147" s="16"/>
      <c r="D147" s="38" t="s">
        <v>8</v>
      </c>
      <c r="E147" s="49" t="s">
        <v>178</v>
      </c>
      <c r="F147" s="55"/>
      <c r="G147" s="111">
        <f t="shared" si="12"/>
        <v>515974.19517009892</v>
      </c>
      <c r="H147" s="26">
        <v>5944.860440351069</v>
      </c>
      <c r="I147" s="7">
        <v>10796.573109865189</v>
      </c>
      <c r="J147" s="7">
        <v>89618.236778616905</v>
      </c>
      <c r="K147" s="7">
        <v>118665.79223996401</v>
      </c>
      <c r="L147" s="7">
        <v>103158.85394895077</v>
      </c>
      <c r="M147" s="7">
        <v>43048.653356552124</v>
      </c>
      <c r="N147" s="126">
        <f t="shared" si="13"/>
        <v>371232.96987430006</v>
      </c>
      <c r="O147" s="26">
        <v>5004.3612206261605</v>
      </c>
      <c r="P147" s="7">
        <v>7102.0911085493863</v>
      </c>
      <c r="Q147" s="7">
        <v>23555.566763281822</v>
      </c>
      <c r="R147" s="7">
        <v>39314.851999133825</v>
      </c>
      <c r="S147" s="7">
        <v>44858.068164020777</v>
      </c>
      <c r="T147" s="7">
        <v>24906.286040186882</v>
      </c>
      <c r="U147" s="126">
        <f t="shared" si="14"/>
        <v>144741.22529579885</v>
      </c>
    </row>
    <row r="148" spans="1:21">
      <c r="A148" s="37">
        <v>154</v>
      </c>
      <c r="B148" s="17"/>
      <c r="C148" s="16"/>
      <c r="D148" s="38" t="s">
        <v>10</v>
      </c>
      <c r="E148" s="49" t="s">
        <v>179</v>
      </c>
      <c r="F148" s="40"/>
      <c r="G148" s="111">
        <f t="shared" si="12"/>
        <v>27561.717806800036</v>
      </c>
      <c r="H148" s="26">
        <v>974.15113425883465</v>
      </c>
      <c r="I148" s="7">
        <v>616.70055785123259</v>
      </c>
      <c r="J148" s="7">
        <v>1870.8731483463198</v>
      </c>
      <c r="K148" s="7">
        <v>3137.4116234593093</v>
      </c>
      <c r="L148" s="7">
        <v>4409.5181754808873</v>
      </c>
      <c r="M148" s="7">
        <v>2758.4266813294962</v>
      </c>
      <c r="N148" s="126">
        <f t="shared" si="13"/>
        <v>13767.08132072608</v>
      </c>
      <c r="O148" s="26">
        <v>860.74539335630834</v>
      </c>
      <c r="P148" s="7">
        <v>710.52045028004795</v>
      </c>
      <c r="Q148" s="7">
        <v>1833.2680049855262</v>
      </c>
      <c r="R148" s="7">
        <v>3127.51888714917</v>
      </c>
      <c r="S148" s="7">
        <v>4073.664548101835</v>
      </c>
      <c r="T148" s="7">
        <v>3188.9192022010684</v>
      </c>
      <c r="U148" s="126">
        <f t="shared" si="14"/>
        <v>13794.636486073956</v>
      </c>
    </row>
    <row r="149" spans="1:21">
      <c r="A149" s="37">
        <v>155</v>
      </c>
      <c r="B149" s="17"/>
      <c r="C149" s="16"/>
      <c r="D149" s="38" t="s">
        <v>22</v>
      </c>
      <c r="E149" s="49" t="s">
        <v>180</v>
      </c>
      <c r="F149" s="40"/>
      <c r="G149" s="111">
        <f t="shared" si="12"/>
        <v>179117.97572666826</v>
      </c>
      <c r="H149" s="26">
        <v>1443.9786371001974</v>
      </c>
      <c r="I149" s="7">
        <v>1540.5183267369866</v>
      </c>
      <c r="J149" s="7">
        <v>7102.0927778854966</v>
      </c>
      <c r="K149" s="7">
        <v>19020.355820134282</v>
      </c>
      <c r="L149" s="7">
        <v>32871.425905197859</v>
      </c>
      <c r="M149" s="7">
        <v>42545.917994737625</v>
      </c>
      <c r="N149" s="126">
        <f t="shared" si="13"/>
        <v>104524.28946179245</v>
      </c>
      <c r="O149" s="26">
        <v>986.5647502518259</v>
      </c>
      <c r="P149" s="7">
        <v>917.24062039516866</v>
      </c>
      <c r="Q149" s="7">
        <v>1897.2410156466067</v>
      </c>
      <c r="R149" s="7">
        <v>5422.1883015222847</v>
      </c>
      <c r="S149" s="7">
        <v>13221.96950083226</v>
      </c>
      <c r="T149" s="7">
        <v>52148.482076227665</v>
      </c>
      <c r="U149" s="126">
        <f t="shared" si="14"/>
        <v>74593.686264875811</v>
      </c>
    </row>
    <row r="150" spans="1:21">
      <c r="A150" s="37">
        <v>156</v>
      </c>
      <c r="B150" s="17"/>
      <c r="C150" s="16"/>
      <c r="D150" s="38" t="s">
        <v>24</v>
      </c>
      <c r="E150" s="49" t="s">
        <v>181</v>
      </c>
      <c r="F150" s="40"/>
      <c r="G150" s="111">
        <f t="shared" si="12"/>
        <v>30683.408162861131</v>
      </c>
      <c r="H150" s="26">
        <v>1061.5542738577351</v>
      </c>
      <c r="I150" s="7">
        <v>541.58239560574293</v>
      </c>
      <c r="J150" s="7">
        <v>1925.4435212053359</v>
      </c>
      <c r="K150" s="7">
        <v>4522.4762639850378</v>
      </c>
      <c r="L150" s="7">
        <v>5618.6568454056978</v>
      </c>
      <c r="M150" s="7">
        <v>4756.4114455729723</v>
      </c>
      <c r="N150" s="126">
        <f t="shared" si="13"/>
        <v>18426.124745632522</v>
      </c>
      <c r="O150" s="26">
        <v>952.52537512779236</v>
      </c>
      <c r="P150" s="7">
        <v>477.98265770077705</v>
      </c>
      <c r="Q150" s="7">
        <v>1179.4523941501975</v>
      </c>
      <c r="R150" s="7">
        <v>1946.3838375918567</v>
      </c>
      <c r="S150" s="7">
        <v>2675.6586059778929</v>
      </c>
      <c r="T150" s="7">
        <v>5025.2805466800928</v>
      </c>
      <c r="U150" s="126">
        <f t="shared" si="14"/>
        <v>12257.283417228609</v>
      </c>
    </row>
    <row r="151" spans="1:21">
      <c r="A151" s="37">
        <v>157</v>
      </c>
      <c r="B151" s="17"/>
      <c r="C151" s="16"/>
      <c r="D151" s="38" t="s">
        <v>26</v>
      </c>
      <c r="E151" s="49" t="s">
        <v>182</v>
      </c>
      <c r="F151" s="40"/>
      <c r="G151" s="111">
        <f t="shared" si="12"/>
        <v>92818.991238311399</v>
      </c>
      <c r="H151" s="26">
        <v>4484.1097417171113</v>
      </c>
      <c r="I151" s="7">
        <v>9833.7706991732121</v>
      </c>
      <c r="J151" s="7">
        <v>12844.236351072788</v>
      </c>
      <c r="K151" s="7">
        <v>13759.065212726593</v>
      </c>
      <c r="L151" s="7">
        <v>13550.233718514442</v>
      </c>
      <c r="M151" s="7">
        <v>7577.5726571381092</v>
      </c>
      <c r="N151" s="126">
        <f t="shared" si="13"/>
        <v>62048.988380342256</v>
      </c>
      <c r="O151" s="26">
        <v>3181.9049086561427</v>
      </c>
      <c r="P151" s="7">
        <v>4241.3226960869506</v>
      </c>
      <c r="Q151" s="7">
        <v>2954.1814213711768</v>
      </c>
      <c r="R151" s="7">
        <v>5027.4277100553736</v>
      </c>
      <c r="S151" s="7">
        <v>7793.7194681484252</v>
      </c>
      <c r="T151" s="7">
        <v>7571.4466536510736</v>
      </c>
      <c r="U151" s="126">
        <f t="shared" si="14"/>
        <v>30770.002857969142</v>
      </c>
    </row>
    <row r="152" spans="1:21">
      <c r="A152" s="37">
        <v>158</v>
      </c>
      <c r="B152" s="12"/>
      <c r="C152" s="12"/>
      <c r="D152" s="52" t="s">
        <v>32</v>
      </c>
      <c r="E152" s="49" t="s">
        <v>183</v>
      </c>
      <c r="F152" s="43"/>
      <c r="G152" s="111">
        <f t="shared" si="12"/>
        <v>1000.0001068115234</v>
      </c>
      <c r="H152" s="26">
        <v>51.172121047973633</v>
      </c>
      <c r="I152" s="7">
        <v>91.934261322021484</v>
      </c>
      <c r="J152" s="7">
        <v>132.71404266357422</v>
      </c>
      <c r="K152" s="7">
        <v>133.02192306518555</v>
      </c>
      <c r="L152" s="7">
        <v>130.08242034912109</v>
      </c>
      <c r="M152" s="7">
        <v>51.474960327148438</v>
      </c>
      <c r="N152" s="126">
        <f t="shared" si="13"/>
        <v>590.39972877502441</v>
      </c>
      <c r="O152" s="26">
        <v>54.600238800048828</v>
      </c>
      <c r="P152" s="7">
        <v>77.255340576171875</v>
      </c>
      <c r="Q152" s="7">
        <v>71.129058837890625</v>
      </c>
      <c r="R152" s="7">
        <v>75.620918273925781</v>
      </c>
      <c r="S152" s="7">
        <v>86.028961181640625</v>
      </c>
      <c r="T152" s="7">
        <v>44.965860366821289</v>
      </c>
      <c r="U152" s="126">
        <f t="shared" si="14"/>
        <v>409.60037803649902</v>
      </c>
    </row>
    <row r="153" spans="1:21">
      <c r="A153" s="37">
        <v>159</v>
      </c>
      <c r="B153" s="10"/>
      <c r="C153" s="11"/>
      <c r="D153" s="38" t="s">
        <v>34</v>
      </c>
      <c r="E153" s="49" t="s">
        <v>184</v>
      </c>
      <c r="F153" s="51"/>
      <c r="G153" s="111">
        <f t="shared" si="12"/>
        <v>208182.88778977841</v>
      </c>
      <c r="H153" s="26">
        <v>12193.911832682788</v>
      </c>
      <c r="I153" s="7">
        <v>4171.8665983080864</v>
      </c>
      <c r="J153" s="7">
        <v>22686.35209363699</v>
      </c>
      <c r="K153" s="7">
        <v>41127.805156588554</v>
      </c>
      <c r="L153" s="7">
        <v>41576.648384571075</v>
      </c>
      <c r="M153" s="7">
        <v>22400.41660502553</v>
      </c>
      <c r="N153" s="126">
        <f t="shared" si="13"/>
        <v>144157.00067081302</v>
      </c>
      <c r="O153" s="26">
        <v>9664.8368310928345</v>
      </c>
      <c r="P153" s="7">
        <v>2339.2815030217171</v>
      </c>
      <c r="Q153" s="7">
        <v>4929.5963660478592</v>
      </c>
      <c r="R153" s="7">
        <v>10684.582348912954</v>
      </c>
      <c r="S153" s="7">
        <v>14993.090340852737</v>
      </c>
      <c r="T153" s="7">
        <v>21414.499729037285</v>
      </c>
      <c r="U153" s="126">
        <f t="shared" si="14"/>
        <v>64025.887118965387</v>
      </c>
    </row>
    <row r="154" spans="1:21">
      <c r="A154" s="93">
        <v>160</v>
      </c>
      <c r="B154" s="94"/>
      <c r="C154" s="95" t="s">
        <v>61</v>
      </c>
      <c r="D154" s="96" t="s">
        <v>185</v>
      </c>
      <c r="E154" s="97"/>
      <c r="F154" s="98"/>
      <c r="G154" s="99">
        <f t="shared" si="12"/>
        <v>515237.73821439408</v>
      </c>
      <c r="H154" s="100">
        <v>2235.3515485133976</v>
      </c>
      <c r="I154" s="101">
        <v>7616.1750233396888</v>
      </c>
      <c r="J154" s="101">
        <v>120306.38759958744</v>
      </c>
      <c r="K154" s="101">
        <v>128105.23164403439</v>
      </c>
      <c r="L154" s="101">
        <v>78339.728418946266</v>
      </c>
      <c r="M154" s="101">
        <v>37983.365770041943</v>
      </c>
      <c r="N154" s="127">
        <f t="shared" si="13"/>
        <v>374586.24000446312</v>
      </c>
      <c r="O154" s="100">
        <v>1938.8686302863061</v>
      </c>
      <c r="P154" s="101">
        <v>5600.9921589158475</v>
      </c>
      <c r="Q154" s="101">
        <v>27092.198780834675</v>
      </c>
      <c r="R154" s="101">
        <v>38794.077137172222</v>
      </c>
      <c r="S154" s="101">
        <v>40483.573651984334</v>
      </c>
      <c r="T154" s="101">
        <v>26741.787850737572</v>
      </c>
      <c r="U154" s="127">
        <f t="shared" si="14"/>
        <v>140651.49820993096</v>
      </c>
    </row>
    <row r="155" spans="1:21">
      <c r="A155" s="37">
        <v>161</v>
      </c>
      <c r="B155" s="17"/>
      <c r="C155" s="16"/>
      <c r="D155" s="38" t="s">
        <v>8</v>
      </c>
      <c r="E155" s="49" t="s">
        <v>186</v>
      </c>
      <c r="F155" s="40"/>
      <c r="G155" s="111">
        <f t="shared" si="12"/>
        <v>260582.1863964051</v>
      </c>
      <c r="H155" s="26">
        <v>0</v>
      </c>
      <c r="I155" s="7">
        <v>1060.3313632421196</v>
      </c>
      <c r="J155" s="7">
        <v>29755.454317092896</v>
      </c>
      <c r="K155" s="7">
        <v>50285.120929032564</v>
      </c>
      <c r="L155" s="7">
        <v>50963.511358886957</v>
      </c>
      <c r="M155" s="7">
        <v>32710.277050346136</v>
      </c>
      <c r="N155" s="126">
        <f t="shared" si="13"/>
        <v>164774.69501860067</v>
      </c>
      <c r="O155" s="26">
        <v>0</v>
      </c>
      <c r="P155" s="7">
        <v>879.62667681649327</v>
      </c>
      <c r="Q155" s="7">
        <v>13821.239951968193</v>
      </c>
      <c r="R155" s="7">
        <v>24284.953213915229</v>
      </c>
      <c r="S155" s="7">
        <v>33135.933954119682</v>
      </c>
      <c r="T155" s="7">
        <v>23685.737580984831</v>
      </c>
      <c r="U155" s="126">
        <f t="shared" si="14"/>
        <v>95807.491377804428</v>
      </c>
    </row>
    <row r="156" spans="1:21">
      <c r="A156" s="37">
        <v>162</v>
      </c>
      <c r="B156" s="17"/>
      <c r="C156" s="16"/>
      <c r="D156" s="38" t="s">
        <v>10</v>
      </c>
      <c r="E156" s="49" t="s">
        <v>187</v>
      </c>
      <c r="F156" s="55"/>
      <c r="G156" s="111">
        <f t="shared" si="12"/>
        <v>207335.55182925425</v>
      </c>
      <c r="H156" s="26">
        <v>1728.3210790809244</v>
      </c>
      <c r="I156" s="7">
        <v>2664.0841111317277</v>
      </c>
      <c r="J156" s="7">
        <v>75852.740679979324</v>
      </c>
      <c r="K156" s="7">
        <v>65913.986308932304</v>
      </c>
      <c r="L156" s="7">
        <v>24551.84249907732</v>
      </c>
      <c r="M156" s="7">
        <v>4753.7667175680399</v>
      </c>
      <c r="N156" s="126">
        <f t="shared" si="13"/>
        <v>175464.74139576964</v>
      </c>
      <c r="O156" s="26">
        <v>1453.9059834592044</v>
      </c>
      <c r="P156" s="7">
        <v>1525.9223767854273</v>
      </c>
      <c r="Q156" s="7">
        <v>9009.9108855426311</v>
      </c>
      <c r="R156" s="7">
        <v>11110.203699201345</v>
      </c>
      <c r="S156" s="7">
        <v>6035.5196805745363</v>
      </c>
      <c r="T156" s="7">
        <v>2735.3478079214692</v>
      </c>
      <c r="U156" s="126">
        <f t="shared" si="14"/>
        <v>31870.810433484614</v>
      </c>
    </row>
    <row r="157" spans="1:21" ht="12.6" thickBot="1">
      <c r="A157" s="56">
        <v>163</v>
      </c>
      <c r="B157" s="57"/>
      <c r="C157" s="58"/>
      <c r="D157" s="59" t="s">
        <v>22</v>
      </c>
      <c r="E157" s="60" t="s">
        <v>188</v>
      </c>
      <c r="F157" s="61"/>
      <c r="G157" s="114">
        <f t="shared" si="12"/>
        <v>47320.001352163032</v>
      </c>
      <c r="H157" s="27">
        <v>507.03045340161771</v>
      </c>
      <c r="I157" s="28">
        <v>3891.7594371512532</v>
      </c>
      <c r="J157" s="28">
        <v>14698.193243682384</v>
      </c>
      <c r="K157" s="28">
        <v>11906.124885708094</v>
      </c>
      <c r="L157" s="28">
        <v>2824.3746669664979</v>
      </c>
      <c r="M157" s="28">
        <v>519.32297710794955</v>
      </c>
      <c r="N157" s="128">
        <f t="shared" si="13"/>
        <v>34346.805664017797</v>
      </c>
      <c r="O157" s="27">
        <v>484.96265999693424</v>
      </c>
      <c r="P157" s="28">
        <v>3195.4432022729889</v>
      </c>
      <c r="Q157" s="28">
        <v>4261.0482193809003</v>
      </c>
      <c r="R157" s="28">
        <v>3398.9193598553538</v>
      </c>
      <c r="S157" s="28">
        <v>1312.119520559907</v>
      </c>
      <c r="T157" s="28">
        <v>320.70272607915103</v>
      </c>
      <c r="U157" s="128">
        <f t="shared" si="14"/>
        <v>12973.195688145235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57"/>
  <sheetViews>
    <sheetView workbookViewId="0">
      <pane xSplit="6" ySplit="9" topLeftCell="G113"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161" t="s">
        <v>204</v>
      </c>
      <c r="E2" s="84"/>
      <c r="F2" s="84"/>
      <c r="G2" s="6"/>
      <c r="H2" s="6"/>
    </row>
    <row r="3" spans="1:21" ht="13.8">
      <c r="A3" s="1" t="s">
        <v>194</v>
      </c>
      <c r="C3" s="314">
        <v>2016</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1176151.0017498732</v>
      </c>
      <c r="H7" s="153">
        <v>32820.197493910789</v>
      </c>
      <c r="I7" s="154">
        <v>67654.990357041359</v>
      </c>
      <c r="J7" s="154">
        <v>113577.74388813972</v>
      </c>
      <c r="K7" s="154">
        <v>168388.95375847816</v>
      </c>
      <c r="L7" s="154">
        <v>143546.34799838066</v>
      </c>
      <c r="M7" s="154">
        <v>59742.13200828433</v>
      </c>
      <c r="N7" s="155">
        <f>SUM(H7:M7)</f>
        <v>585730.36550423503</v>
      </c>
      <c r="O7" s="153">
        <v>31202.087029218674</v>
      </c>
      <c r="P7" s="154">
        <v>64369.705730438232</v>
      </c>
      <c r="Q7" s="154">
        <v>106190.95661759377</v>
      </c>
      <c r="R7" s="154">
        <v>158902.53070807457</v>
      </c>
      <c r="S7" s="154">
        <v>147488.07853412628</v>
      </c>
      <c r="T7" s="154">
        <v>82267.277626186609</v>
      </c>
      <c r="U7" s="155">
        <f>SUM(O7:T7)</f>
        <v>590420.63624563813</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10276121.166491032</v>
      </c>
      <c r="H10" s="67">
        <v>37280.138598918915</v>
      </c>
      <c r="I10" s="68">
        <v>8610.5576685667038</v>
      </c>
      <c r="J10" s="68">
        <v>91757.818348884583</v>
      </c>
      <c r="K10" s="68">
        <v>306189.06799316406</v>
      </c>
      <c r="L10" s="68">
        <v>1363926.4689254761</v>
      </c>
      <c r="M10" s="68">
        <v>3410463.0043029785</v>
      </c>
      <c r="N10" s="123">
        <f t="shared" ref="N10:N41" si="1">SUM(H10:M10)</f>
        <v>5218227.0558379889</v>
      </c>
      <c r="O10" s="67">
        <v>31310.258952617645</v>
      </c>
      <c r="P10" s="68">
        <v>6537.4746066331863</v>
      </c>
      <c r="Q10" s="68">
        <v>34580.752847194672</v>
      </c>
      <c r="R10" s="68">
        <v>163226.0610294342</v>
      </c>
      <c r="S10" s="68">
        <v>786941.17887878418</v>
      </c>
      <c r="T10" s="68">
        <v>4035298.3843383789</v>
      </c>
      <c r="U10" s="123">
        <f t="shared" ref="U10:U41" si="2">SUM(O10:T10)</f>
        <v>5057894.1106530428</v>
      </c>
    </row>
    <row r="11" spans="1:21" s="19" customFormat="1" ht="15" customHeight="1">
      <c r="A11" s="72">
        <v>1</v>
      </c>
      <c r="B11" s="73" t="s">
        <v>4</v>
      </c>
      <c r="C11" s="294" t="s">
        <v>5</v>
      </c>
      <c r="D11" s="295"/>
      <c r="E11" s="295"/>
      <c r="F11" s="296"/>
      <c r="G11" s="74">
        <f t="shared" si="0"/>
        <v>689643.00555860065</v>
      </c>
      <c r="H11" s="75">
        <v>20527.745362520218</v>
      </c>
      <c r="I11" s="76">
        <v>548.030478104949</v>
      </c>
      <c r="J11" s="76">
        <v>2469.7847846448421</v>
      </c>
      <c r="K11" s="76">
        <v>13456.199588239193</v>
      </c>
      <c r="L11" s="76">
        <v>53742.470462083817</v>
      </c>
      <c r="M11" s="76">
        <v>247381.85255432129</v>
      </c>
      <c r="N11" s="124">
        <f t="shared" si="1"/>
        <v>338126.08322991431</v>
      </c>
      <c r="O11" s="75">
        <v>16656.168317317963</v>
      </c>
      <c r="P11" s="76">
        <v>501.27851240895689</v>
      </c>
      <c r="Q11" s="76">
        <v>2145.1713362038136</v>
      </c>
      <c r="R11" s="76">
        <v>8285.7029225975275</v>
      </c>
      <c r="S11" s="76">
        <v>30723.2417345047</v>
      </c>
      <c r="T11" s="76">
        <v>293205.35950565338</v>
      </c>
      <c r="U11" s="124">
        <f t="shared" si="2"/>
        <v>351516.92232868634</v>
      </c>
    </row>
    <row r="12" spans="1:21" s="18" customFormat="1">
      <c r="A12" s="85">
        <v>2</v>
      </c>
      <c r="B12" s="86"/>
      <c r="C12" s="86" t="s">
        <v>6</v>
      </c>
      <c r="D12" s="87" t="s">
        <v>7</v>
      </c>
      <c r="E12" s="88"/>
      <c r="F12" s="89"/>
      <c r="G12" s="90">
        <f t="shared" si="0"/>
        <v>185508.66022515111</v>
      </c>
      <c r="H12" s="91">
        <v>1119.3247228860855</v>
      </c>
      <c r="I12" s="92">
        <v>275.29300960898399</v>
      </c>
      <c r="J12" s="92">
        <v>1340.9694803208113</v>
      </c>
      <c r="K12" s="92">
        <v>8050.9389706850052</v>
      </c>
      <c r="L12" s="92">
        <v>23446.063803315163</v>
      </c>
      <c r="M12" s="92">
        <v>56744.848801612854</v>
      </c>
      <c r="N12" s="125">
        <f t="shared" si="1"/>
        <v>90977.438788428903</v>
      </c>
      <c r="O12" s="91">
        <v>955.79601276665926</v>
      </c>
      <c r="P12" s="92">
        <v>255.77536243759096</v>
      </c>
      <c r="Q12" s="92">
        <v>868.92906868457794</v>
      </c>
      <c r="R12" s="92">
        <v>4082.781441539526</v>
      </c>
      <c r="S12" s="92">
        <v>14132.924290657043</v>
      </c>
      <c r="T12" s="92">
        <v>74235.015260636806</v>
      </c>
      <c r="U12" s="125">
        <f t="shared" si="2"/>
        <v>94531.221436722204</v>
      </c>
    </row>
    <row r="13" spans="1:21">
      <c r="A13" s="37">
        <v>3</v>
      </c>
      <c r="B13" s="17"/>
      <c r="C13" s="16"/>
      <c r="D13" s="38" t="s">
        <v>8</v>
      </c>
      <c r="E13" s="39" t="s">
        <v>9</v>
      </c>
      <c r="F13" s="40"/>
      <c r="G13" s="111">
        <f t="shared" si="0"/>
        <v>12588.541107978381</v>
      </c>
      <c r="H13" s="26">
        <v>8.0236524874344468</v>
      </c>
      <c r="I13" s="7">
        <v>2.8965353322855663</v>
      </c>
      <c r="J13" s="7">
        <v>80.139854837208986</v>
      </c>
      <c r="K13" s="7">
        <v>733.48167013004422</v>
      </c>
      <c r="L13" s="7">
        <v>1891.40915556252</v>
      </c>
      <c r="M13" s="7">
        <v>4956.1305735781789</v>
      </c>
      <c r="N13" s="126">
        <f t="shared" si="1"/>
        <v>7672.0814419276721</v>
      </c>
      <c r="O13" s="26">
        <v>9.3524756578262895</v>
      </c>
      <c r="P13" s="7">
        <v>5.6185377346992027</v>
      </c>
      <c r="Q13" s="7">
        <v>76.48292882880196</v>
      </c>
      <c r="R13" s="7">
        <v>251.10993792209774</v>
      </c>
      <c r="S13" s="7">
        <v>555.92785070464015</v>
      </c>
      <c r="T13" s="7">
        <v>4017.9679352026433</v>
      </c>
      <c r="U13" s="126">
        <f t="shared" si="2"/>
        <v>4916.4596660507086</v>
      </c>
    </row>
    <row r="14" spans="1:21">
      <c r="A14" s="37">
        <v>4</v>
      </c>
      <c r="B14" s="41"/>
      <c r="C14" s="16"/>
      <c r="D14" s="38" t="s">
        <v>10</v>
      </c>
      <c r="E14" s="39" t="s">
        <v>11</v>
      </c>
      <c r="F14" s="40"/>
      <c r="G14" s="111">
        <f t="shared" si="0"/>
        <v>742.99369584259694</v>
      </c>
      <c r="H14" s="26">
        <v>30.32394097087672</v>
      </c>
      <c r="I14" s="7">
        <v>0.30046216357732192</v>
      </c>
      <c r="J14" s="7">
        <v>1.2973702222516295</v>
      </c>
      <c r="K14" s="7">
        <v>12.144870144780725</v>
      </c>
      <c r="L14" s="7">
        <v>38.409856100566685</v>
      </c>
      <c r="M14" s="7">
        <v>38.620232307817787</v>
      </c>
      <c r="N14" s="126">
        <f t="shared" si="1"/>
        <v>121.09673190987087</v>
      </c>
      <c r="O14" s="26">
        <v>31.668744020105805</v>
      </c>
      <c r="P14" s="7">
        <v>0.77024563844315708</v>
      </c>
      <c r="Q14" s="7">
        <v>14.549425161443651</v>
      </c>
      <c r="R14" s="7">
        <v>49.451356042176485</v>
      </c>
      <c r="S14" s="7">
        <v>97.958011226728559</v>
      </c>
      <c r="T14" s="7">
        <v>427.49918184382841</v>
      </c>
      <c r="U14" s="126">
        <f t="shared" si="2"/>
        <v>621.89696393272607</v>
      </c>
    </row>
    <row r="15" spans="1:21">
      <c r="A15" s="37">
        <v>5</v>
      </c>
      <c r="B15" s="41"/>
      <c r="C15" s="16"/>
      <c r="D15" s="8"/>
      <c r="E15" s="17" t="s">
        <v>12</v>
      </c>
      <c r="F15" s="42" t="s">
        <v>13</v>
      </c>
      <c r="G15" s="111">
        <f t="shared" si="0"/>
        <v>279.94259014719864</v>
      </c>
      <c r="H15" s="26">
        <v>30.32394097087672</v>
      </c>
      <c r="I15" s="7">
        <v>0.27574670745525509</v>
      </c>
      <c r="J15" s="7">
        <v>1.0998276925529353</v>
      </c>
      <c r="K15" s="7">
        <v>10.900991757400334</v>
      </c>
      <c r="L15" s="7">
        <v>35.83264824654907</v>
      </c>
      <c r="M15" s="7">
        <v>34.98037452949211</v>
      </c>
      <c r="N15" s="126">
        <f t="shared" si="1"/>
        <v>113.41352990432642</v>
      </c>
      <c r="O15" s="26">
        <v>31.668744020105805</v>
      </c>
      <c r="P15" s="7">
        <v>0.52832617529202253</v>
      </c>
      <c r="Q15" s="7">
        <v>3.3051814653445035</v>
      </c>
      <c r="R15" s="7">
        <v>5.6549711157567799</v>
      </c>
      <c r="S15" s="7">
        <v>23.023906861664727</v>
      </c>
      <c r="T15" s="7">
        <v>102.34793060470838</v>
      </c>
      <c r="U15" s="126">
        <f t="shared" si="2"/>
        <v>166.52906024287222</v>
      </c>
    </row>
    <row r="16" spans="1:21">
      <c r="A16" s="37">
        <v>6</v>
      </c>
      <c r="B16" s="41"/>
      <c r="C16" s="16"/>
      <c r="D16" s="8"/>
      <c r="E16" s="17" t="s">
        <v>14</v>
      </c>
      <c r="F16" s="42" t="s">
        <v>15</v>
      </c>
      <c r="G16" s="111">
        <f t="shared" si="0"/>
        <v>95.271928175607172</v>
      </c>
      <c r="H16" s="26">
        <v>0</v>
      </c>
      <c r="I16" s="7">
        <v>0</v>
      </c>
      <c r="J16" s="7">
        <v>0</v>
      </c>
      <c r="K16" s="7">
        <v>0</v>
      </c>
      <c r="L16" s="7">
        <v>0</v>
      </c>
      <c r="M16" s="7">
        <v>0</v>
      </c>
      <c r="N16" s="126">
        <f t="shared" si="1"/>
        <v>0</v>
      </c>
      <c r="O16" s="26">
        <v>0</v>
      </c>
      <c r="P16" s="7">
        <v>6.756760642019799E-2</v>
      </c>
      <c r="Q16" s="7">
        <v>2.5804387801326811</v>
      </c>
      <c r="R16" s="7">
        <v>8.4095755768939853</v>
      </c>
      <c r="S16" s="7">
        <v>13.060919575626031</v>
      </c>
      <c r="T16" s="7">
        <v>71.153426636534277</v>
      </c>
      <c r="U16" s="126">
        <f t="shared" si="2"/>
        <v>95.271928175607172</v>
      </c>
    </row>
    <row r="17" spans="1:21">
      <c r="A17" s="37">
        <v>7</v>
      </c>
      <c r="B17" s="41"/>
      <c r="C17" s="16"/>
      <c r="D17" s="8"/>
      <c r="E17" s="17" t="s">
        <v>16</v>
      </c>
      <c r="F17" s="42" t="s">
        <v>17</v>
      </c>
      <c r="G17" s="111">
        <f t="shared" si="0"/>
        <v>273.46092453581605</v>
      </c>
      <c r="H17" s="26">
        <v>0</v>
      </c>
      <c r="I17" s="7">
        <v>1.6198623366108222E-2</v>
      </c>
      <c r="J17" s="7">
        <v>0.14772571868525119</v>
      </c>
      <c r="K17" s="7">
        <v>0.63747840761789121</v>
      </c>
      <c r="L17" s="7">
        <v>1.311136003176216</v>
      </c>
      <c r="M17" s="7">
        <v>2.2090390694647795</v>
      </c>
      <c r="N17" s="126">
        <f t="shared" si="1"/>
        <v>4.3215778223102461</v>
      </c>
      <c r="O17" s="26">
        <v>0</v>
      </c>
      <c r="P17" s="7">
        <v>0.11861222267907578</v>
      </c>
      <c r="Q17" s="7">
        <v>5.8092755805701017</v>
      </c>
      <c r="R17" s="7">
        <v>22.724380999803543</v>
      </c>
      <c r="S17" s="7">
        <v>42.806997290346771</v>
      </c>
      <c r="T17" s="7">
        <v>197.68008062010631</v>
      </c>
      <c r="U17" s="126">
        <f t="shared" si="2"/>
        <v>269.1393467135058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94.318263226282852</v>
      </c>
      <c r="H19" s="26">
        <v>0</v>
      </c>
      <c r="I19" s="7">
        <v>8.5168204382171098E-3</v>
      </c>
      <c r="J19" s="7">
        <v>4.9816866194305476E-2</v>
      </c>
      <c r="K19" s="7">
        <v>0.60640011914074421</v>
      </c>
      <c r="L19" s="7">
        <v>1.2660721433057915</v>
      </c>
      <c r="M19" s="7">
        <v>1.4308197063292027</v>
      </c>
      <c r="N19" s="126">
        <f t="shared" si="1"/>
        <v>3.3616256554082611</v>
      </c>
      <c r="O19" s="26">
        <v>0</v>
      </c>
      <c r="P19" s="7">
        <v>5.5739633222401608E-2</v>
      </c>
      <c r="Q19" s="7">
        <v>2.8545294851064682</v>
      </c>
      <c r="R19" s="7">
        <v>12.662428651936352</v>
      </c>
      <c r="S19" s="7">
        <v>19.066188138909638</v>
      </c>
      <c r="T19" s="7">
        <v>56.317751661699731</v>
      </c>
      <c r="U19" s="126">
        <f t="shared" si="2"/>
        <v>90.956637570874591</v>
      </c>
    </row>
    <row r="20" spans="1:21">
      <c r="A20" s="37">
        <v>10</v>
      </c>
      <c r="B20" s="41"/>
      <c r="C20" s="16"/>
      <c r="D20" s="38" t="s">
        <v>22</v>
      </c>
      <c r="E20" s="39" t="s">
        <v>23</v>
      </c>
      <c r="F20" s="40"/>
      <c r="G20" s="111">
        <f t="shared" si="0"/>
        <v>12592.932215494104</v>
      </c>
      <c r="H20" s="26">
        <v>11.380108289420605</v>
      </c>
      <c r="I20" s="7">
        <v>5.3093147817999125</v>
      </c>
      <c r="J20" s="7">
        <v>435.57971312571317</v>
      </c>
      <c r="K20" s="7">
        <v>3726.3858450949192</v>
      </c>
      <c r="L20" s="7">
        <v>4570.1191318146884</v>
      </c>
      <c r="M20" s="7">
        <v>756.81349855102599</v>
      </c>
      <c r="N20" s="126">
        <f t="shared" si="1"/>
        <v>9505.5876116575673</v>
      </c>
      <c r="O20" s="26">
        <v>10.749391354620457</v>
      </c>
      <c r="P20" s="7">
        <v>5.9286474082618952</v>
      </c>
      <c r="Q20" s="7">
        <v>186.69528566300869</v>
      </c>
      <c r="R20" s="7">
        <v>1440.157775701955</v>
      </c>
      <c r="S20" s="7">
        <v>1258.4266629368067</v>
      </c>
      <c r="T20" s="7">
        <v>185.38684077188373</v>
      </c>
      <c r="U20" s="126">
        <f t="shared" si="2"/>
        <v>3087.3446038365364</v>
      </c>
    </row>
    <row r="21" spans="1:21">
      <c r="A21" s="37">
        <v>11</v>
      </c>
      <c r="B21" s="41"/>
      <c r="C21" s="16"/>
      <c r="D21" s="38" t="s">
        <v>24</v>
      </c>
      <c r="E21" s="39" t="s">
        <v>25</v>
      </c>
      <c r="F21" s="40"/>
      <c r="G21" s="111">
        <f t="shared" si="0"/>
        <v>32854.511042661965</v>
      </c>
      <c r="H21" s="26">
        <v>359.69702833145857</v>
      </c>
      <c r="I21" s="7">
        <v>20.462936047464609</v>
      </c>
      <c r="J21" s="7">
        <v>63.751771727576852</v>
      </c>
      <c r="K21" s="7">
        <v>308.4468902349472</v>
      </c>
      <c r="L21" s="7">
        <v>1953.9951818585396</v>
      </c>
      <c r="M21" s="7">
        <v>10127.221010863781</v>
      </c>
      <c r="N21" s="126">
        <f t="shared" si="1"/>
        <v>12833.574819063768</v>
      </c>
      <c r="O21" s="26">
        <v>300.51811937987804</v>
      </c>
      <c r="P21" s="7">
        <v>26.861784821376204</v>
      </c>
      <c r="Q21" s="7">
        <v>52.154691327363253</v>
      </c>
      <c r="R21" s="7">
        <v>230.14165206253529</v>
      </c>
      <c r="S21" s="7">
        <v>1873.8476560488343</v>
      </c>
      <c r="T21" s="7">
        <v>17537.41231995821</v>
      </c>
      <c r="U21" s="126">
        <f t="shared" si="2"/>
        <v>20020.936223598197</v>
      </c>
    </row>
    <row r="22" spans="1:21">
      <c r="A22" s="37">
        <v>12</v>
      </c>
      <c r="B22" s="41"/>
      <c r="C22" s="16"/>
      <c r="D22" s="38" t="s">
        <v>26</v>
      </c>
      <c r="E22" s="39" t="s">
        <v>27</v>
      </c>
      <c r="F22" s="40"/>
      <c r="G22" s="111">
        <f t="shared" si="0"/>
        <v>192.40546272754182</v>
      </c>
      <c r="H22" s="26">
        <v>33.978991755513562</v>
      </c>
      <c r="I22" s="7">
        <v>3.4787345142103732</v>
      </c>
      <c r="J22" s="7">
        <v>2.4913150943466462</v>
      </c>
      <c r="K22" s="7">
        <v>7.4149994044564664</v>
      </c>
      <c r="L22" s="7">
        <v>14.412032088730484</v>
      </c>
      <c r="M22" s="7">
        <v>31.637097296887077</v>
      </c>
      <c r="N22" s="126">
        <f t="shared" si="1"/>
        <v>93.413170154144609</v>
      </c>
      <c r="O22" s="26">
        <v>32.225987158612043</v>
      </c>
      <c r="P22" s="7">
        <v>2.4446524285594933</v>
      </c>
      <c r="Q22" s="7">
        <v>1.6062850974849425</v>
      </c>
      <c r="R22" s="7">
        <v>4.2119701624615118</v>
      </c>
      <c r="S22" s="7">
        <v>10.156710078474134</v>
      </c>
      <c r="T22" s="7">
        <v>48.346687647805084</v>
      </c>
      <c r="U22" s="126">
        <f t="shared" si="2"/>
        <v>98.992292573397208</v>
      </c>
    </row>
    <row r="23" spans="1:21">
      <c r="A23" s="37">
        <v>13</v>
      </c>
      <c r="B23" s="41"/>
      <c r="C23" s="16"/>
      <c r="D23" s="8"/>
      <c r="E23" s="17" t="s">
        <v>12</v>
      </c>
      <c r="F23" s="42" t="s">
        <v>28</v>
      </c>
      <c r="G23" s="111">
        <f t="shared" si="0"/>
        <v>78.302319289343359</v>
      </c>
      <c r="H23" s="26">
        <v>30.445567980408669</v>
      </c>
      <c r="I23" s="7">
        <v>1.8331423464551335</v>
      </c>
      <c r="J23" s="7">
        <v>0.13418458840169478</v>
      </c>
      <c r="K23" s="7">
        <v>0.11423481281963177</v>
      </c>
      <c r="L23" s="7">
        <v>1.4307905611785827</v>
      </c>
      <c r="M23" s="7">
        <v>6.3950179517269135</v>
      </c>
      <c r="N23" s="126">
        <f t="shared" si="1"/>
        <v>40.352938240990625</v>
      </c>
      <c r="O23" s="26">
        <v>28.929421670734882</v>
      </c>
      <c r="P23" s="7">
        <v>0.55954580966499634</v>
      </c>
      <c r="Q23" s="7">
        <v>0.12173950106443954</v>
      </c>
      <c r="R23" s="7">
        <v>0.45777106084824482</v>
      </c>
      <c r="S23" s="7">
        <v>0.3836191300979408</v>
      </c>
      <c r="T23" s="7">
        <v>7.4972838759422302</v>
      </c>
      <c r="U23" s="126">
        <f t="shared" si="2"/>
        <v>37.949381048352734</v>
      </c>
    </row>
    <row r="24" spans="1:21">
      <c r="A24" s="37">
        <v>14</v>
      </c>
      <c r="B24" s="17"/>
      <c r="C24" s="16"/>
      <c r="D24" s="8"/>
      <c r="E24" s="17" t="s">
        <v>14</v>
      </c>
      <c r="F24" s="42" t="s">
        <v>29</v>
      </c>
      <c r="G24" s="111">
        <f t="shared" si="0"/>
        <v>6.2711631190268236</v>
      </c>
      <c r="H24" s="26">
        <v>0.88228569806597079</v>
      </c>
      <c r="I24" s="7">
        <v>0.37993081568856724</v>
      </c>
      <c r="J24" s="7">
        <v>6.5410116480052238E-2</v>
      </c>
      <c r="K24" s="7">
        <v>0.13389683302375488</v>
      </c>
      <c r="L24" s="7">
        <v>0.75254277914064005</v>
      </c>
      <c r="M24" s="7">
        <v>1.2084940075874329</v>
      </c>
      <c r="N24" s="126">
        <f t="shared" si="1"/>
        <v>3.4225602499864181</v>
      </c>
      <c r="O24" s="26">
        <v>0.72989237255933404</v>
      </c>
      <c r="P24" s="7">
        <v>1.0542270305086276</v>
      </c>
      <c r="Q24" s="7">
        <v>1.6890390648768516E-2</v>
      </c>
      <c r="R24" s="7">
        <v>4.5106685276550706E-2</v>
      </c>
      <c r="S24" s="7">
        <v>3.4723621778539382E-2</v>
      </c>
      <c r="T24" s="7">
        <v>0.96776276826858521</v>
      </c>
      <c r="U24" s="126">
        <f t="shared" si="2"/>
        <v>2.8486028690404055</v>
      </c>
    </row>
    <row r="25" spans="1:21">
      <c r="A25" s="37">
        <v>15</v>
      </c>
      <c r="B25" s="17"/>
      <c r="C25" s="16"/>
      <c r="D25" s="8"/>
      <c r="E25" s="17" t="s">
        <v>16</v>
      </c>
      <c r="F25" s="42" t="s">
        <v>30</v>
      </c>
      <c r="G25" s="111">
        <f t="shared" si="0"/>
        <v>13.867678116459274</v>
      </c>
      <c r="H25" s="26">
        <v>2.5729336254298687</v>
      </c>
      <c r="I25" s="7">
        <v>0.74946633481886238</v>
      </c>
      <c r="J25" s="7">
        <v>0.45769187180667359</v>
      </c>
      <c r="K25" s="7">
        <v>0.43669557833618455</v>
      </c>
      <c r="L25" s="7">
        <v>1.0716475135388919</v>
      </c>
      <c r="M25" s="7">
        <v>0.77315437793731689</v>
      </c>
      <c r="N25" s="126">
        <f t="shared" si="1"/>
        <v>6.061589301867798</v>
      </c>
      <c r="O25" s="26">
        <v>2.4996299520134926</v>
      </c>
      <c r="P25" s="7">
        <v>0.42360081084189005</v>
      </c>
      <c r="Q25" s="7">
        <v>0.49345518675545463</v>
      </c>
      <c r="R25" s="7">
        <v>1.0390387640454719</v>
      </c>
      <c r="S25" s="7">
        <v>2.5152468502542433</v>
      </c>
      <c r="T25" s="7">
        <v>0.83511725068092346</v>
      </c>
      <c r="U25" s="126">
        <f t="shared" si="2"/>
        <v>7.806088814591476</v>
      </c>
    </row>
    <row r="26" spans="1:21">
      <c r="A26" s="37">
        <v>16</v>
      </c>
      <c r="B26" s="17"/>
      <c r="C26" s="16"/>
      <c r="D26" s="8"/>
      <c r="E26" s="17" t="s">
        <v>18</v>
      </c>
      <c r="F26" s="42" t="s">
        <v>31</v>
      </c>
      <c r="G26" s="111">
        <f t="shared" si="0"/>
        <v>93.964302399283042</v>
      </c>
      <c r="H26" s="26">
        <v>7.8204894089139998E-2</v>
      </c>
      <c r="I26" s="7">
        <v>0.51619497138017323</v>
      </c>
      <c r="J26" s="7">
        <v>1.8340284812584287</v>
      </c>
      <c r="K26" s="7">
        <v>6.7301722527481616</v>
      </c>
      <c r="L26" s="7">
        <v>11.157050927868113</v>
      </c>
      <c r="M26" s="7">
        <v>23.260431347065605</v>
      </c>
      <c r="N26" s="126">
        <f t="shared" si="1"/>
        <v>43.576082874409622</v>
      </c>
      <c r="O26" s="26">
        <v>6.7043256829492748E-2</v>
      </c>
      <c r="P26" s="7">
        <v>0.40727875722222961</v>
      </c>
      <c r="Q26" s="7">
        <v>0.97419997319229878</v>
      </c>
      <c r="R26" s="7">
        <v>2.6700536303687841</v>
      </c>
      <c r="S26" s="7">
        <v>7.2231203927658498</v>
      </c>
      <c r="T26" s="7">
        <v>39.046523514494766</v>
      </c>
      <c r="U26" s="126">
        <f t="shared" si="2"/>
        <v>50.388219524873421</v>
      </c>
    </row>
    <row r="27" spans="1:21">
      <c r="A27" s="37">
        <v>17</v>
      </c>
      <c r="B27" s="17"/>
      <c r="C27" s="16"/>
      <c r="D27" s="38" t="s">
        <v>32</v>
      </c>
      <c r="E27" s="39" t="s">
        <v>33</v>
      </c>
      <c r="F27" s="40"/>
      <c r="G27" s="111">
        <f t="shared" si="0"/>
        <v>3288.9225947149098</v>
      </c>
      <c r="H27" s="26">
        <v>198.47335295006633</v>
      </c>
      <c r="I27" s="7">
        <v>38.311919473111629</v>
      </c>
      <c r="J27" s="7">
        <v>115.00504519045353</v>
      </c>
      <c r="K27" s="7">
        <v>311.83304880559444</v>
      </c>
      <c r="L27" s="7">
        <v>569.75640690326691</v>
      </c>
      <c r="M27" s="7">
        <v>577.254419952631</v>
      </c>
      <c r="N27" s="126">
        <f t="shared" si="1"/>
        <v>1810.6341932751238</v>
      </c>
      <c r="O27" s="26">
        <v>178.60487316548824</v>
      </c>
      <c r="P27" s="7">
        <v>32.446901604533195</v>
      </c>
      <c r="Q27" s="7">
        <v>78.441642425954342</v>
      </c>
      <c r="R27" s="7">
        <v>159.03121813386679</v>
      </c>
      <c r="S27" s="7">
        <v>363.5064892321825</v>
      </c>
      <c r="T27" s="7">
        <v>666.25727687776089</v>
      </c>
      <c r="U27" s="126">
        <f t="shared" si="2"/>
        <v>1478.288401439786</v>
      </c>
    </row>
    <row r="28" spans="1:21">
      <c r="A28" s="37">
        <v>18</v>
      </c>
      <c r="B28" s="12"/>
      <c r="C28" s="12"/>
      <c r="D28" s="38" t="s">
        <v>34</v>
      </c>
      <c r="E28" s="39" t="s">
        <v>35</v>
      </c>
      <c r="F28" s="43"/>
      <c r="G28" s="111">
        <f t="shared" si="0"/>
        <v>27147.65012717247</v>
      </c>
      <c r="H28" s="26">
        <v>104.22984591498971</v>
      </c>
      <c r="I28" s="7">
        <v>74.00298897176981</v>
      </c>
      <c r="J28" s="7">
        <v>224.69926667399704</v>
      </c>
      <c r="K28" s="7">
        <v>833.39944086968899</v>
      </c>
      <c r="L28" s="7">
        <v>2954.0920561254025</v>
      </c>
      <c r="M28" s="7">
        <v>9128.1117398068309</v>
      </c>
      <c r="N28" s="126">
        <f t="shared" si="1"/>
        <v>13318.535338362679</v>
      </c>
      <c r="O28" s="26">
        <v>82.09306051582098</v>
      </c>
      <c r="P28" s="7">
        <v>60.600032322108746</v>
      </c>
      <c r="Q28" s="7">
        <v>166.70454285852611</v>
      </c>
      <c r="R28" s="7">
        <v>583.53861594945192</v>
      </c>
      <c r="S28" s="7">
        <v>2094.963244330138</v>
      </c>
      <c r="T28" s="7">
        <v>10841.215292833745</v>
      </c>
      <c r="U28" s="126">
        <f t="shared" si="2"/>
        <v>13829.114788809791</v>
      </c>
    </row>
    <row r="29" spans="1:21">
      <c r="A29" s="37">
        <v>19</v>
      </c>
      <c r="B29" s="17"/>
      <c r="C29" s="16"/>
      <c r="D29" s="38" t="s">
        <v>36</v>
      </c>
      <c r="E29" s="39" t="s">
        <v>37</v>
      </c>
      <c r="F29" s="40"/>
      <c r="G29" s="111">
        <f t="shared" si="0"/>
        <v>4299.3913597283499</v>
      </c>
      <c r="H29" s="26">
        <v>1.4612860096603981</v>
      </c>
      <c r="I29" s="7">
        <v>1.9058838990749791</v>
      </c>
      <c r="J29" s="7">
        <v>31.6412752289325</v>
      </c>
      <c r="K29" s="7">
        <v>449.95168872922659</v>
      </c>
      <c r="L29" s="7">
        <v>1275.0366892889142</v>
      </c>
      <c r="M29" s="7">
        <v>859.03590707480907</v>
      </c>
      <c r="N29" s="126">
        <f t="shared" si="1"/>
        <v>2619.0327302306177</v>
      </c>
      <c r="O29" s="26">
        <v>1.0589582232096291</v>
      </c>
      <c r="P29" s="7">
        <v>1.246110418724129</v>
      </c>
      <c r="Q29" s="7">
        <v>16.996924675069749</v>
      </c>
      <c r="R29" s="7">
        <v>143.56193297356367</v>
      </c>
      <c r="S29" s="7">
        <v>525.6924344971776</v>
      </c>
      <c r="T29" s="7">
        <v>991.8022687099874</v>
      </c>
      <c r="U29" s="126">
        <f t="shared" si="2"/>
        <v>1680.3586294977322</v>
      </c>
    </row>
    <row r="30" spans="1:21">
      <c r="A30" s="37">
        <v>20</v>
      </c>
      <c r="B30" s="17"/>
      <c r="C30" s="16"/>
      <c r="D30" s="38" t="s">
        <v>38</v>
      </c>
      <c r="E30" s="39" t="s">
        <v>39</v>
      </c>
      <c r="F30" s="40"/>
      <c r="G30" s="111">
        <f t="shared" si="0"/>
        <v>12.426989129671711</v>
      </c>
      <c r="H30" s="26">
        <v>0</v>
      </c>
      <c r="I30" s="7">
        <v>1.5307060210034251E-2</v>
      </c>
      <c r="J30" s="7">
        <v>0.1288359816535376</v>
      </c>
      <c r="K30" s="7">
        <v>0.95139766484498978</v>
      </c>
      <c r="L30" s="7">
        <v>4.7787560541182756</v>
      </c>
      <c r="M30" s="7">
        <v>2.7611310388892889</v>
      </c>
      <c r="N30" s="126">
        <f t="shared" si="1"/>
        <v>8.6354277997161262</v>
      </c>
      <c r="O30" s="26">
        <v>0</v>
      </c>
      <c r="P30" s="7">
        <v>3.5908217323594727E-2</v>
      </c>
      <c r="Q30" s="7">
        <v>5.7317214639624581E-2</v>
      </c>
      <c r="R30" s="7">
        <v>0.23595396743621677</v>
      </c>
      <c r="S30" s="7">
        <v>1.9582115355879068</v>
      </c>
      <c r="T30" s="7">
        <v>1.5041703949682415</v>
      </c>
      <c r="U30" s="126">
        <f t="shared" si="2"/>
        <v>3.7915613299555844</v>
      </c>
    </row>
    <row r="31" spans="1:21">
      <c r="A31" s="37">
        <v>21</v>
      </c>
      <c r="B31" s="17"/>
      <c r="C31" s="16"/>
      <c r="D31" s="38" t="s">
        <v>40</v>
      </c>
      <c r="E31" s="39" t="s">
        <v>41</v>
      </c>
      <c r="F31" s="40"/>
      <c r="G31" s="111">
        <f t="shared" si="0"/>
        <v>264.24167937669426</v>
      </c>
      <c r="H31" s="26">
        <v>7.3103732552337988</v>
      </c>
      <c r="I31" s="7">
        <v>1.6082913368009031</v>
      </c>
      <c r="J31" s="7">
        <v>10.002023021428613</v>
      </c>
      <c r="K31" s="7">
        <v>17.738035572692752</v>
      </c>
      <c r="L31" s="7">
        <v>48.629137337207794</v>
      </c>
      <c r="M31" s="7">
        <v>65.233434598892927</v>
      </c>
      <c r="N31" s="126">
        <f t="shared" si="1"/>
        <v>150.52129512225679</v>
      </c>
      <c r="O31" s="26">
        <v>6.6952022437806136</v>
      </c>
      <c r="P31" s="7">
        <v>1.8927017514797626</v>
      </c>
      <c r="Q31" s="7">
        <v>3.6553153039494646</v>
      </c>
      <c r="R31" s="7">
        <v>12.321795031777583</v>
      </c>
      <c r="S31" s="7">
        <v>32.118977152742445</v>
      </c>
      <c r="T31" s="7">
        <v>57.036392770707607</v>
      </c>
      <c r="U31" s="126">
        <f t="shared" si="2"/>
        <v>113.72038425443748</v>
      </c>
    </row>
    <row r="32" spans="1:21">
      <c r="A32" s="37">
        <v>22</v>
      </c>
      <c r="B32" s="17"/>
      <c r="C32" s="16"/>
      <c r="D32" s="38"/>
      <c r="E32" s="17" t="s">
        <v>12</v>
      </c>
      <c r="F32" s="42" t="s">
        <v>42</v>
      </c>
      <c r="G32" s="111">
        <f t="shared" si="0"/>
        <v>1.2520163804292679</v>
      </c>
      <c r="H32" s="26">
        <v>0.45329344272613525</v>
      </c>
      <c r="I32" s="7">
        <v>0</v>
      </c>
      <c r="J32" s="7">
        <v>0</v>
      </c>
      <c r="K32" s="7">
        <v>0</v>
      </c>
      <c r="L32" s="7">
        <v>0</v>
      </c>
      <c r="M32" s="7">
        <v>0</v>
      </c>
      <c r="N32" s="126">
        <f t="shared" si="1"/>
        <v>0.45329344272613525</v>
      </c>
      <c r="O32" s="26">
        <v>0.45329342782497406</v>
      </c>
      <c r="P32" s="7">
        <v>0.34542950987815857</v>
      </c>
      <c r="Q32" s="7">
        <v>0</v>
      </c>
      <c r="R32" s="7">
        <v>0</v>
      </c>
      <c r="S32" s="7">
        <v>0</v>
      </c>
      <c r="T32" s="7">
        <v>0</v>
      </c>
      <c r="U32" s="126">
        <f t="shared" si="2"/>
        <v>0.79872293770313263</v>
      </c>
    </row>
    <row r="33" spans="1:21">
      <c r="A33" s="37">
        <v>23</v>
      </c>
      <c r="B33" s="17"/>
      <c r="C33" s="16"/>
      <c r="D33" s="8"/>
      <c r="E33" s="17" t="s">
        <v>14</v>
      </c>
      <c r="F33" s="42" t="s">
        <v>43</v>
      </c>
      <c r="G33" s="111">
        <f t="shared" si="0"/>
        <v>0.37769970297813416</v>
      </c>
      <c r="H33" s="26">
        <v>0</v>
      </c>
      <c r="I33" s="7">
        <v>0</v>
      </c>
      <c r="J33" s="7">
        <v>0</v>
      </c>
      <c r="K33" s="7">
        <v>0</v>
      </c>
      <c r="L33" s="7">
        <v>0.37769970297813416</v>
      </c>
      <c r="M33" s="7">
        <v>0</v>
      </c>
      <c r="N33" s="126">
        <f t="shared" si="1"/>
        <v>0.37769970297813416</v>
      </c>
      <c r="O33" s="26">
        <v>0</v>
      </c>
      <c r="P33" s="7">
        <v>0</v>
      </c>
      <c r="Q33" s="7">
        <v>0</v>
      </c>
      <c r="R33" s="7">
        <v>0</v>
      </c>
      <c r="S33" s="7">
        <v>0</v>
      </c>
      <c r="T33" s="7">
        <v>0</v>
      </c>
      <c r="U33" s="126">
        <f t="shared" si="2"/>
        <v>0</v>
      </c>
    </row>
    <row r="34" spans="1:21">
      <c r="A34" s="37">
        <v>24</v>
      </c>
      <c r="B34" s="17"/>
      <c r="C34" s="16"/>
      <c r="D34" s="8"/>
      <c r="E34" s="17" t="s">
        <v>16</v>
      </c>
      <c r="F34" s="42" t="s">
        <v>44</v>
      </c>
      <c r="G34" s="111">
        <f t="shared" si="0"/>
        <v>112.94676211963088</v>
      </c>
      <c r="H34" s="26">
        <v>3.4950618937727995E-3</v>
      </c>
      <c r="I34" s="7">
        <v>0</v>
      </c>
      <c r="J34" s="7">
        <v>0.75440630316734314</v>
      </c>
      <c r="K34" s="7">
        <v>4.3685404062271118</v>
      </c>
      <c r="L34" s="7">
        <v>18.216568022966385</v>
      </c>
      <c r="M34" s="7">
        <v>38.450102627277374</v>
      </c>
      <c r="N34" s="126">
        <f t="shared" si="1"/>
        <v>61.793112421531987</v>
      </c>
      <c r="O34" s="26">
        <v>6.8879230821039528E-3</v>
      </c>
      <c r="P34" s="7">
        <v>0</v>
      </c>
      <c r="Q34" s="7">
        <v>0</v>
      </c>
      <c r="R34" s="7">
        <v>3.0250033438205719</v>
      </c>
      <c r="S34" s="7">
        <v>13.578984647989273</v>
      </c>
      <c r="T34" s="7">
        <v>34.54277378320694</v>
      </c>
      <c r="U34" s="126">
        <f t="shared" si="2"/>
        <v>51.153649698098889</v>
      </c>
    </row>
    <row r="35" spans="1:21">
      <c r="A35" s="37">
        <v>25</v>
      </c>
      <c r="B35" s="17"/>
      <c r="C35" s="16"/>
      <c r="D35" s="8"/>
      <c r="E35" s="17" t="s">
        <v>18</v>
      </c>
      <c r="F35" s="42" t="s">
        <v>45</v>
      </c>
      <c r="G35" s="111">
        <f t="shared" si="0"/>
        <v>48.441412180662155</v>
      </c>
      <c r="H35" s="26">
        <v>0</v>
      </c>
      <c r="I35" s="7">
        <v>0.34313195943832397</v>
      </c>
      <c r="J35" s="7">
        <v>2.8185432255268097</v>
      </c>
      <c r="K35" s="7">
        <v>6.4430098533630371</v>
      </c>
      <c r="L35" s="7">
        <v>12.849058449268341</v>
      </c>
      <c r="M35" s="7">
        <v>6.899896651506424</v>
      </c>
      <c r="N35" s="126">
        <f t="shared" si="1"/>
        <v>29.353640139102936</v>
      </c>
      <c r="O35" s="26">
        <v>0</v>
      </c>
      <c r="P35" s="7">
        <v>0.27319896221160889</v>
      </c>
      <c r="Q35" s="7">
        <v>0.7276882529258728</v>
      </c>
      <c r="R35" s="7">
        <v>3.6630543768405914</v>
      </c>
      <c r="S35" s="7">
        <v>7.5894171595573425</v>
      </c>
      <c r="T35" s="7">
        <v>6.8344132900238037</v>
      </c>
      <c r="U35" s="126">
        <f t="shared" si="2"/>
        <v>19.087772041559219</v>
      </c>
    </row>
    <row r="36" spans="1:21">
      <c r="A36" s="37">
        <v>26</v>
      </c>
      <c r="B36" s="17"/>
      <c r="C36" s="16"/>
      <c r="D36" s="8"/>
      <c r="E36" s="17" t="s">
        <v>20</v>
      </c>
      <c r="F36" s="42" t="s">
        <v>46</v>
      </c>
      <c r="G36" s="111">
        <f t="shared" si="0"/>
        <v>16.998430470740459</v>
      </c>
      <c r="H36" s="26">
        <v>0.59458138258219151</v>
      </c>
      <c r="I36" s="7">
        <v>2.5463315192610025E-2</v>
      </c>
      <c r="J36" s="7">
        <v>0.15882810950279236</v>
      </c>
      <c r="K36" s="7">
        <v>2.3290662188082933</v>
      </c>
      <c r="L36" s="7">
        <v>3.8389756679534912</v>
      </c>
      <c r="M36" s="7">
        <v>5.6885984539985657</v>
      </c>
      <c r="N36" s="126">
        <f t="shared" si="1"/>
        <v>12.635513148037944</v>
      </c>
      <c r="O36" s="26">
        <v>0.511826257025632</v>
      </c>
      <c r="P36" s="7">
        <v>2.4621173972263932E-2</v>
      </c>
      <c r="Q36" s="7">
        <v>0.17604061588644981</v>
      </c>
      <c r="R36" s="7">
        <v>0.73733316268771887</v>
      </c>
      <c r="S36" s="7">
        <v>1.1832027975469828</v>
      </c>
      <c r="T36" s="7">
        <v>1.7298933155834675</v>
      </c>
      <c r="U36" s="126">
        <f t="shared" si="2"/>
        <v>4.3629173227025149</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404</v>
      </c>
      <c r="F39" s="42" t="s">
        <v>50</v>
      </c>
      <c r="G39" s="111">
        <f t="shared" si="0"/>
        <v>5.247004396696866</v>
      </c>
      <c r="H39" s="26">
        <v>0</v>
      </c>
      <c r="I39" s="7">
        <v>0</v>
      </c>
      <c r="J39" s="7">
        <v>9.9463330116122961E-3</v>
      </c>
      <c r="K39" s="7">
        <v>0.5146714374423027</v>
      </c>
      <c r="L39" s="7">
        <v>1.6061746682971716</v>
      </c>
      <c r="M39" s="7">
        <v>0.79072487354278564</v>
      </c>
      <c r="N39" s="126">
        <f t="shared" si="1"/>
        <v>2.9215173122938722</v>
      </c>
      <c r="O39" s="26">
        <v>0</v>
      </c>
      <c r="P39" s="7">
        <v>0</v>
      </c>
      <c r="Q39" s="7">
        <v>1.3317395299964119E-2</v>
      </c>
      <c r="R39" s="7">
        <v>0.28849000332411379</v>
      </c>
      <c r="S39" s="7">
        <v>1.204861001111567</v>
      </c>
      <c r="T39" s="7">
        <v>0.81881868466734886</v>
      </c>
      <c r="U39" s="126">
        <f t="shared" si="2"/>
        <v>2.3254870844029938</v>
      </c>
    </row>
    <row r="40" spans="1:21">
      <c r="A40" s="37">
        <v>30</v>
      </c>
      <c r="B40" s="17"/>
      <c r="C40" s="16"/>
      <c r="D40" s="12"/>
      <c r="E40" s="17" t="s">
        <v>405</v>
      </c>
      <c r="F40" s="42" t="s">
        <v>51</v>
      </c>
      <c r="G40" s="111">
        <f t="shared" si="0"/>
        <v>60.335221652483597</v>
      </c>
      <c r="H40" s="26">
        <v>1.0240712375962175</v>
      </c>
      <c r="I40" s="7">
        <v>0.5411890335381031</v>
      </c>
      <c r="J40" s="7">
        <v>4.9601638056337833</v>
      </c>
      <c r="K40" s="7">
        <v>2.3123846799135208</v>
      </c>
      <c r="L40" s="7">
        <v>10.73895700275898</v>
      </c>
      <c r="M40" s="7">
        <v>13.051673932000995</v>
      </c>
      <c r="N40" s="126">
        <f t="shared" si="1"/>
        <v>32.628439691441599</v>
      </c>
      <c r="O40" s="26">
        <v>0.65996927549349493</v>
      </c>
      <c r="P40" s="7">
        <v>0.72461500640201848</v>
      </c>
      <c r="Q40" s="7">
        <v>1.8624875456807786</v>
      </c>
      <c r="R40" s="7">
        <v>3.4575323550088797</v>
      </c>
      <c r="S40" s="7">
        <v>8.2517257434374187</v>
      </c>
      <c r="T40" s="7">
        <v>12.750452035019407</v>
      </c>
      <c r="U40" s="126">
        <f t="shared" si="2"/>
        <v>27.706781961041997</v>
      </c>
    </row>
    <row r="41" spans="1:21">
      <c r="A41" s="37">
        <v>31</v>
      </c>
      <c r="B41" s="17"/>
      <c r="C41" s="16"/>
      <c r="D41" s="12"/>
      <c r="E41" s="17" t="s">
        <v>406</v>
      </c>
      <c r="F41" s="42" t="s">
        <v>52</v>
      </c>
      <c r="G41" s="111">
        <f t="shared" si="0"/>
        <v>0.71247965097427368</v>
      </c>
      <c r="H41" s="26">
        <v>0</v>
      </c>
      <c r="I41" s="7">
        <v>0</v>
      </c>
      <c r="J41" s="7">
        <v>0</v>
      </c>
      <c r="K41" s="7">
        <v>0</v>
      </c>
      <c r="L41" s="7">
        <v>0</v>
      </c>
      <c r="M41" s="7">
        <v>0.35243794322013855</v>
      </c>
      <c r="N41" s="126">
        <f t="shared" si="1"/>
        <v>0.35243794322013855</v>
      </c>
      <c r="O41" s="26">
        <v>0</v>
      </c>
      <c r="P41" s="7">
        <v>0</v>
      </c>
      <c r="Q41" s="7">
        <v>0</v>
      </c>
      <c r="R41" s="7">
        <v>0</v>
      </c>
      <c r="S41" s="7">
        <v>0</v>
      </c>
      <c r="T41" s="7">
        <v>0.36004170775413513</v>
      </c>
      <c r="U41" s="126">
        <f t="shared" si="2"/>
        <v>0.36004170775413513</v>
      </c>
    </row>
    <row r="42" spans="1:21">
      <c r="A42" s="37">
        <v>32</v>
      </c>
      <c r="B42" s="17"/>
      <c r="C42" s="16"/>
      <c r="D42" s="38"/>
      <c r="E42" s="17" t="s">
        <v>407</v>
      </c>
      <c r="F42" s="42" t="s">
        <v>53</v>
      </c>
      <c r="G42" s="111">
        <f t="shared" ref="G42:G73" si="3">N42+U42</f>
        <v>17.930653060320765</v>
      </c>
      <c r="H42" s="26">
        <v>5.2349320501089096</v>
      </c>
      <c r="I42" s="7">
        <v>0.69850701093673706</v>
      </c>
      <c r="J42" s="7">
        <v>1.3001351840794086</v>
      </c>
      <c r="K42" s="7">
        <v>1.7703633382916451</v>
      </c>
      <c r="L42" s="7">
        <v>1.001703723333776</v>
      </c>
      <c r="M42" s="7">
        <v>0</v>
      </c>
      <c r="N42" s="126">
        <f t="shared" ref="N42:N73" si="4">SUM(H42:M42)</f>
        <v>10.005641306750476</v>
      </c>
      <c r="O42" s="26">
        <v>5.0632252674549818</v>
      </c>
      <c r="P42" s="7">
        <v>0.52483706921339035</v>
      </c>
      <c r="Q42" s="7">
        <v>0.87578148394823074</v>
      </c>
      <c r="R42" s="7">
        <v>1.1503820791840553</v>
      </c>
      <c r="S42" s="7">
        <v>0.31078585376963019</v>
      </c>
      <c r="T42" s="7">
        <v>0</v>
      </c>
      <c r="U42" s="126">
        <f t="shared" ref="U42:U73" si="5">SUM(O42:T42)</f>
        <v>7.9250117535702884</v>
      </c>
    </row>
    <row r="43" spans="1:21">
      <c r="A43" s="37">
        <v>33</v>
      </c>
      <c r="B43" s="17"/>
      <c r="C43" s="16"/>
      <c r="D43" s="38" t="s">
        <v>54</v>
      </c>
      <c r="E43" s="39" t="s">
        <v>55</v>
      </c>
      <c r="F43" s="42"/>
      <c r="G43" s="111">
        <f t="shared" si="3"/>
        <v>2.434944827842628</v>
      </c>
      <c r="H43" s="26">
        <v>0.26729650050401688</v>
      </c>
      <c r="I43" s="7">
        <v>7.0151687905308791E-2</v>
      </c>
      <c r="J43" s="7">
        <v>4.5560692182334606E-2</v>
      </c>
      <c r="K43" s="7">
        <v>9.379914308374282E-2</v>
      </c>
      <c r="L43" s="7">
        <v>0.16238149488344789</v>
      </c>
      <c r="M43" s="7">
        <v>0.17179707018658519</v>
      </c>
      <c r="N43" s="126">
        <f t="shared" si="4"/>
        <v>0.81098658874543617</v>
      </c>
      <c r="O43" s="26">
        <v>0.32698706059818505</v>
      </c>
      <c r="P43" s="7">
        <v>7.8229033781099133E-2</v>
      </c>
      <c r="Q43" s="7">
        <v>2.2038645651264233E-2</v>
      </c>
      <c r="R43" s="7">
        <v>5.2033408821444027E-2</v>
      </c>
      <c r="S43" s="7">
        <v>0.12220308280666359</v>
      </c>
      <c r="T43" s="7">
        <v>1.0224670074385358</v>
      </c>
      <c r="U43" s="126">
        <f t="shared" si="5"/>
        <v>1.6239582390971918</v>
      </c>
    </row>
    <row r="44" spans="1:21">
      <c r="A44" s="37">
        <v>34</v>
      </c>
      <c r="B44" s="17"/>
      <c r="C44" s="16"/>
      <c r="D44" s="8"/>
      <c r="E44" s="17" t="s">
        <v>12</v>
      </c>
      <c r="F44" s="42" t="s">
        <v>56</v>
      </c>
      <c r="G44" s="111">
        <f t="shared" si="3"/>
        <v>2.0230976238726726</v>
      </c>
      <c r="H44" s="26">
        <v>0.26729650050401688</v>
      </c>
      <c r="I44" s="7">
        <v>7.0151687905308791E-2</v>
      </c>
      <c r="J44" s="7">
        <v>4.5560692182334606E-2</v>
      </c>
      <c r="K44" s="7">
        <v>9.379914308374282E-2</v>
      </c>
      <c r="L44" s="7">
        <v>0.16238149488344789</v>
      </c>
      <c r="M44" s="7">
        <v>0.17179707018658519</v>
      </c>
      <c r="N44" s="126">
        <f t="shared" si="4"/>
        <v>0.81098658874543617</v>
      </c>
      <c r="O44" s="26">
        <v>0.32698706059818505</v>
      </c>
      <c r="P44" s="7">
        <v>7.8229033781099133E-2</v>
      </c>
      <c r="Q44" s="7">
        <v>2.2038645651264233E-2</v>
      </c>
      <c r="R44" s="7">
        <v>5.2033408821444027E-2</v>
      </c>
      <c r="S44" s="7">
        <v>0.12220308280666359</v>
      </c>
      <c r="T44" s="7">
        <v>0.61061980346858036</v>
      </c>
      <c r="U44" s="126">
        <f t="shared" si="5"/>
        <v>1.2121110351272364</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0.41184720396995544</v>
      </c>
      <c r="H46" s="26">
        <v>0</v>
      </c>
      <c r="I46" s="7">
        <v>0</v>
      </c>
      <c r="J46" s="7">
        <v>0</v>
      </c>
      <c r="K46" s="7">
        <v>0</v>
      </c>
      <c r="L46" s="7">
        <v>0</v>
      </c>
      <c r="M46" s="7">
        <v>0</v>
      </c>
      <c r="N46" s="126">
        <f t="shared" si="4"/>
        <v>0</v>
      </c>
      <c r="O46" s="26">
        <v>0</v>
      </c>
      <c r="P46" s="7">
        <v>0</v>
      </c>
      <c r="Q46" s="7">
        <v>0</v>
      </c>
      <c r="R46" s="7">
        <v>0</v>
      </c>
      <c r="S46" s="7">
        <v>0</v>
      </c>
      <c r="T46" s="7">
        <v>0.41184720396995544</v>
      </c>
      <c r="U46" s="126">
        <f t="shared" si="5"/>
        <v>0.41184720396995544</v>
      </c>
    </row>
    <row r="47" spans="1:21">
      <c r="A47" s="37">
        <v>37</v>
      </c>
      <c r="B47" s="10"/>
      <c r="C47" s="11"/>
      <c r="D47" s="38" t="s">
        <v>59</v>
      </c>
      <c r="E47" s="9" t="s">
        <v>60</v>
      </c>
      <c r="F47" s="44"/>
      <c r="G47" s="111">
        <f t="shared" si="3"/>
        <v>91522.208687486127</v>
      </c>
      <c r="H47" s="26">
        <v>364.178840668872</v>
      </c>
      <c r="I47" s="7">
        <v>126.9304888471961</v>
      </c>
      <c r="J47" s="7">
        <v>376.18747731298208</v>
      </c>
      <c r="K47" s="7">
        <v>1649.0974372774363</v>
      </c>
      <c r="L47" s="7">
        <v>10125.262464106083</v>
      </c>
      <c r="M47" s="7">
        <v>30201.857372879982</v>
      </c>
      <c r="N47" s="126">
        <f t="shared" si="4"/>
        <v>42843.514081092551</v>
      </c>
      <c r="O47" s="26">
        <v>302.50222724303603</v>
      </c>
      <c r="P47" s="7">
        <v>117.85161070525646</v>
      </c>
      <c r="Q47" s="7">
        <v>271.56268273666501</v>
      </c>
      <c r="R47" s="7">
        <v>1208.9671968519688</v>
      </c>
      <c r="S47" s="7">
        <v>7318.2459283024073</v>
      </c>
      <c r="T47" s="7">
        <v>39459.564960554242</v>
      </c>
      <c r="U47" s="126">
        <f t="shared" si="5"/>
        <v>48678.694606393576</v>
      </c>
    </row>
    <row r="48" spans="1:21">
      <c r="A48" s="93">
        <v>38</v>
      </c>
      <c r="B48" s="94"/>
      <c r="C48" s="95" t="s">
        <v>61</v>
      </c>
      <c r="D48" s="96" t="s">
        <v>62</v>
      </c>
      <c r="E48" s="97"/>
      <c r="F48" s="98"/>
      <c r="G48" s="99">
        <f t="shared" si="3"/>
        <v>441535.81065343181</v>
      </c>
      <c r="H48" s="100">
        <v>1246.3777809552848</v>
      </c>
      <c r="I48" s="101">
        <v>231.83989293500781</v>
      </c>
      <c r="J48" s="101">
        <v>1036.4786143731326</v>
      </c>
      <c r="K48" s="101">
        <v>5119.717236071825</v>
      </c>
      <c r="L48" s="101">
        <v>28628.862771511078</v>
      </c>
      <c r="M48" s="101">
        <v>181816.54377746582</v>
      </c>
      <c r="N48" s="127">
        <f t="shared" si="4"/>
        <v>218079.82007331215</v>
      </c>
      <c r="O48" s="100">
        <v>1093.863678637892</v>
      </c>
      <c r="P48" s="101">
        <v>209.07667720643803</v>
      </c>
      <c r="Q48" s="101">
        <v>677.31830990407616</v>
      </c>
      <c r="R48" s="101">
        <v>3066.8250251710415</v>
      </c>
      <c r="S48" s="101">
        <v>15411.977160692215</v>
      </c>
      <c r="T48" s="101">
        <v>202996.929728508</v>
      </c>
      <c r="U48" s="127">
        <f t="shared" si="5"/>
        <v>223455.99058011966</v>
      </c>
    </row>
    <row r="49" spans="1:21">
      <c r="A49" s="37">
        <v>39</v>
      </c>
      <c r="B49" s="17"/>
      <c r="C49" s="16"/>
      <c r="D49" s="38" t="s">
        <v>8</v>
      </c>
      <c r="E49" s="45" t="s">
        <v>63</v>
      </c>
      <c r="F49" s="40"/>
      <c r="G49" s="111">
        <f t="shared" si="3"/>
        <v>438608.37586472044</v>
      </c>
      <c r="H49" s="26">
        <v>1241.5394614487886</v>
      </c>
      <c r="I49" s="7">
        <v>221.80616001412272</v>
      </c>
      <c r="J49" s="7">
        <v>1020.1069937776774</v>
      </c>
      <c r="K49" s="7">
        <v>5031.8649256527424</v>
      </c>
      <c r="L49" s="7">
        <v>28442.235131263733</v>
      </c>
      <c r="M49" s="7">
        <v>180756.08198547363</v>
      </c>
      <c r="N49" s="126">
        <f t="shared" si="4"/>
        <v>216713.6346576307</v>
      </c>
      <c r="O49" s="26">
        <v>1089.6262277439237</v>
      </c>
      <c r="P49" s="7">
        <v>205.8995969328098</v>
      </c>
      <c r="Q49" s="7">
        <v>667.33275218401104</v>
      </c>
      <c r="R49" s="7">
        <v>3026.6065849065781</v>
      </c>
      <c r="S49" s="7">
        <v>15322.713032245636</v>
      </c>
      <c r="T49" s="7">
        <v>201582.56301307678</v>
      </c>
      <c r="U49" s="126">
        <f t="shared" si="5"/>
        <v>221894.74120708974</v>
      </c>
    </row>
    <row r="50" spans="1:21">
      <c r="A50" s="37">
        <v>40</v>
      </c>
      <c r="B50" s="17"/>
      <c r="C50" s="16"/>
      <c r="D50" s="38" t="s">
        <v>10</v>
      </c>
      <c r="E50" s="45" t="s">
        <v>64</v>
      </c>
      <c r="F50" s="40"/>
      <c r="G50" s="111">
        <f t="shared" si="3"/>
        <v>2767.932712180027</v>
      </c>
      <c r="H50" s="26">
        <v>2.0856636162134237</v>
      </c>
      <c r="I50" s="7">
        <v>7.8320852154138265</v>
      </c>
      <c r="J50" s="7">
        <v>14.643546712759417</v>
      </c>
      <c r="K50" s="7">
        <v>71.797573720803484</v>
      </c>
      <c r="L50" s="7">
        <v>160.3300927085802</v>
      </c>
      <c r="M50" s="7">
        <v>1016.0214111026144</v>
      </c>
      <c r="N50" s="126">
        <f t="shared" si="4"/>
        <v>1272.7103730763847</v>
      </c>
      <c r="O50" s="26">
        <v>1.7366677038044145</v>
      </c>
      <c r="P50" s="7">
        <v>2.2147064520904678</v>
      </c>
      <c r="Q50" s="7">
        <v>5.4207808333303547</v>
      </c>
      <c r="R50" s="7">
        <v>31.093420115765184</v>
      </c>
      <c r="S50" s="7">
        <v>77.617911886889488</v>
      </c>
      <c r="T50" s="7">
        <v>1377.1388521117624</v>
      </c>
      <c r="U50" s="126">
        <f t="shared" si="5"/>
        <v>1495.2223391036423</v>
      </c>
    </row>
    <row r="51" spans="1:21">
      <c r="A51" s="37">
        <v>41</v>
      </c>
      <c r="B51" s="17"/>
      <c r="C51" s="16"/>
      <c r="D51" s="38" t="s">
        <v>22</v>
      </c>
      <c r="E51" s="45" t="s">
        <v>65</v>
      </c>
      <c r="F51" s="40"/>
      <c r="G51" s="111">
        <f t="shared" si="3"/>
        <v>159.50204219802959</v>
      </c>
      <c r="H51" s="26">
        <v>2.7526706422953566</v>
      </c>
      <c r="I51" s="7">
        <v>2.2016522190533578</v>
      </c>
      <c r="J51" s="7">
        <v>1.7281060538080055</v>
      </c>
      <c r="K51" s="7">
        <v>16.054779986181529</v>
      </c>
      <c r="L51" s="7">
        <v>26.297394771921972</v>
      </c>
      <c r="M51" s="7">
        <v>44.44043519202387</v>
      </c>
      <c r="N51" s="126">
        <f t="shared" si="4"/>
        <v>93.475038865284091</v>
      </c>
      <c r="O51" s="26">
        <v>2.5007949807499017</v>
      </c>
      <c r="P51" s="7">
        <v>0.96237338675564388</v>
      </c>
      <c r="Q51" s="7">
        <v>4.5647844386039651</v>
      </c>
      <c r="R51" s="7">
        <v>9.1251025218734867</v>
      </c>
      <c r="S51" s="7">
        <v>11.64618471733047</v>
      </c>
      <c r="T51" s="7">
        <v>37.227763287432026</v>
      </c>
      <c r="U51" s="126">
        <f t="shared" si="5"/>
        <v>66.027003332745494</v>
      </c>
    </row>
    <row r="52" spans="1:21">
      <c r="A52" s="93">
        <v>42</v>
      </c>
      <c r="B52" s="94"/>
      <c r="C52" s="95" t="s">
        <v>66</v>
      </c>
      <c r="D52" s="96" t="s">
        <v>67</v>
      </c>
      <c r="E52" s="97"/>
      <c r="F52" s="98"/>
      <c r="G52" s="99">
        <f t="shared" si="3"/>
        <v>1413.0937032476068</v>
      </c>
      <c r="H52" s="100">
        <v>0</v>
      </c>
      <c r="I52" s="101">
        <v>0</v>
      </c>
      <c r="J52" s="101">
        <v>0</v>
      </c>
      <c r="K52" s="101">
        <v>0</v>
      </c>
      <c r="L52" s="101">
        <v>0</v>
      </c>
      <c r="M52" s="101">
        <v>0</v>
      </c>
      <c r="N52" s="127">
        <f t="shared" si="4"/>
        <v>0</v>
      </c>
      <c r="O52" s="100">
        <v>0</v>
      </c>
      <c r="P52" s="101">
        <v>0</v>
      </c>
      <c r="Q52" s="101">
        <v>537.18978180736303</v>
      </c>
      <c r="R52" s="101">
        <v>875.90392144024372</v>
      </c>
      <c r="S52" s="101">
        <v>0</v>
      </c>
      <c r="T52" s="101">
        <v>0</v>
      </c>
      <c r="U52" s="127">
        <f t="shared" si="5"/>
        <v>1413.0937032476068</v>
      </c>
    </row>
    <row r="53" spans="1:21">
      <c r="A53" s="93">
        <v>49</v>
      </c>
      <c r="B53" s="94"/>
      <c r="C53" s="95" t="s">
        <v>68</v>
      </c>
      <c r="D53" s="96" t="s">
        <v>69</v>
      </c>
      <c r="E53" s="97"/>
      <c r="F53" s="98"/>
      <c r="G53" s="99">
        <f t="shared" si="3"/>
        <v>32917.194337219</v>
      </c>
      <c r="H53" s="100">
        <v>18108.48887181282</v>
      </c>
      <c r="I53" s="101">
        <v>36.82212632894516</v>
      </c>
      <c r="J53" s="101">
        <v>35.766406536102295</v>
      </c>
      <c r="K53" s="101">
        <v>26.275431394577026</v>
      </c>
      <c r="L53" s="101">
        <v>27.823454469442368</v>
      </c>
      <c r="M53" s="101">
        <v>8.4704711139202118</v>
      </c>
      <c r="N53" s="127">
        <f t="shared" si="4"/>
        <v>18243.646761655807</v>
      </c>
      <c r="O53" s="100">
        <v>14562.346222758293</v>
      </c>
      <c r="P53" s="101">
        <v>26.071149885654449</v>
      </c>
      <c r="Q53" s="101">
        <v>27.825104475021362</v>
      </c>
      <c r="R53" s="101">
        <v>23.296475976705551</v>
      </c>
      <c r="S53" s="101">
        <v>16.947936624288559</v>
      </c>
      <c r="T53" s="101">
        <v>17.060685843229294</v>
      </c>
      <c r="U53" s="127">
        <f t="shared" si="5"/>
        <v>14673.547575563192</v>
      </c>
    </row>
    <row r="54" spans="1:21">
      <c r="A54" s="37">
        <v>50</v>
      </c>
      <c r="B54" s="17"/>
      <c r="C54" s="16"/>
      <c r="D54" s="38" t="s">
        <v>8</v>
      </c>
      <c r="E54" s="47" t="s">
        <v>70</v>
      </c>
      <c r="F54" s="40"/>
      <c r="G54" s="111">
        <f t="shared" si="3"/>
        <v>17855.039686113596</v>
      </c>
      <c r="H54" s="26">
        <v>9958.5054144859314</v>
      </c>
      <c r="I54" s="7">
        <v>5.6423703134059906</v>
      </c>
      <c r="J54" s="7">
        <v>2.1300346851348877</v>
      </c>
      <c r="K54" s="7">
        <v>2.3111717998981476</v>
      </c>
      <c r="L54" s="7">
        <v>0.36585524678230286</v>
      </c>
      <c r="M54" s="7">
        <v>0</v>
      </c>
      <c r="N54" s="126">
        <f t="shared" si="4"/>
        <v>9968.9548465311527</v>
      </c>
      <c r="O54" s="26">
        <v>7871.8540900945663</v>
      </c>
      <c r="P54" s="7">
        <v>3.6056791841983795</v>
      </c>
      <c r="Q54" s="7">
        <v>5.6675889790058136</v>
      </c>
      <c r="R54" s="7">
        <v>1.386236310005188</v>
      </c>
      <c r="S54" s="7">
        <v>1.6419442296028137</v>
      </c>
      <c r="T54" s="7">
        <v>1.9293007850646973</v>
      </c>
      <c r="U54" s="126">
        <f t="shared" si="5"/>
        <v>7886.0848395824432</v>
      </c>
    </row>
    <row r="55" spans="1:21">
      <c r="A55" s="37">
        <v>51</v>
      </c>
      <c r="B55" s="10"/>
      <c r="C55" s="16"/>
      <c r="D55" s="38" t="s">
        <v>10</v>
      </c>
      <c r="E55" s="47" t="s">
        <v>71</v>
      </c>
      <c r="F55" s="40"/>
      <c r="G55" s="111">
        <f t="shared" si="3"/>
        <v>4449.037676602602</v>
      </c>
      <c r="H55" s="26">
        <v>2383.3804167211056</v>
      </c>
      <c r="I55" s="7">
        <v>8.5061196386814117</v>
      </c>
      <c r="J55" s="7">
        <v>13.083325147628784</v>
      </c>
      <c r="K55" s="7">
        <v>8.3410665988922119</v>
      </c>
      <c r="L55" s="7">
        <v>11.200111091136932</v>
      </c>
      <c r="M55" s="7">
        <v>3.2031894326210022</v>
      </c>
      <c r="N55" s="126">
        <f t="shared" si="4"/>
        <v>2427.7142286300659</v>
      </c>
      <c r="O55" s="26">
        <v>1990.8834599256516</v>
      </c>
      <c r="P55" s="7">
        <v>7.1678929328918457</v>
      </c>
      <c r="Q55" s="7">
        <v>8.2925637066364288</v>
      </c>
      <c r="R55" s="7">
        <v>7.6384943127632141</v>
      </c>
      <c r="S55" s="7">
        <v>3.2292724847793579</v>
      </c>
      <c r="T55" s="7">
        <v>4.1117646098136902</v>
      </c>
      <c r="U55" s="126">
        <f t="shared" si="5"/>
        <v>2021.3234479725361</v>
      </c>
    </row>
    <row r="56" spans="1:21">
      <c r="A56" s="37">
        <v>52</v>
      </c>
      <c r="B56" s="17"/>
      <c r="C56" s="11"/>
      <c r="D56" s="38" t="s">
        <v>22</v>
      </c>
      <c r="E56" s="47" t="s">
        <v>72</v>
      </c>
      <c r="F56" s="43"/>
      <c r="G56" s="111">
        <f t="shared" si="3"/>
        <v>1922.8833474107087</v>
      </c>
      <c r="H56" s="26">
        <v>1018.9679872244596</v>
      </c>
      <c r="I56" s="7">
        <v>0</v>
      </c>
      <c r="J56" s="7">
        <v>0</v>
      </c>
      <c r="K56" s="7">
        <v>0</v>
      </c>
      <c r="L56" s="7">
        <v>0</v>
      </c>
      <c r="M56" s="7">
        <v>0</v>
      </c>
      <c r="N56" s="126">
        <f t="shared" si="4"/>
        <v>1018.9679872244596</v>
      </c>
      <c r="O56" s="26">
        <v>903.91536018624902</v>
      </c>
      <c r="P56" s="7">
        <v>0</v>
      </c>
      <c r="Q56" s="7">
        <v>0</v>
      </c>
      <c r="R56" s="7">
        <v>0</v>
      </c>
      <c r="S56" s="7">
        <v>0</v>
      </c>
      <c r="T56" s="7">
        <v>0</v>
      </c>
      <c r="U56" s="126">
        <f t="shared" si="5"/>
        <v>903.91536018624902</v>
      </c>
    </row>
    <row r="57" spans="1:21">
      <c r="A57" s="37">
        <v>53</v>
      </c>
      <c r="B57" s="12"/>
      <c r="C57" s="12"/>
      <c r="D57" s="38" t="s">
        <v>24</v>
      </c>
      <c r="E57" s="13" t="s">
        <v>73</v>
      </c>
      <c r="F57" s="43"/>
      <c r="G57" s="111">
        <f t="shared" si="3"/>
        <v>8690.2340310066938</v>
      </c>
      <c r="H57" s="26">
        <v>4747.6352503597736</v>
      </c>
      <c r="I57" s="7">
        <v>22.67363640666008</v>
      </c>
      <c r="J57" s="7">
        <v>20.553046137094498</v>
      </c>
      <c r="K57" s="7">
        <v>15.623192816972733</v>
      </c>
      <c r="L57" s="7">
        <v>16.257487952709198</v>
      </c>
      <c r="M57" s="7">
        <v>5.2672817409038544</v>
      </c>
      <c r="N57" s="126">
        <f t="shared" si="4"/>
        <v>4828.009895414114</v>
      </c>
      <c r="O57" s="26">
        <v>3795.6935200840235</v>
      </c>
      <c r="P57" s="7">
        <v>15.297577381134033</v>
      </c>
      <c r="Q57" s="7">
        <v>13.864951908588409</v>
      </c>
      <c r="R57" s="7">
        <v>14.27174586057663</v>
      </c>
      <c r="S57" s="7">
        <v>12.076719880104065</v>
      </c>
      <c r="T57" s="7">
        <v>11.019620478153229</v>
      </c>
      <c r="U57" s="126">
        <f t="shared" si="5"/>
        <v>3862.2241355925798</v>
      </c>
    </row>
    <row r="58" spans="1:21">
      <c r="A58" s="93">
        <v>54</v>
      </c>
      <c r="B58" s="94"/>
      <c r="C58" s="95" t="s">
        <v>74</v>
      </c>
      <c r="D58" s="96" t="s">
        <v>75</v>
      </c>
      <c r="E58" s="97"/>
      <c r="F58" s="98"/>
      <c r="G58" s="99">
        <f t="shared" si="3"/>
        <v>28268.244298929814</v>
      </c>
      <c r="H58" s="100">
        <v>53.55413778196089</v>
      </c>
      <c r="I58" s="101">
        <v>4.0754429353401065</v>
      </c>
      <c r="J58" s="101">
        <v>56.570304888300598</v>
      </c>
      <c r="K58" s="101">
        <v>259.26798699051142</v>
      </c>
      <c r="L58" s="101">
        <v>1639.721262998879</v>
      </c>
      <c r="M58" s="101">
        <v>8811.9858878478408</v>
      </c>
      <c r="N58" s="127">
        <f t="shared" si="4"/>
        <v>10825.175023442833</v>
      </c>
      <c r="O58" s="100">
        <v>44.162279136711732</v>
      </c>
      <c r="P58" s="101">
        <v>10.355322296731174</v>
      </c>
      <c r="Q58" s="101">
        <v>33.909041597973555</v>
      </c>
      <c r="R58" s="101">
        <v>236.89615854714066</v>
      </c>
      <c r="S58" s="101">
        <v>1161.391589730978</v>
      </c>
      <c r="T58" s="101">
        <v>15956.354884177446</v>
      </c>
      <c r="U58" s="127">
        <f t="shared" si="5"/>
        <v>17443.069275486981</v>
      </c>
    </row>
    <row r="59" spans="1:21">
      <c r="A59" s="37">
        <v>55</v>
      </c>
      <c r="B59" s="17"/>
      <c r="C59" s="16"/>
      <c r="D59" s="38" t="s">
        <v>8</v>
      </c>
      <c r="E59" s="45" t="s">
        <v>76</v>
      </c>
      <c r="F59" s="40"/>
      <c r="G59" s="111">
        <f t="shared" si="3"/>
        <v>15266.196206604858</v>
      </c>
      <c r="H59" s="26">
        <v>38.223316219809931</v>
      </c>
      <c r="I59" s="7">
        <v>1.9458565583918244</v>
      </c>
      <c r="J59" s="7">
        <v>34.973586305277422</v>
      </c>
      <c r="K59" s="7">
        <v>154.99505386501551</v>
      </c>
      <c r="L59" s="7">
        <v>981.38336610049009</v>
      </c>
      <c r="M59" s="7">
        <v>4748.6306957826018</v>
      </c>
      <c r="N59" s="126">
        <f t="shared" si="4"/>
        <v>5960.1518748315866</v>
      </c>
      <c r="O59" s="26">
        <v>31.563827680278337</v>
      </c>
      <c r="P59" s="7">
        <v>5.4119537700898945</v>
      </c>
      <c r="Q59" s="7">
        <v>20.517806383548304</v>
      </c>
      <c r="R59" s="7">
        <v>145.33082829136401</v>
      </c>
      <c r="S59" s="7">
        <v>706.84636635426432</v>
      </c>
      <c r="T59" s="7">
        <v>8396.3735492937267</v>
      </c>
      <c r="U59" s="126">
        <f t="shared" si="5"/>
        <v>9306.0443317732716</v>
      </c>
    </row>
    <row r="60" spans="1:21">
      <c r="A60" s="37">
        <v>56</v>
      </c>
      <c r="B60" s="17"/>
      <c r="C60" s="16"/>
      <c r="D60" s="38" t="s">
        <v>10</v>
      </c>
      <c r="E60" s="45" t="s">
        <v>77</v>
      </c>
      <c r="F60" s="40"/>
      <c r="G60" s="111">
        <f t="shared" si="3"/>
        <v>19.595269089873909</v>
      </c>
      <c r="H60" s="26">
        <v>1.6005378425652452</v>
      </c>
      <c r="I60" s="7">
        <v>3.7017155416833702E-2</v>
      </c>
      <c r="J60" s="7">
        <v>0.37492086930433288</v>
      </c>
      <c r="K60" s="7">
        <v>1.0965817961841822</v>
      </c>
      <c r="L60" s="7">
        <v>1.1206696429289877</v>
      </c>
      <c r="M60" s="7">
        <v>2.2153869457542896</v>
      </c>
      <c r="N60" s="126">
        <f t="shared" si="4"/>
        <v>6.4451142521538713</v>
      </c>
      <c r="O60" s="26">
        <v>1.6771151909706532</v>
      </c>
      <c r="P60" s="7">
        <v>6.3433288945816457E-2</v>
      </c>
      <c r="Q60" s="7">
        <v>0.11865887517342344</v>
      </c>
      <c r="R60" s="7">
        <v>0.28303120244527236</v>
      </c>
      <c r="S60" s="7">
        <v>2.8752558265114203</v>
      </c>
      <c r="T60" s="7">
        <v>8.1326604536734521</v>
      </c>
      <c r="U60" s="126">
        <f t="shared" si="5"/>
        <v>13.150154837720038</v>
      </c>
    </row>
    <row r="61" spans="1:21">
      <c r="A61" s="37">
        <v>57</v>
      </c>
      <c r="B61" s="17"/>
      <c r="C61" s="16"/>
      <c r="D61" s="38" t="s">
        <v>22</v>
      </c>
      <c r="E61" s="45" t="s">
        <v>78</v>
      </c>
      <c r="F61" s="40"/>
      <c r="G61" s="111">
        <f t="shared" si="3"/>
        <v>0.33128723502159119</v>
      </c>
      <c r="H61" s="26">
        <v>0</v>
      </c>
      <c r="I61" s="7">
        <v>0</v>
      </c>
      <c r="J61" s="7">
        <v>0</v>
      </c>
      <c r="K61" s="7">
        <v>0</v>
      </c>
      <c r="L61" s="7">
        <v>0</v>
      </c>
      <c r="M61" s="7">
        <v>0</v>
      </c>
      <c r="N61" s="126">
        <f t="shared" si="4"/>
        <v>0</v>
      </c>
      <c r="O61" s="26">
        <v>0</v>
      </c>
      <c r="P61" s="7">
        <v>0</v>
      </c>
      <c r="Q61" s="7">
        <v>0</v>
      </c>
      <c r="R61" s="7">
        <v>0</v>
      </c>
      <c r="S61" s="7">
        <v>0</v>
      </c>
      <c r="T61" s="7">
        <v>0.33128723502159119</v>
      </c>
      <c r="U61" s="126">
        <f t="shared" si="5"/>
        <v>0.33128723502159119</v>
      </c>
    </row>
    <row r="62" spans="1:21">
      <c r="A62" s="37">
        <v>58</v>
      </c>
      <c r="B62" s="14"/>
      <c r="C62" s="16"/>
      <c r="D62" s="38" t="s">
        <v>24</v>
      </c>
      <c r="E62" s="45" t="s">
        <v>79</v>
      </c>
      <c r="F62" s="40"/>
      <c r="G62" s="111">
        <f t="shared" si="3"/>
        <v>10772.870830821186</v>
      </c>
      <c r="H62" s="26">
        <v>3.6302176464814693</v>
      </c>
      <c r="I62" s="7">
        <v>0.30733872880227864</v>
      </c>
      <c r="J62" s="7">
        <v>15.372417545993812</v>
      </c>
      <c r="K62" s="7">
        <v>64.188873978331685</v>
      </c>
      <c r="L62" s="7">
        <v>446.69707788922824</v>
      </c>
      <c r="M62" s="7">
        <v>3398.5457350434735</v>
      </c>
      <c r="N62" s="126">
        <f t="shared" si="4"/>
        <v>3928.741660832311</v>
      </c>
      <c r="O62" s="26">
        <v>3.3165139020056813</v>
      </c>
      <c r="P62" s="7">
        <v>3.9926171838305891</v>
      </c>
      <c r="Q62" s="7">
        <v>6.5470297348219901</v>
      </c>
      <c r="R62" s="7">
        <v>63.105759375030175</v>
      </c>
      <c r="S62" s="7">
        <v>358.37261874042451</v>
      </c>
      <c r="T62" s="7">
        <v>6408.7946310527623</v>
      </c>
      <c r="U62" s="126">
        <f t="shared" si="5"/>
        <v>6844.1291699888752</v>
      </c>
    </row>
    <row r="63" spans="1:21">
      <c r="A63" s="37">
        <v>59</v>
      </c>
      <c r="B63" s="12"/>
      <c r="C63" s="14"/>
      <c r="D63" s="38" t="s">
        <v>26</v>
      </c>
      <c r="E63" s="14" t="s">
        <v>80</v>
      </c>
      <c r="F63" s="48"/>
      <c r="G63" s="111">
        <f t="shared" si="3"/>
        <v>2209.2507310046058</v>
      </c>
      <c r="H63" s="26">
        <v>10.100066342478385</v>
      </c>
      <c r="I63" s="7">
        <v>1.7852305244887248</v>
      </c>
      <c r="J63" s="7">
        <v>5.8493814986431971</v>
      </c>
      <c r="K63" s="7">
        <v>38.987478939816356</v>
      </c>
      <c r="L63" s="7">
        <v>210.52012775465846</v>
      </c>
      <c r="M63" s="7">
        <v>662.5940070040524</v>
      </c>
      <c r="N63" s="126">
        <f t="shared" si="4"/>
        <v>929.83629206413752</v>
      </c>
      <c r="O63" s="26">
        <v>7.6048230471787974</v>
      </c>
      <c r="P63" s="7">
        <v>0.88731809007003903</v>
      </c>
      <c r="Q63" s="7">
        <v>6.7255466287024319</v>
      </c>
      <c r="R63" s="7">
        <v>28.176538318395615</v>
      </c>
      <c r="S63" s="7">
        <v>93.29733903054148</v>
      </c>
      <c r="T63" s="7">
        <v>1142.7228738255799</v>
      </c>
      <c r="U63" s="126">
        <f t="shared" si="5"/>
        <v>1279.4144389404682</v>
      </c>
    </row>
    <row r="64" spans="1:21">
      <c r="A64" s="72">
        <v>60</v>
      </c>
      <c r="B64" s="73" t="s">
        <v>81</v>
      </c>
      <c r="C64" s="77" t="s">
        <v>82</v>
      </c>
      <c r="D64" s="78"/>
      <c r="E64" s="78"/>
      <c r="F64" s="79"/>
      <c r="G64" s="74">
        <f t="shared" si="3"/>
        <v>9015126.1856023967</v>
      </c>
      <c r="H64" s="75">
        <v>13300.602838158607</v>
      </c>
      <c r="I64" s="76">
        <v>4646.6783974170685</v>
      </c>
      <c r="J64" s="76">
        <v>33243.67872595787</v>
      </c>
      <c r="K64" s="76">
        <v>205221.6635723114</v>
      </c>
      <c r="L64" s="76">
        <v>1210383.1585159302</v>
      </c>
      <c r="M64" s="76">
        <v>3042979.7040405273</v>
      </c>
      <c r="N64" s="124">
        <f t="shared" si="4"/>
        <v>4509775.4860903025</v>
      </c>
      <c r="O64" s="75">
        <v>11908.485142469406</v>
      </c>
      <c r="P64" s="76">
        <v>3923.9597042500973</v>
      </c>
      <c r="Q64" s="76">
        <v>17881.249174118042</v>
      </c>
      <c r="R64" s="76">
        <v>129013.08547019958</v>
      </c>
      <c r="S64" s="76">
        <v>720354.9047164917</v>
      </c>
      <c r="T64" s="76">
        <v>3622269.0153045654</v>
      </c>
      <c r="U64" s="124">
        <f t="shared" si="5"/>
        <v>4505350.6995120943</v>
      </c>
    </row>
    <row r="65" spans="1:21">
      <c r="A65" s="93">
        <v>61</v>
      </c>
      <c r="B65" s="94"/>
      <c r="C65" s="95" t="s">
        <v>6</v>
      </c>
      <c r="D65" s="96" t="s">
        <v>83</v>
      </c>
      <c r="E65" s="97"/>
      <c r="F65" s="98"/>
      <c r="G65" s="99">
        <f t="shared" si="3"/>
        <v>2700113.8008252233</v>
      </c>
      <c r="H65" s="100">
        <v>1071.4719570875168</v>
      </c>
      <c r="I65" s="101">
        <v>1853.9444694370031</v>
      </c>
      <c r="J65" s="101">
        <v>7090.4095568060875</v>
      </c>
      <c r="K65" s="101">
        <v>54803.521342277527</v>
      </c>
      <c r="L65" s="101">
        <v>510055.34494018555</v>
      </c>
      <c r="M65" s="101">
        <v>927620.12117767334</v>
      </c>
      <c r="N65" s="127">
        <f t="shared" si="4"/>
        <v>1502494.813443467</v>
      </c>
      <c r="O65" s="100">
        <v>839.31365147233009</v>
      </c>
      <c r="P65" s="101">
        <v>1464.902907282114</v>
      </c>
      <c r="Q65" s="101">
        <v>4946.4732789993286</v>
      </c>
      <c r="R65" s="101">
        <v>59732.386678218842</v>
      </c>
      <c r="S65" s="101">
        <v>360401.04217338562</v>
      </c>
      <c r="T65" s="101">
        <v>770234.86869239807</v>
      </c>
      <c r="U65" s="127">
        <f t="shared" si="5"/>
        <v>1197618.9873817563</v>
      </c>
    </row>
    <row r="66" spans="1:21">
      <c r="A66" s="37">
        <v>62</v>
      </c>
      <c r="B66" s="17"/>
      <c r="C66" s="16"/>
      <c r="D66" s="38" t="s">
        <v>8</v>
      </c>
      <c r="E66" s="49" t="s">
        <v>84</v>
      </c>
      <c r="F66" s="40"/>
      <c r="G66" s="111">
        <f t="shared" si="3"/>
        <v>60762.536917557823</v>
      </c>
      <c r="H66" s="26">
        <v>0.83118069171905518</v>
      </c>
      <c r="I66" s="7">
        <v>8.4107907037250698</v>
      </c>
      <c r="J66" s="7">
        <v>130.54669900983572</v>
      </c>
      <c r="K66" s="7">
        <v>3235.0140295624733</v>
      </c>
      <c r="L66" s="7">
        <v>23755.272225618362</v>
      </c>
      <c r="M66" s="7">
        <v>17347.011418730021</v>
      </c>
      <c r="N66" s="126">
        <f t="shared" si="4"/>
        <v>44477.086344316136</v>
      </c>
      <c r="O66" s="26">
        <v>1.6789379715919495</v>
      </c>
      <c r="P66" s="7">
        <v>5.7042712852125987</v>
      </c>
      <c r="Q66" s="7">
        <v>64.363441459834576</v>
      </c>
      <c r="R66" s="7">
        <v>860.73808877170086</v>
      </c>
      <c r="S66" s="7">
        <v>5608.1699241399765</v>
      </c>
      <c r="T66" s="7">
        <v>9744.7959096133709</v>
      </c>
      <c r="U66" s="126">
        <f t="shared" si="5"/>
        <v>16285.450573241687</v>
      </c>
    </row>
    <row r="67" spans="1:21">
      <c r="A67" s="37">
        <v>63</v>
      </c>
      <c r="B67" s="17"/>
      <c r="C67" s="16"/>
      <c r="D67" s="38" t="s">
        <v>10</v>
      </c>
      <c r="E67" s="49" t="s">
        <v>85</v>
      </c>
      <c r="F67" s="40"/>
      <c r="G67" s="111">
        <f t="shared" si="3"/>
        <v>74641.912878647912</v>
      </c>
      <c r="H67" s="26">
        <v>0</v>
      </c>
      <c r="I67" s="7">
        <v>0</v>
      </c>
      <c r="J67" s="7">
        <v>57.417995702475309</v>
      </c>
      <c r="K67" s="7">
        <v>2297.6164219081402</v>
      </c>
      <c r="L67" s="7">
        <v>26183.3596367836</v>
      </c>
      <c r="M67" s="7">
        <v>29467.636857628822</v>
      </c>
      <c r="N67" s="126">
        <f t="shared" si="4"/>
        <v>58006.030912023038</v>
      </c>
      <c r="O67" s="26">
        <v>0</v>
      </c>
      <c r="P67" s="7">
        <v>0</v>
      </c>
      <c r="Q67" s="7">
        <v>16.084072832483798</v>
      </c>
      <c r="R67" s="7">
        <v>424.14746245741844</v>
      </c>
      <c r="S67" s="7">
        <v>5113.5099852085114</v>
      </c>
      <c r="T67" s="7">
        <v>11082.140446126461</v>
      </c>
      <c r="U67" s="126">
        <f t="shared" si="5"/>
        <v>16635.881966624875</v>
      </c>
    </row>
    <row r="68" spans="1:21">
      <c r="A68" s="37">
        <v>64</v>
      </c>
      <c r="B68" s="17"/>
      <c r="C68" s="16"/>
      <c r="D68" s="38" t="s">
        <v>22</v>
      </c>
      <c r="E68" s="49" t="s">
        <v>86</v>
      </c>
      <c r="F68" s="40"/>
      <c r="G68" s="111">
        <f t="shared" si="3"/>
        <v>152426.89495133236</v>
      </c>
      <c r="H68" s="26">
        <v>0</v>
      </c>
      <c r="I68" s="7">
        <v>0.70397955179214478</v>
      </c>
      <c r="J68" s="7">
        <v>190.48871223069727</v>
      </c>
      <c r="K68" s="7">
        <v>3854.5347983539104</v>
      </c>
      <c r="L68" s="7">
        <v>29460.658120512962</v>
      </c>
      <c r="M68" s="7">
        <v>61282.467971682549</v>
      </c>
      <c r="N68" s="126">
        <f t="shared" si="4"/>
        <v>94788.853582331911</v>
      </c>
      <c r="O68" s="26">
        <v>0</v>
      </c>
      <c r="P68" s="7">
        <v>0.39170834422111511</v>
      </c>
      <c r="Q68" s="7">
        <v>168.89988423325121</v>
      </c>
      <c r="R68" s="7">
        <v>2958.4906405210495</v>
      </c>
      <c r="S68" s="7">
        <v>12528.94009667635</v>
      </c>
      <c r="T68" s="7">
        <v>41981.319039225578</v>
      </c>
      <c r="U68" s="126">
        <f t="shared" si="5"/>
        <v>57638.04136900045</v>
      </c>
    </row>
    <row r="69" spans="1:21">
      <c r="A69" s="37">
        <v>65</v>
      </c>
      <c r="B69" s="17"/>
      <c r="C69" s="16"/>
      <c r="D69" s="38" t="s">
        <v>24</v>
      </c>
      <c r="E69" s="49" t="s">
        <v>87</v>
      </c>
      <c r="F69" s="40"/>
      <c r="G69" s="111">
        <f t="shared" si="3"/>
        <v>327925.33255706728</v>
      </c>
      <c r="H69" s="26">
        <v>2.4415761828422546</v>
      </c>
      <c r="I69" s="7">
        <v>3.23612180352211</v>
      </c>
      <c r="J69" s="7">
        <v>363.35433084517717</v>
      </c>
      <c r="K69" s="7">
        <v>7109.1718332767487</v>
      </c>
      <c r="L69" s="7">
        <v>57641.212572336197</v>
      </c>
      <c r="M69" s="7">
        <v>110750.66141700745</v>
      </c>
      <c r="N69" s="126">
        <f t="shared" si="4"/>
        <v>175870.07785145193</v>
      </c>
      <c r="O69" s="26">
        <v>0</v>
      </c>
      <c r="P69" s="7">
        <v>3.3033091723918915</v>
      </c>
      <c r="Q69" s="7">
        <v>280.7660865560174</v>
      </c>
      <c r="R69" s="7">
        <v>5716.8574080467224</v>
      </c>
      <c r="S69" s="7">
        <v>36128.206517219543</v>
      </c>
      <c r="T69" s="7">
        <v>109926.12138462067</v>
      </c>
      <c r="U69" s="126">
        <f t="shared" si="5"/>
        <v>152055.25470561534</v>
      </c>
    </row>
    <row r="70" spans="1:21">
      <c r="A70" s="37">
        <v>66</v>
      </c>
      <c r="B70" s="17"/>
      <c r="C70" s="16"/>
      <c r="D70" s="38" t="s">
        <v>26</v>
      </c>
      <c r="E70" s="49" t="s">
        <v>88</v>
      </c>
      <c r="F70" s="40"/>
      <c r="G70" s="111">
        <f t="shared" si="3"/>
        <v>142872.39559463772</v>
      </c>
      <c r="H70" s="26">
        <v>0</v>
      </c>
      <c r="I70" s="7">
        <v>32.803180290036835</v>
      </c>
      <c r="J70" s="7">
        <v>207.8478770442307</v>
      </c>
      <c r="K70" s="7">
        <v>4216.0028159022331</v>
      </c>
      <c r="L70" s="7">
        <v>40448.484447360039</v>
      </c>
      <c r="M70" s="7">
        <v>50771.223404705524</v>
      </c>
      <c r="N70" s="126">
        <f t="shared" si="4"/>
        <v>95676.361725302064</v>
      </c>
      <c r="O70" s="26">
        <v>0</v>
      </c>
      <c r="P70" s="7">
        <v>27.302290035644546</v>
      </c>
      <c r="Q70" s="7">
        <v>107.24861807748675</v>
      </c>
      <c r="R70" s="7">
        <v>1219.5582726448774</v>
      </c>
      <c r="S70" s="7">
        <v>12119.879689097404</v>
      </c>
      <c r="T70" s="7">
        <v>33722.044999480247</v>
      </c>
      <c r="U70" s="126">
        <f t="shared" si="5"/>
        <v>47196.033869335661</v>
      </c>
    </row>
    <row r="71" spans="1:21">
      <c r="A71" s="37">
        <v>67</v>
      </c>
      <c r="B71" s="17"/>
      <c r="C71" s="16"/>
      <c r="D71" s="38" t="s">
        <v>32</v>
      </c>
      <c r="E71" s="49" t="s">
        <v>89</v>
      </c>
      <c r="F71" s="40"/>
      <c r="G71" s="111">
        <f t="shared" si="3"/>
        <v>183390.24575422145</v>
      </c>
      <c r="H71" s="26">
        <v>0.83118069171905518</v>
      </c>
      <c r="I71" s="7">
        <v>4.8610903322696686</v>
      </c>
      <c r="J71" s="7">
        <v>43.608414683490992</v>
      </c>
      <c r="K71" s="7">
        <v>3285.8514654040337</v>
      </c>
      <c r="L71" s="7">
        <v>35925.024687409401</v>
      </c>
      <c r="M71" s="7">
        <v>53269.765552997589</v>
      </c>
      <c r="N71" s="126">
        <f t="shared" si="4"/>
        <v>92529.942391518503</v>
      </c>
      <c r="O71" s="26">
        <v>0.82084733247756958</v>
      </c>
      <c r="P71" s="7">
        <v>1.5626373291015625</v>
      </c>
      <c r="Q71" s="7">
        <v>40.491882985457778</v>
      </c>
      <c r="R71" s="7">
        <v>1969.2649367451668</v>
      </c>
      <c r="S71" s="7">
        <v>24974.394501656294</v>
      </c>
      <c r="T71" s="7">
        <v>63873.768556654453</v>
      </c>
      <c r="U71" s="126">
        <f t="shared" si="5"/>
        <v>90860.303362702951</v>
      </c>
    </row>
    <row r="72" spans="1:21">
      <c r="A72" s="37">
        <v>68</v>
      </c>
      <c r="B72" s="17"/>
      <c r="C72" s="16"/>
      <c r="D72" s="38" t="s">
        <v>34</v>
      </c>
      <c r="E72" s="49" t="s">
        <v>90</v>
      </c>
      <c r="F72" s="40"/>
      <c r="G72" s="111">
        <f t="shared" si="3"/>
        <v>580002.72633811273</v>
      </c>
      <c r="H72" s="26">
        <v>10.410018086433411</v>
      </c>
      <c r="I72" s="7">
        <v>5.5179535746574402</v>
      </c>
      <c r="J72" s="7">
        <v>152.48834852129221</v>
      </c>
      <c r="K72" s="7">
        <v>8343.6940463781357</v>
      </c>
      <c r="L72" s="7">
        <v>142281.63504546881</v>
      </c>
      <c r="M72" s="7">
        <v>219633.93193280697</v>
      </c>
      <c r="N72" s="126">
        <f t="shared" si="4"/>
        <v>370427.67734483629</v>
      </c>
      <c r="O72" s="26">
        <v>5.0243580341339111</v>
      </c>
      <c r="P72" s="7">
        <v>4.7181327641010284</v>
      </c>
      <c r="Q72" s="7">
        <v>112.05252184160054</v>
      </c>
      <c r="R72" s="7">
        <v>5777.1487802267075</v>
      </c>
      <c r="S72" s="7">
        <v>77322.539935588837</v>
      </c>
      <c r="T72" s="7">
        <v>126353.56526482105</v>
      </c>
      <c r="U72" s="126">
        <f t="shared" si="5"/>
        <v>209575.04899327643</v>
      </c>
    </row>
    <row r="73" spans="1:21">
      <c r="A73" s="37">
        <v>69</v>
      </c>
      <c r="B73" s="17"/>
      <c r="C73" s="16"/>
      <c r="D73" s="38" t="s">
        <v>36</v>
      </c>
      <c r="E73" s="49" t="s">
        <v>91</v>
      </c>
      <c r="F73" s="40"/>
      <c r="G73" s="111">
        <f t="shared" si="3"/>
        <v>49269.993486236781</v>
      </c>
      <c r="H73" s="26">
        <v>0.71906149387359619</v>
      </c>
      <c r="I73" s="7">
        <v>4.4222584962844849</v>
      </c>
      <c r="J73" s="7">
        <v>218.94565110094845</v>
      </c>
      <c r="K73" s="7">
        <v>2119.8767892867327</v>
      </c>
      <c r="L73" s="7">
        <v>9525.56779769063</v>
      </c>
      <c r="M73" s="7">
        <v>17887.72592818737</v>
      </c>
      <c r="N73" s="126">
        <f t="shared" si="4"/>
        <v>29757.257486255839</v>
      </c>
      <c r="O73" s="26">
        <v>2.1510214805603027</v>
      </c>
      <c r="P73" s="7">
        <v>6.7920123636722565</v>
      </c>
      <c r="Q73" s="7">
        <v>164.49253454245627</v>
      </c>
      <c r="R73" s="7">
        <v>1476.3908100053668</v>
      </c>
      <c r="S73" s="7">
        <v>4844.4377625659108</v>
      </c>
      <c r="T73" s="7">
        <v>13018.471859022975</v>
      </c>
      <c r="U73" s="126">
        <f t="shared" si="5"/>
        <v>19512.735999980941</v>
      </c>
    </row>
    <row r="74" spans="1:21">
      <c r="A74" s="37">
        <v>70</v>
      </c>
      <c r="B74" s="17"/>
      <c r="C74" s="16"/>
      <c r="D74" s="38" t="s">
        <v>38</v>
      </c>
      <c r="E74" s="49" t="s">
        <v>92</v>
      </c>
      <c r="F74" s="40"/>
      <c r="G74" s="111">
        <f t="shared" ref="G74:G105" si="6">N74+U74</f>
        <v>187500.47230288223</v>
      </c>
      <c r="H74" s="26">
        <v>0</v>
      </c>
      <c r="I74" s="7">
        <v>0</v>
      </c>
      <c r="J74" s="7">
        <v>1.5667401778046042</v>
      </c>
      <c r="K74" s="7">
        <v>81.468624560162425</v>
      </c>
      <c r="L74" s="7">
        <v>657.78259010612965</v>
      </c>
      <c r="M74" s="7">
        <v>1110.8388315886259</v>
      </c>
      <c r="N74" s="126">
        <f t="shared" ref="N74:N105" si="7">SUM(H74:M74)</f>
        <v>1851.6567864327226</v>
      </c>
      <c r="O74" s="26">
        <v>0</v>
      </c>
      <c r="P74" s="7">
        <v>0.30473452806472778</v>
      </c>
      <c r="Q74" s="7">
        <v>368.89107505232096</v>
      </c>
      <c r="R74" s="7">
        <v>17854.441400051117</v>
      </c>
      <c r="S74" s="7">
        <v>67600.397970199585</v>
      </c>
      <c r="T74" s="7">
        <v>99824.780336618423</v>
      </c>
      <c r="U74" s="126">
        <f t="shared" ref="U74:U105" si="8">SUM(O74:T74)</f>
        <v>185648.81551644951</v>
      </c>
    </row>
    <row r="75" spans="1:21">
      <c r="A75" s="37">
        <v>71</v>
      </c>
      <c r="B75" s="17"/>
      <c r="C75" s="16"/>
      <c r="D75" s="38" t="s">
        <v>40</v>
      </c>
      <c r="E75" s="49" t="s">
        <v>93</v>
      </c>
      <c r="F75" s="40"/>
      <c r="G75" s="111">
        <f t="shared" si="6"/>
        <v>29965.316475890577</v>
      </c>
      <c r="H75" s="26">
        <v>0</v>
      </c>
      <c r="I75" s="7">
        <v>0</v>
      </c>
      <c r="J75" s="7">
        <v>0</v>
      </c>
      <c r="K75" s="7">
        <v>0</v>
      </c>
      <c r="L75" s="7">
        <v>0</v>
      </c>
      <c r="M75" s="7">
        <v>0</v>
      </c>
      <c r="N75" s="126">
        <f t="shared" si="7"/>
        <v>0</v>
      </c>
      <c r="O75" s="26">
        <v>0</v>
      </c>
      <c r="P75" s="7">
        <v>0.13464416563510895</v>
      </c>
      <c r="Q75" s="7">
        <v>182.77651231735945</v>
      </c>
      <c r="R75" s="7">
        <v>3071.7095974236727</v>
      </c>
      <c r="S75" s="7">
        <v>11452.645581364632</v>
      </c>
      <c r="T75" s="7">
        <v>15258.050140619278</v>
      </c>
      <c r="U75" s="126">
        <f t="shared" si="8"/>
        <v>29965.316475890577</v>
      </c>
    </row>
    <row r="76" spans="1:21">
      <c r="A76" s="37">
        <v>72</v>
      </c>
      <c r="B76" s="17"/>
      <c r="C76" s="16"/>
      <c r="D76" s="38" t="s">
        <v>54</v>
      </c>
      <c r="E76" s="49" t="s">
        <v>94</v>
      </c>
      <c r="F76" s="40"/>
      <c r="G76" s="111">
        <f t="shared" si="6"/>
        <v>32579.500746267848</v>
      </c>
      <c r="H76" s="26">
        <v>0</v>
      </c>
      <c r="I76" s="7">
        <v>0</v>
      </c>
      <c r="J76" s="7">
        <v>0</v>
      </c>
      <c r="K76" s="7">
        <v>0</v>
      </c>
      <c r="L76" s="7">
        <v>0</v>
      </c>
      <c r="M76" s="7">
        <v>0</v>
      </c>
      <c r="N76" s="126">
        <f t="shared" si="7"/>
        <v>0</v>
      </c>
      <c r="O76" s="26">
        <v>0</v>
      </c>
      <c r="P76" s="7">
        <v>0.256450355052948</v>
      </c>
      <c r="Q76" s="7">
        <v>195.60655259992927</v>
      </c>
      <c r="R76" s="7">
        <v>2995.2576117701828</v>
      </c>
      <c r="S76" s="7">
        <v>12075.610765069723</v>
      </c>
      <c r="T76" s="7">
        <v>17312.76936647296</v>
      </c>
      <c r="U76" s="126">
        <f t="shared" si="8"/>
        <v>32579.500746267848</v>
      </c>
    </row>
    <row r="77" spans="1:21">
      <c r="A77" s="37">
        <v>73</v>
      </c>
      <c r="B77" s="17"/>
      <c r="C77" s="16"/>
      <c r="D77" s="38" t="s">
        <v>59</v>
      </c>
      <c r="E77" s="49" t="s">
        <v>95</v>
      </c>
      <c r="F77" s="40"/>
      <c r="G77" s="111">
        <f t="shared" si="6"/>
        <v>56035.035705778748</v>
      </c>
      <c r="H77" s="26">
        <v>0</v>
      </c>
      <c r="I77" s="7">
        <v>0</v>
      </c>
      <c r="J77" s="7">
        <v>0</v>
      </c>
      <c r="K77" s="7">
        <v>0</v>
      </c>
      <c r="L77" s="7">
        <v>0</v>
      </c>
      <c r="M77" s="7">
        <v>0</v>
      </c>
      <c r="N77" s="126">
        <f t="shared" si="7"/>
        <v>0</v>
      </c>
      <c r="O77" s="26">
        <v>13.609137117862701</v>
      </c>
      <c r="P77" s="7">
        <v>8.6569962799549103</v>
      </c>
      <c r="Q77" s="7">
        <v>242.00183588638902</v>
      </c>
      <c r="R77" s="7">
        <v>3535.2216495275497</v>
      </c>
      <c r="S77" s="7">
        <v>21868.848741054535</v>
      </c>
      <c r="T77" s="7">
        <v>30366.697345912457</v>
      </c>
      <c r="U77" s="126">
        <f t="shared" si="8"/>
        <v>56035.035705778748</v>
      </c>
    </row>
    <row r="78" spans="1:21">
      <c r="A78" s="37">
        <v>74</v>
      </c>
      <c r="B78" s="17"/>
      <c r="C78" s="16"/>
      <c r="D78" s="38" t="s">
        <v>96</v>
      </c>
      <c r="E78" s="49" t="s">
        <v>97</v>
      </c>
      <c r="F78" s="40"/>
      <c r="G78" s="111">
        <f t="shared" si="6"/>
        <v>149887.50855798647</v>
      </c>
      <c r="H78" s="26">
        <v>0</v>
      </c>
      <c r="I78" s="7">
        <v>0.40114131569862366</v>
      </c>
      <c r="J78" s="7">
        <v>10.652090799063444</v>
      </c>
      <c r="K78" s="7">
        <v>326.16356065869331</v>
      </c>
      <c r="L78" s="7">
        <v>23284.591032028198</v>
      </c>
      <c r="M78" s="7">
        <v>126265.70073318481</v>
      </c>
      <c r="N78" s="126">
        <f t="shared" si="7"/>
        <v>149887.50855798647</v>
      </c>
      <c r="O78" s="26">
        <v>0</v>
      </c>
      <c r="P78" s="7">
        <v>0</v>
      </c>
      <c r="Q78" s="7">
        <v>0</v>
      </c>
      <c r="R78" s="7">
        <v>0</v>
      </c>
      <c r="S78" s="7">
        <v>0</v>
      </c>
      <c r="T78" s="7">
        <v>0</v>
      </c>
      <c r="U78" s="126">
        <f t="shared" si="8"/>
        <v>0</v>
      </c>
    </row>
    <row r="79" spans="1:21">
      <c r="A79" s="37">
        <v>75</v>
      </c>
      <c r="B79" s="17"/>
      <c r="C79" s="16"/>
      <c r="D79" s="38" t="s">
        <v>98</v>
      </c>
      <c r="E79" s="49" t="s">
        <v>99</v>
      </c>
      <c r="F79" s="40"/>
      <c r="G79" s="111">
        <f t="shared" si="6"/>
        <v>84104.574879644904</v>
      </c>
      <c r="H79" s="26">
        <v>0.83847099542617798</v>
      </c>
      <c r="I79" s="7">
        <v>0.71909895539283752</v>
      </c>
      <c r="J79" s="7">
        <v>19.579203114379197</v>
      </c>
      <c r="K79" s="7">
        <v>667.27982623875141</v>
      </c>
      <c r="L79" s="7">
        <v>13266.794045865536</v>
      </c>
      <c r="M79" s="7">
        <v>46841.207897543907</v>
      </c>
      <c r="N79" s="126">
        <f t="shared" si="7"/>
        <v>60796.418542713393</v>
      </c>
      <c r="O79" s="26">
        <v>0</v>
      </c>
      <c r="P79" s="7">
        <v>0</v>
      </c>
      <c r="Q79" s="7">
        <v>9.2017108779400587</v>
      </c>
      <c r="R79" s="7">
        <v>368.91587106883526</v>
      </c>
      <c r="S79" s="7">
        <v>3733.8413674086332</v>
      </c>
      <c r="T79" s="7">
        <v>19196.197387576103</v>
      </c>
      <c r="U79" s="126">
        <f t="shared" si="8"/>
        <v>23308.156336931512</v>
      </c>
    </row>
    <row r="80" spans="1:21">
      <c r="A80" s="37">
        <v>76</v>
      </c>
      <c r="B80" s="17"/>
      <c r="C80" s="16"/>
      <c r="D80" s="38" t="s">
        <v>100</v>
      </c>
      <c r="E80" s="49" t="s">
        <v>101</v>
      </c>
      <c r="F80" s="40"/>
      <c r="G80" s="111">
        <f t="shared" si="6"/>
        <v>144160.28419056535</v>
      </c>
      <c r="H80" s="26">
        <v>69.340769078582525</v>
      </c>
      <c r="I80" s="7">
        <v>124.32285053655505</v>
      </c>
      <c r="J80" s="7">
        <v>786.49372512102127</v>
      </c>
      <c r="K80" s="7">
        <v>3425.8634132742882</v>
      </c>
      <c r="L80" s="7">
        <v>22967.308128595352</v>
      </c>
      <c r="M80" s="7">
        <v>51087.512251794338</v>
      </c>
      <c r="N80" s="126">
        <f t="shared" si="7"/>
        <v>78460.841138400137</v>
      </c>
      <c r="O80" s="26">
        <v>42.348148759454489</v>
      </c>
      <c r="P80" s="7">
        <v>61.987478043884039</v>
      </c>
      <c r="Q80" s="7">
        <v>420.28065702319145</v>
      </c>
      <c r="R80" s="7">
        <v>1833.5521268248558</v>
      </c>
      <c r="S80" s="7">
        <v>14251.068377614021</v>
      </c>
      <c r="T80" s="7">
        <v>49090.206263899803</v>
      </c>
      <c r="U80" s="126">
        <f t="shared" si="8"/>
        <v>65699.44305216521</v>
      </c>
    </row>
    <row r="81" spans="1:21">
      <c r="A81" s="37">
        <v>77</v>
      </c>
      <c r="B81" s="10"/>
      <c r="C81" s="16"/>
      <c r="D81" s="38" t="s">
        <v>102</v>
      </c>
      <c r="E81" s="49" t="s">
        <v>103</v>
      </c>
      <c r="F81" s="40"/>
      <c r="G81" s="111">
        <f t="shared" si="6"/>
        <v>96323.575351133943</v>
      </c>
      <c r="H81" s="26">
        <v>328.02325181663036</v>
      </c>
      <c r="I81" s="7">
        <v>526.35599731653929</v>
      </c>
      <c r="J81" s="7">
        <v>1526.8096871301532</v>
      </c>
      <c r="K81" s="7">
        <v>2842.0193670392036</v>
      </c>
      <c r="L81" s="7">
        <v>13905.806037247181</v>
      </c>
      <c r="M81" s="7">
        <v>35222.730501502752</v>
      </c>
      <c r="N81" s="126">
        <f t="shared" si="7"/>
        <v>54351.74484205246</v>
      </c>
      <c r="O81" s="26">
        <v>259.12258568406105</v>
      </c>
      <c r="P81" s="7">
        <v>400.56341331452131</v>
      </c>
      <c r="Q81" s="7">
        <v>852.75499170273542</v>
      </c>
      <c r="R81" s="7">
        <v>2122.9503010213375</v>
      </c>
      <c r="S81" s="7">
        <v>8820.1390699446201</v>
      </c>
      <c r="T81" s="7">
        <v>29516.300147414207</v>
      </c>
      <c r="U81" s="126">
        <f t="shared" si="8"/>
        <v>41971.830509081483</v>
      </c>
    </row>
    <row r="82" spans="1:21">
      <c r="A82" s="37">
        <v>78</v>
      </c>
      <c r="B82" s="12"/>
      <c r="C82" s="11"/>
      <c r="D82" s="50"/>
      <c r="E82" s="9" t="s">
        <v>104</v>
      </c>
      <c r="F82" s="46"/>
      <c r="G82" s="111">
        <f t="shared" si="6"/>
        <v>348265.50018370152</v>
      </c>
      <c r="H82" s="26">
        <v>658.03644098341465</v>
      </c>
      <c r="I82" s="7">
        <v>1142.1899993270636</v>
      </c>
      <c r="J82" s="7">
        <v>3380.6100504994392</v>
      </c>
      <c r="K82" s="7">
        <v>12998.964699089527</v>
      </c>
      <c r="L82" s="7">
        <v>70751.850194454193</v>
      </c>
      <c r="M82" s="7">
        <v>106681.71158516407</v>
      </c>
      <c r="N82" s="126">
        <f t="shared" si="7"/>
        <v>195613.36296951771</v>
      </c>
      <c r="O82" s="26">
        <v>514.55860927700996</v>
      </c>
      <c r="P82" s="7">
        <v>943.22483678162098</v>
      </c>
      <c r="Q82" s="7">
        <v>1720.5609506815672</v>
      </c>
      <c r="R82" s="7">
        <v>7547.741100281477</v>
      </c>
      <c r="S82" s="7">
        <v>41958.410917162895</v>
      </c>
      <c r="T82" s="7">
        <v>99967.640799999237</v>
      </c>
      <c r="U82" s="126">
        <f t="shared" si="8"/>
        <v>152652.13721418381</v>
      </c>
    </row>
    <row r="83" spans="1:21">
      <c r="A83" s="93">
        <v>79</v>
      </c>
      <c r="B83" s="94"/>
      <c r="C83" s="95" t="s">
        <v>61</v>
      </c>
      <c r="D83" s="96" t="s">
        <v>105</v>
      </c>
      <c r="E83" s="97"/>
      <c r="F83" s="98"/>
      <c r="G83" s="99">
        <f t="shared" si="6"/>
        <v>85523.929735581623</v>
      </c>
      <c r="H83" s="100">
        <v>186.69559332728386</v>
      </c>
      <c r="I83" s="101">
        <v>119.23339641094208</v>
      </c>
      <c r="J83" s="101">
        <v>356.08390304073691</v>
      </c>
      <c r="K83" s="101">
        <v>1395.2498894929886</v>
      </c>
      <c r="L83" s="101">
        <v>8900.1070763021708</v>
      </c>
      <c r="M83" s="101">
        <v>33406.054555997252</v>
      </c>
      <c r="N83" s="127">
        <f t="shared" si="7"/>
        <v>44363.424414571375</v>
      </c>
      <c r="O83" s="100">
        <v>172.11362194945104</v>
      </c>
      <c r="P83" s="101">
        <v>114.09262624382973</v>
      </c>
      <c r="Q83" s="101">
        <v>209.76475103199482</v>
      </c>
      <c r="R83" s="101">
        <v>1128.1233031451702</v>
      </c>
      <c r="S83" s="101">
        <v>5696.4989897608757</v>
      </c>
      <c r="T83" s="101">
        <v>33839.912028878927</v>
      </c>
      <c r="U83" s="127">
        <f t="shared" si="8"/>
        <v>41160.505321010249</v>
      </c>
    </row>
    <row r="84" spans="1:21">
      <c r="A84" s="93">
        <v>80</v>
      </c>
      <c r="B84" s="94"/>
      <c r="C84" s="95" t="s">
        <v>66</v>
      </c>
      <c r="D84" s="96" t="s">
        <v>106</v>
      </c>
      <c r="E84" s="97"/>
      <c r="F84" s="98"/>
      <c r="G84" s="99">
        <f t="shared" si="6"/>
        <v>271946.96935515397</v>
      </c>
      <c r="H84" s="100">
        <v>21.417286602663808</v>
      </c>
      <c r="I84" s="101">
        <v>23.16868283203803</v>
      </c>
      <c r="J84" s="101">
        <v>758.63539540022612</v>
      </c>
      <c r="K84" s="101">
        <v>6809.0955448150635</v>
      </c>
      <c r="L84" s="101">
        <v>41328.349266052246</v>
      </c>
      <c r="M84" s="101">
        <v>87409.226686000824</v>
      </c>
      <c r="N84" s="127">
        <f t="shared" si="7"/>
        <v>136349.89286170306</v>
      </c>
      <c r="O84" s="100">
        <v>15.166857129428536</v>
      </c>
      <c r="P84" s="101">
        <v>23.423398518003523</v>
      </c>
      <c r="Q84" s="101">
        <v>477.2035143468529</v>
      </c>
      <c r="R84" s="101">
        <v>3438.4491972029209</v>
      </c>
      <c r="S84" s="101">
        <v>23569.690471291542</v>
      </c>
      <c r="T84" s="101">
        <v>108073.14305496216</v>
      </c>
      <c r="U84" s="127">
        <f t="shared" si="8"/>
        <v>135597.07649345091</v>
      </c>
    </row>
    <row r="85" spans="1:21">
      <c r="A85" s="93">
        <v>81</v>
      </c>
      <c r="B85" s="94"/>
      <c r="C85" s="95" t="s">
        <v>68</v>
      </c>
      <c r="D85" s="96" t="s">
        <v>107</v>
      </c>
      <c r="E85" s="97"/>
      <c r="F85" s="98"/>
      <c r="G85" s="99">
        <f t="shared" si="6"/>
        <v>112244.65087005496</v>
      </c>
      <c r="H85" s="100">
        <v>580.62843484431505</v>
      </c>
      <c r="I85" s="101">
        <v>378.42306401953101</v>
      </c>
      <c r="J85" s="101">
        <v>1474.6124830543995</v>
      </c>
      <c r="K85" s="101">
        <v>5038.9281030893326</v>
      </c>
      <c r="L85" s="101">
        <v>15237.8757584095</v>
      </c>
      <c r="M85" s="101">
        <v>29184.812505722046</v>
      </c>
      <c r="N85" s="127">
        <f t="shared" si="7"/>
        <v>51895.280349139124</v>
      </c>
      <c r="O85" s="100">
        <v>459.80635283514857</v>
      </c>
      <c r="P85" s="101">
        <v>322.31246118247509</v>
      </c>
      <c r="Q85" s="101">
        <v>1145.0725090801716</v>
      </c>
      <c r="R85" s="101">
        <v>3540.7099108994007</v>
      </c>
      <c r="S85" s="101">
        <v>11319.812360405922</v>
      </c>
      <c r="T85" s="101">
        <v>43561.656926512718</v>
      </c>
      <c r="U85" s="127">
        <f t="shared" si="8"/>
        <v>60349.370520915836</v>
      </c>
    </row>
    <row r="86" spans="1:21">
      <c r="A86" s="93">
        <v>82</v>
      </c>
      <c r="B86" s="94"/>
      <c r="C86" s="95" t="s">
        <v>74</v>
      </c>
      <c r="D86" s="96" t="s">
        <v>108</v>
      </c>
      <c r="E86" s="97"/>
      <c r="F86" s="98"/>
      <c r="G86" s="99">
        <f t="shared" si="6"/>
        <v>94213.361210662435</v>
      </c>
      <c r="H86" s="100">
        <v>0.34251558431424201</v>
      </c>
      <c r="I86" s="101">
        <v>17.007689239085266</v>
      </c>
      <c r="J86" s="101">
        <v>8600.8432815521955</v>
      </c>
      <c r="K86" s="101">
        <v>24352.266242206097</v>
      </c>
      <c r="L86" s="101">
        <v>25077.867023676634</v>
      </c>
      <c r="M86" s="101">
        <v>7392.1634107381105</v>
      </c>
      <c r="N86" s="127">
        <f t="shared" si="7"/>
        <v>65440.490162996437</v>
      </c>
      <c r="O86" s="100">
        <v>0.90004371214308776</v>
      </c>
      <c r="P86" s="101">
        <v>13.794786235812353</v>
      </c>
      <c r="Q86" s="101">
        <v>3081.2387026716024</v>
      </c>
      <c r="R86" s="101">
        <v>10164.71171464026</v>
      </c>
      <c r="S86" s="101">
        <v>9909.4615836441517</v>
      </c>
      <c r="T86" s="101">
        <v>5602.7642167620361</v>
      </c>
      <c r="U86" s="127">
        <f t="shared" si="8"/>
        <v>28772.871047666005</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699.95558041334152</v>
      </c>
      <c r="H88" s="26">
        <v>0</v>
      </c>
      <c r="I88" s="7">
        <v>0</v>
      </c>
      <c r="J88" s="7">
        <v>3.1638181507587433</v>
      </c>
      <c r="K88" s="7">
        <v>22.232781201601028</v>
      </c>
      <c r="L88" s="7">
        <v>97.750238418579102</v>
      </c>
      <c r="M88" s="7">
        <v>133.7869773209095</v>
      </c>
      <c r="N88" s="126">
        <f t="shared" si="7"/>
        <v>256.93381509184837</v>
      </c>
      <c r="O88" s="26">
        <v>0</v>
      </c>
      <c r="P88" s="7">
        <v>0</v>
      </c>
      <c r="Q88" s="7">
        <v>3.0744318962097168</v>
      </c>
      <c r="R88" s="7">
        <v>28.119541227817535</v>
      </c>
      <c r="S88" s="7">
        <v>105.30962640047073</v>
      </c>
      <c r="T88" s="7">
        <v>306.51816579699516</v>
      </c>
      <c r="U88" s="126">
        <f t="shared" si="8"/>
        <v>443.02176532149315</v>
      </c>
    </row>
    <row r="89" spans="1:21">
      <c r="A89" s="37">
        <v>85</v>
      </c>
      <c r="B89" s="17"/>
      <c r="C89" s="16"/>
      <c r="D89" s="38" t="s">
        <v>22</v>
      </c>
      <c r="E89" s="49" t="s">
        <v>111</v>
      </c>
      <c r="F89" s="40"/>
      <c r="G89" s="111">
        <f t="shared" si="6"/>
        <v>3866.6228404566646</v>
      </c>
      <c r="H89" s="26">
        <v>0</v>
      </c>
      <c r="I89" s="7">
        <v>0.35536286234855652</v>
      </c>
      <c r="J89" s="7">
        <v>25.454135924577713</v>
      </c>
      <c r="K89" s="7">
        <v>257.30172653496265</v>
      </c>
      <c r="L89" s="7">
        <v>765.42513167858124</v>
      </c>
      <c r="M89" s="7">
        <v>735.07279939949512</v>
      </c>
      <c r="N89" s="126">
        <f t="shared" si="7"/>
        <v>1783.6091563999653</v>
      </c>
      <c r="O89" s="26">
        <v>0</v>
      </c>
      <c r="P89" s="7">
        <v>0</v>
      </c>
      <c r="Q89" s="7">
        <v>9.0783843696117401</v>
      </c>
      <c r="R89" s="7">
        <v>96.291711896657944</v>
      </c>
      <c r="S89" s="7">
        <v>493.01687233895063</v>
      </c>
      <c r="T89" s="7">
        <v>1484.626715451479</v>
      </c>
      <c r="U89" s="126">
        <f t="shared" si="8"/>
        <v>2083.0136840566993</v>
      </c>
    </row>
    <row r="90" spans="1:21">
      <c r="A90" s="37">
        <v>86</v>
      </c>
      <c r="B90" s="17"/>
      <c r="C90" s="16"/>
      <c r="D90" s="38" t="s">
        <v>24</v>
      </c>
      <c r="E90" s="49" t="s">
        <v>112</v>
      </c>
      <c r="F90" s="40"/>
      <c r="G90" s="111">
        <f t="shared" si="6"/>
        <v>34872.999150812626</v>
      </c>
      <c r="H90" s="26">
        <v>0</v>
      </c>
      <c r="I90" s="7">
        <v>0</v>
      </c>
      <c r="J90" s="7">
        <v>683.51375138573349</v>
      </c>
      <c r="K90" s="7">
        <v>7159.6582641601563</v>
      </c>
      <c r="L90" s="7">
        <v>15567.254763036966</v>
      </c>
      <c r="M90" s="7">
        <v>4088.3974725455046</v>
      </c>
      <c r="N90" s="126">
        <f t="shared" si="7"/>
        <v>27498.824251128361</v>
      </c>
      <c r="O90" s="26">
        <v>0</v>
      </c>
      <c r="P90" s="7">
        <v>0</v>
      </c>
      <c r="Q90" s="7">
        <v>188.34952518064529</v>
      </c>
      <c r="R90" s="7">
        <v>1915.1954464074224</v>
      </c>
      <c r="S90" s="7">
        <v>3901.0003675334156</v>
      </c>
      <c r="T90" s="7">
        <v>1369.629560562782</v>
      </c>
      <c r="U90" s="126">
        <f t="shared" si="8"/>
        <v>7374.1748996842653</v>
      </c>
    </row>
    <row r="91" spans="1:21">
      <c r="A91" s="37">
        <v>87</v>
      </c>
      <c r="B91" s="17"/>
      <c r="C91" s="16"/>
      <c r="D91" s="38" t="s">
        <v>26</v>
      </c>
      <c r="E91" s="49" t="s">
        <v>113</v>
      </c>
      <c r="F91" s="40"/>
      <c r="G91" s="111">
        <f t="shared" si="6"/>
        <v>52540.088320956944</v>
      </c>
      <c r="H91" s="26">
        <v>0.34251558431424201</v>
      </c>
      <c r="I91" s="7">
        <v>0</v>
      </c>
      <c r="J91" s="7">
        <v>7803.3831951878965</v>
      </c>
      <c r="K91" s="7">
        <v>16689.663453698158</v>
      </c>
      <c r="L91" s="7">
        <v>8282.0643474534154</v>
      </c>
      <c r="M91" s="7">
        <v>2190.2548993006349</v>
      </c>
      <c r="N91" s="126">
        <f t="shared" si="7"/>
        <v>34965.708411224419</v>
      </c>
      <c r="O91" s="26">
        <v>0.90004371214308776</v>
      </c>
      <c r="P91" s="7">
        <v>0</v>
      </c>
      <c r="Q91" s="7">
        <v>2588.0596905387938</v>
      </c>
      <c r="R91" s="7">
        <v>7659.9317806437612</v>
      </c>
      <c r="S91" s="7">
        <v>5146.5090024322271</v>
      </c>
      <c r="T91" s="7">
        <v>2178.9793924055994</v>
      </c>
      <c r="U91" s="126">
        <f t="shared" si="8"/>
        <v>17574.379909732525</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714.64174147144422</v>
      </c>
      <c r="H93" s="26">
        <v>0</v>
      </c>
      <c r="I93" s="7">
        <v>2.6779750897758277</v>
      </c>
      <c r="J93" s="7">
        <v>25.226804287492996</v>
      </c>
      <c r="K93" s="7">
        <v>68.052730603027157</v>
      </c>
      <c r="L93" s="7">
        <v>0</v>
      </c>
      <c r="M93" s="7">
        <v>0</v>
      </c>
      <c r="N93" s="126">
        <f t="shared" si="7"/>
        <v>95.957509980295981</v>
      </c>
      <c r="O93" s="26">
        <v>0</v>
      </c>
      <c r="P93" s="7">
        <v>6.8188424327236135</v>
      </c>
      <c r="Q93" s="7">
        <v>253.64889950497309</v>
      </c>
      <c r="R93" s="7">
        <v>358.21648955345154</v>
      </c>
      <c r="S93" s="7">
        <v>0</v>
      </c>
      <c r="T93" s="7">
        <v>0</v>
      </c>
      <c r="U93" s="126">
        <f t="shared" si="8"/>
        <v>618.68423149114824</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1519.0537475496531</v>
      </c>
      <c r="H96" s="26">
        <v>0</v>
      </c>
      <c r="I96" s="7">
        <v>13.974351435899734</v>
      </c>
      <c r="J96" s="7">
        <v>60.101612061262131</v>
      </c>
      <c r="K96" s="7">
        <v>155.35803896188736</v>
      </c>
      <c r="L96" s="7">
        <v>365.37199503183365</v>
      </c>
      <c r="M96" s="7">
        <v>244.65116611123085</v>
      </c>
      <c r="N96" s="126">
        <f t="shared" si="7"/>
        <v>839.45716360211372</v>
      </c>
      <c r="O96" s="26">
        <v>0</v>
      </c>
      <c r="P96" s="7">
        <v>6.9759438335895538</v>
      </c>
      <c r="Q96" s="7">
        <v>39.027756452560425</v>
      </c>
      <c r="R96" s="7">
        <v>106.9567734003067</v>
      </c>
      <c r="S96" s="7">
        <v>263.62575577199459</v>
      </c>
      <c r="T96" s="7">
        <v>263.01035448908806</v>
      </c>
      <c r="U96" s="126">
        <f t="shared" si="8"/>
        <v>679.59658394753933</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940120.7253505215</v>
      </c>
      <c r="H98" s="100">
        <v>439.18234521895647</v>
      </c>
      <c r="I98" s="101">
        <v>764.20752684772015</v>
      </c>
      <c r="J98" s="101">
        <v>3707.0124524980783</v>
      </c>
      <c r="K98" s="101">
        <v>8289.7949514165521</v>
      </c>
      <c r="L98" s="101">
        <v>38151.471381306648</v>
      </c>
      <c r="M98" s="101">
        <v>305573.9388012886</v>
      </c>
      <c r="N98" s="127">
        <f t="shared" si="7"/>
        <v>356925.60745857656</v>
      </c>
      <c r="O98" s="100">
        <v>374.30586381815374</v>
      </c>
      <c r="P98" s="101">
        <v>629.82282449118793</v>
      </c>
      <c r="Q98" s="101">
        <v>1624.7680943645537</v>
      </c>
      <c r="R98" s="101">
        <v>5098.2052965164185</v>
      </c>
      <c r="S98" s="101">
        <v>30905.535398364067</v>
      </c>
      <c r="T98" s="101">
        <v>544562.48041439056</v>
      </c>
      <c r="U98" s="127">
        <f t="shared" si="8"/>
        <v>583195.11789194494</v>
      </c>
    </row>
    <row r="99" spans="1:21">
      <c r="A99" s="37">
        <v>95</v>
      </c>
      <c r="B99" s="10"/>
      <c r="C99" s="11"/>
      <c r="D99" s="38" t="s">
        <v>8</v>
      </c>
      <c r="E99" s="49" t="s">
        <v>122</v>
      </c>
      <c r="F99" s="51"/>
      <c r="G99" s="111">
        <f t="shared" si="6"/>
        <v>718641.26059530675</v>
      </c>
      <c r="H99" s="26">
        <v>0</v>
      </c>
      <c r="I99" s="7">
        <v>37.745580762624741</v>
      </c>
      <c r="J99" s="7">
        <v>53.694099098443985</v>
      </c>
      <c r="K99" s="7">
        <v>319.15800235420465</v>
      </c>
      <c r="L99" s="7">
        <v>12081.481407448649</v>
      </c>
      <c r="M99" s="7">
        <v>224877.16153538227</v>
      </c>
      <c r="N99" s="126">
        <f t="shared" si="7"/>
        <v>237369.24062504619</v>
      </c>
      <c r="O99" s="26">
        <v>0</v>
      </c>
      <c r="P99" s="7">
        <v>28.717305779457092</v>
      </c>
      <c r="Q99" s="7">
        <v>33.625816076993942</v>
      </c>
      <c r="R99" s="7">
        <v>222.22405084967613</v>
      </c>
      <c r="S99" s="7">
        <v>11126.125073574483</v>
      </c>
      <c r="T99" s="7">
        <v>469861.32772397995</v>
      </c>
      <c r="U99" s="126">
        <f t="shared" si="8"/>
        <v>481272.01997026056</v>
      </c>
    </row>
    <row r="100" spans="1:21">
      <c r="A100" s="37">
        <v>96</v>
      </c>
      <c r="B100" s="10"/>
      <c r="C100" s="11"/>
      <c r="D100" s="38" t="s">
        <v>10</v>
      </c>
      <c r="E100" s="49" t="s">
        <v>123</v>
      </c>
      <c r="F100" s="51"/>
      <c r="G100" s="111">
        <f t="shared" si="6"/>
        <v>101245.31982846142</v>
      </c>
      <c r="H100" s="26">
        <v>0</v>
      </c>
      <c r="I100" s="7">
        <v>0</v>
      </c>
      <c r="J100" s="7">
        <v>7.3935663295269478</v>
      </c>
      <c r="K100" s="7">
        <v>100.12293981947005</v>
      </c>
      <c r="L100" s="7">
        <v>3725.334813117981</v>
      </c>
      <c r="M100" s="7">
        <v>52740.623812407255</v>
      </c>
      <c r="N100" s="126">
        <f t="shared" si="7"/>
        <v>56573.475131674233</v>
      </c>
      <c r="O100" s="26">
        <v>0</v>
      </c>
      <c r="P100" s="7">
        <v>0</v>
      </c>
      <c r="Q100" s="7">
        <v>2.5432195086032152</v>
      </c>
      <c r="R100" s="7">
        <v>56.541437315754592</v>
      </c>
      <c r="S100" s="7">
        <v>1970.9588361755013</v>
      </c>
      <c r="T100" s="7">
        <v>42641.801203787327</v>
      </c>
      <c r="U100" s="126">
        <f t="shared" si="8"/>
        <v>44671.844696787186</v>
      </c>
    </row>
    <row r="101" spans="1:21">
      <c r="A101" s="37">
        <v>97</v>
      </c>
      <c r="B101" s="10"/>
      <c r="C101" s="11"/>
      <c r="D101" s="38" t="s">
        <v>22</v>
      </c>
      <c r="E101" s="49" t="s">
        <v>124</v>
      </c>
      <c r="F101" s="51"/>
      <c r="G101" s="111">
        <f t="shared" si="6"/>
        <v>17925.418190121651</v>
      </c>
      <c r="H101" s="26">
        <v>95.322737269103527</v>
      </c>
      <c r="I101" s="7">
        <v>159.03896976262331</v>
      </c>
      <c r="J101" s="7">
        <v>953.12179280817509</v>
      </c>
      <c r="K101" s="7">
        <v>2034.6446663588285</v>
      </c>
      <c r="L101" s="7">
        <v>2875.2424761354923</v>
      </c>
      <c r="M101" s="7">
        <v>3466.6561062708497</v>
      </c>
      <c r="N101" s="126">
        <f t="shared" si="7"/>
        <v>9584.0267486050725</v>
      </c>
      <c r="O101" s="26">
        <v>90.563277412205935</v>
      </c>
      <c r="P101" s="7">
        <v>137.16099737025797</v>
      </c>
      <c r="Q101" s="7">
        <v>529.71256724558771</v>
      </c>
      <c r="R101" s="7">
        <v>990.21814465150237</v>
      </c>
      <c r="S101" s="7">
        <v>1590.7954455409199</v>
      </c>
      <c r="T101" s="7">
        <v>5002.9410092961043</v>
      </c>
      <c r="U101" s="126">
        <f t="shared" si="8"/>
        <v>8341.3914415165782</v>
      </c>
    </row>
    <row r="102" spans="1:21">
      <c r="A102" s="37">
        <v>98</v>
      </c>
      <c r="B102" s="17"/>
      <c r="C102" s="11"/>
      <c r="D102" s="38" t="s">
        <v>24</v>
      </c>
      <c r="E102" s="49" t="s">
        <v>125</v>
      </c>
      <c r="F102" s="51"/>
      <c r="G102" s="111">
        <f t="shared" si="6"/>
        <v>12355.990000394988</v>
      </c>
      <c r="H102" s="26">
        <v>0</v>
      </c>
      <c r="I102" s="7">
        <v>0</v>
      </c>
      <c r="J102" s="7">
        <v>18.953814081265591</v>
      </c>
      <c r="K102" s="7">
        <v>611.80860780179501</v>
      </c>
      <c r="L102" s="7">
        <v>2386.5577224567533</v>
      </c>
      <c r="M102" s="7">
        <v>1459.2818949948996</v>
      </c>
      <c r="N102" s="126">
        <f t="shared" si="7"/>
        <v>4476.6020393347135</v>
      </c>
      <c r="O102" s="26">
        <v>0</v>
      </c>
      <c r="P102" s="7">
        <v>0</v>
      </c>
      <c r="Q102" s="7">
        <v>29.340185679960996</v>
      </c>
      <c r="R102" s="7">
        <v>793.10572407394648</v>
      </c>
      <c r="S102" s="7">
        <v>3885.750925347209</v>
      </c>
      <c r="T102" s="7">
        <v>3171.1911259591579</v>
      </c>
      <c r="U102" s="126">
        <f t="shared" si="8"/>
        <v>7879.3879610602744</v>
      </c>
    </row>
    <row r="103" spans="1:21">
      <c r="A103" s="37">
        <v>99</v>
      </c>
      <c r="B103" s="12"/>
      <c r="C103" s="12"/>
      <c r="D103" s="38" t="s">
        <v>26</v>
      </c>
      <c r="E103" s="49" t="s">
        <v>126</v>
      </c>
      <c r="F103" s="43"/>
      <c r="G103" s="111">
        <f t="shared" si="6"/>
        <v>13.842046618461609</v>
      </c>
      <c r="H103" s="26">
        <v>0</v>
      </c>
      <c r="I103" s="7">
        <v>0</v>
      </c>
      <c r="J103" s="7">
        <v>0.67526012659072876</v>
      </c>
      <c r="K103" s="7">
        <v>1.0776726305484772</v>
      </c>
      <c r="L103" s="7">
        <v>2.1993069350719452</v>
      </c>
      <c r="M103" s="7">
        <v>1.0263787508010864</v>
      </c>
      <c r="N103" s="126">
        <f t="shared" si="7"/>
        <v>4.9786184430122375</v>
      </c>
      <c r="O103" s="26">
        <v>0</v>
      </c>
      <c r="P103" s="7">
        <v>0</v>
      </c>
      <c r="Q103" s="7">
        <v>1.5825405120849609</v>
      </c>
      <c r="R103" s="7">
        <v>1.4213224649429321</v>
      </c>
      <c r="S103" s="7">
        <v>3.9292175769805908</v>
      </c>
      <c r="T103" s="7">
        <v>1.9303476214408875</v>
      </c>
      <c r="U103" s="126">
        <f t="shared" si="8"/>
        <v>8.8634281754493713</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89938.899120707996</v>
      </c>
      <c r="H105" s="26">
        <v>343.85960614308715</v>
      </c>
      <c r="I105" s="7">
        <v>567.42298580333591</v>
      </c>
      <c r="J105" s="7">
        <v>2673.1738947127014</v>
      </c>
      <c r="K105" s="7">
        <v>5222.9829810187221</v>
      </c>
      <c r="L105" s="7">
        <v>17080.65515306592</v>
      </c>
      <c r="M105" s="7">
        <v>23029.185090385377</v>
      </c>
      <c r="N105" s="126">
        <f t="shared" si="7"/>
        <v>48917.279711129144</v>
      </c>
      <c r="O105" s="26">
        <v>283.7425833940506</v>
      </c>
      <c r="P105" s="7">
        <v>463.94450685381889</v>
      </c>
      <c r="Q105" s="7">
        <v>1027.9637022344396</v>
      </c>
      <c r="R105" s="7">
        <v>3034.6947051808238</v>
      </c>
      <c r="S105" s="7">
        <v>12327.975734174252</v>
      </c>
      <c r="T105" s="7">
        <v>23883.298177741468</v>
      </c>
      <c r="U105" s="126">
        <f t="shared" si="8"/>
        <v>41021.619409578852</v>
      </c>
    </row>
    <row r="106" spans="1:21">
      <c r="A106" s="93">
        <v>102</v>
      </c>
      <c r="B106" s="94"/>
      <c r="C106" s="95" t="s">
        <v>129</v>
      </c>
      <c r="D106" s="96" t="s">
        <v>130</v>
      </c>
      <c r="E106" s="97"/>
      <c r="F106" s="98"/>
      <c r="G106" s="99">
        <f t="shared" ref="G106:G130" si="9">N106+U106</f>
        <v>409.70326298475266</v>
      </c>
      <c r="H106" s="100">
        <v>0</v>
      </c>
      <c r="I106" s="101">
        <v>1.7684622704982758</v>
      </c>
      <c r="J106" s="101">
        <v>3.7850805819034576</v>
      </c>
      <c r="K106" s="101">
        <v>11.030852764844894</v>
      </c>
      <c r="L106" s="101">
        <v>40.389533936977386</v>
      </c>
      <c r="M106" s="101">
        <v>123.06207630038261</v>
      </c>
      <c r="N106" s="127">
        <f t="shared" ref="N106:N130" si="10">SUM(H106:M106)</f>
        <v>180.03600585460663</v>
      </c>
      <c r="O106" s="100">
        <v>0</v>
      </c>
      <c r="P106" s="101">
        <v>0.68906590342521667</v>
      </c>
      <c r="Q106" s="101">
        <v>2.0266405940055847</v>
      </c>
      <c r="R106" s="101">
        <v>7.8977706134319305</v>
      </c>
      <c r="S106" s="101">
        <v>22.262788712978363</v>
      </c>
      <c r="T106" s="101">
        <v>196.79099130630493</v>
      </c>
      <c r="U106" s="127">
        <f t="shared" ref="U106:U130" si="11">SUM(O106:T106)</f>
        <v>229.66725713014603</v>
      </c>
    </row>
    <row r="107" spans="1:21">
      <c r="A107" s="93">
        <v>110</v>
      </c>
      <c r="B107" s="94"/>
      <c r="C107" s="95" t="s">
        <v>131</v>
      </c>
      <c r="D107" s="96" t="s">
        <v>132</v>
      </c>
      <c r="E107" s="97"/>
      <c r="F107" s="98"/>
      <c r="G107" s="99">
        <f t="shared" si="9"/>
        <v>3189776.9396115653</v>
      </c>
      <c r="H107" s="100">
        <v>501.1988855227828</v>
      </c>
      <c r="I107" s="101">
        <v>410.81002084165812</v>
      </c>
      <c r="J107" s="101">
        <v>6131.316632270813</v>
      </c>
      <c r="K107" s="101">
        <v>66401.954193592072</v>
      </c>
      <c r="L107" s="101">
        <v>371232.83089447021</v>
      </c>
      <c r="M107" s="101">
        <v>1080856.2301673889</v>
      </c>
      <c r="N107" s="127">
        <f t="shared" si="10"/>
        <v>1525534.3407940865</v>
      </c>
      <c r="O107" s="100">
        <v>459.95908690616488</v>
      </c>
      <c r="P107" s="101">
        <v>327.28926682472229</v>
      </c>
      <c r="Q107" s="101">
        <v>2842.1873835325241</v>
      </c>
      <c r="R107" s="101">
        <v>25321.684114456177</v>
      </c>
      <c r="S107" s="101">
        <v>156065.31636810303</v>
      </c>
      <c r="T107" s="101">
        <v>1479226.1625976563</v>
      </c>
      <c r="U107" s="127">
        <f t="shared" si="11"/>
        <v>1664242.5988174789</v>
      </c>
    </row>
    <row r="108" spans="1:21">
      <c r="A108" s="37">
        <v>111</v>
      </c>
      <c r="B108" s="10"/>
      <c r="C108" s="16"/>
      <c r="D108" s="38" t="s">
        <v>8</v>
      </c>
      <c r="E108" s="49" t="s">
        <v>133</v>
      </c>
      <c r="F108" s="40"/>
      <c r="G108" s="111">
        <f t="shared" si="9"/>
        <v>21589.411851276906</v>
      </c>
      <c r="H108" s="26">
        <v>12.557723251578864</v>
      </c>
      <c r="I108" s="7">
        <v>7.9406120758503675</v>
      </c>
      <c r="J108" s="7">
        <v>71.681454941630363</v>
      </c>
      <c r="K108" s="7">
        <v>324.05674412101507</v>
      </c>
      <c r="L108" s="7">
        <v>1472.0875400751829</v>
      </c>
      <c r="M108" s="7">
        <v>5375.3907673358917</v>
      </c>
      <c r="N108" s="126">
        <f t="shared" si="10"/>
        <v>7263.7148418011493</v>
      </c>
      <c r="O108" s="26">
        <v>9.5392505171184894</v>
      </c>
      <c r="P108" s="7">
        <v>8.9126086607575417</v>
      </c>
      <c r="Q108" s="7">
        <v>51.915120109915733</v>
      </c>
      <c r="R108" s="7">
        <v>272.05625413358212</v>
      </c>
      <c r="S108" s="7">
        <v>1675.0530045628548</v>
      </c>
      <c r="T108" s="7">
        <v>12308.220771491528</v>
      </c>
      <c r="U108" s="126">
        <f t="shared" si="11"/>
        <v>14325.697009475756</v>
      </c>
    </row>
    <row r="109" spans="1:21">
      <c r="A109" s="37">
        <v>112</v>
      </c>
      <c r="B109" s="17"/>
      <c r="C109" s="11"/>
      <c r="D109" s="52" t="s">
        <v>10</v>
      </c>
      <c r="E109" s="49" t="s">
        <v>134</v>
      </c>
      <c r="F109" s="51"/>
      <c r="G109" s="111">
        <f t="shared" si="9"/>
        <v>147594.31863820273</v>
      </c>
      <c r="H109" s="26">
        <v>2.6457224743789993</v>
      </c>
      <c r="I109" s="7">
        <v>2.9526366486679763</v>
      </c>
      <c r="J109" s="7">
        <v>229.13605596125126</v>
      </c>
      <c r="K109" s="7">
        <v>3026.4643017649651</v>
      </c>
      <c r="L109" s="7">
        <v>14446.260187625885</v>
      </c>
      <c r="M109" s="7">
        <v>40876.870835781097</v>
      </c>
      <c r="N109" s="126">
        <f t="shared" si="10"/>
        <v>58584.329740256246</v>
      </c>
      <c r="O109" s="26">
        <v>2.7666367905330844</v>
      </c>
      <c r="P109" s="7">
        <v>2.2166920369490981</v>
      </c>
      <c r="Q109" s="7">
        <v>65.261066559702158</v>
      </c>
      <c r="R109" s="7">
        <v>1278.4273424297571</v>
      </c>
      <c r="S109" s="7">
        <v>7677.2870333194733</v>
      </c>
      <c r="T109" s="7">
        <v>79984.030126810074</v>
      </c>
      <c r="U109" s="126">
        <f t="shared" si="11"/>
        <v>89009.988897946489</v>
      </c>
    </row>
    <row r="110" spans="1:21">
      <c r="A110" s="37">
        <v>113</v>
      </c>
      <c r="B110" s="17"/>
      <c r="C110" s="16"/>
      <c r="D110" s="38" t="s">
        <v>22</v>
      </c>
      <c r="E110" s="49" t="s">
        <v>135</v>
      </c>
      <c r="F110" s="40"/>
      <c r="G110" s="111">
        <f t="shared" si="9"/>
        <v>1724964.2724775942</v>
      </c>
      <c r="H110" s="26">
        <v>11.788334759825375</v>
      </c>
      <c r="I110" s="7">
        <v>29.678329223301262</v>
      </c>
      <c r="J110" s="7">
        <v>1617.6038041114807</v>
      </c>
      <c r="K110" s="7">
        <v>36169.954789400101</v>
      </c>
      <c r="L110" s="7">
        <v>235816.37975692749</v>
      </c>
      <c r="M110" s="7">
        <v>610771.42741775513</v>
      </c>
      <c r="N110" s="126">
        <f t="shared" si="10"/>
        <v>884416.83243217738</v>
      </c>
      <c r="O110" s="26">
        <v>11.850063002260868</v>
      </c>
      <c r="P110" s="7">
        <v>22.23358272947371</v>
      </c>
      <c r="Q110" s="7">
        <v>486.54745683073997</v>
      </c>
      <c r="R110" s="7">
        <v>9643.0847979187965</v>
      </c>
      <c r="S110" s="7">
        <v>81905.546410560608</v>
      </c>
      <c r="T110" s="7">
        <v>748478.177734375</v>
      </c>
      <c r="U110" s="126">
        <f t="shared" si="11"/>
        <v>840547.44004541682</v>
      </c>
    </row>
    <row r="111" spans="1:21">
      <c r="A111" s="37">
        <v>114</v>
      </c>
      <c r="B111" s="17"/>
      <c r="C111" s="16"/>
      <c r="D111" s="38" t="s">
        <v>24</v>
      </c>
      <c r="E111" s="49" t="s">
        <v>136</v>
      </c>
      <c r="F111" s="40"/>
      <c r="G111" s="111">
        <f t="shared" si="9"/>
        <v>741424.90276184212</v>
      </c>
      <c r="H111" s="26">
        <v>131.11521383374929</v>
      </c>
      <c r="I111" s="7">
        <v>135.5201726462692</v>
      </c>
      <c r="J111" s="7">
        <v>966.16475363075733</v>
      </c>
      <c r="K111" s="7">
        <v>11071.130982011557</v>
      </c>
      <c r="L111" s="7">
        <v>62701.277327537537</v>
      </c>
      <c r="M111" s="7">
        <v>244974.54891109467</v>
      </c>
      <c r="N111" s="126">
        <f t="shared" si="10"/>
        <v>319979.75736075453</v>
      </c>
      <c r="O111" s="26">
        <v>107.57279136497527</v>
      </c>
      <c r="P111" s="7">
        <v>110.07567889988422</v>
      </c>
      <c r="Q111" s="7">
        <v>568.74435232579708</v>
      </c>
      <c r="R111" s="7">
        <v>6573.50399518013</v>
      </c>
      <c r="S111" s="7">
        <v>36355.522776126862</v>
      </c>
      <c r="T111" s="7">
        <v>377729.72580718994</v>
      </c>
      <c r="U111" s="126">
        <f t="shared" si="11"/>
        <v>421445.14540108759</v>
      </c>
    </row>
    <row r="112" spans="1:21">
      <c r="A112" s="37">
        <v>115</v>
      </c>
      <c r="B112" s="14"/>
      <c r="C112" s="16"/>
      <c r="D112" s="38" t="s">
        <v>26</v>
      </c>
      <c r="E112" s="49" t="s">
        <v>137</v>
      </c>
      <c r="F112" s="40"/>
      <c r="G112" s="111">
        <f t="shared" si="9"/>
        <v>95414.1195345819</v>
      </c>
      <c r="H112" s="26">
        <v>241.40810567699373</v>
      </c>
      <c r="I112" s="7">
        <v>133.66877305135131</v>
      </c>
      <c r="J112" s="7">
        <v>1597.1189757585526</v>
      </c>
      <c r="K112" s="7">
        <v>6568.49860060215</v>
      </c>
      <c r="L112" s="7">
        <v>16629.833644151688</v>
      </c>
      <c r="M112" s="7">
        <v>29776.771869421005</v>
      </c>
      <c r="N112" s="126">
        <f t="shared" si="10"/>
        <v>54947.29996866174</v>
      </c>
      <c r="O112" s="26">
        <v>227.92525452189147</v>
      </c>
      <c r="P112" s="7">
        <v>113.98524071648717</v>
      </c>
      <c r="Q112" s="7">
        <v>666.7425437644124</v>
      </c>
      <c r="R112" s="7">
        <v>2475.6907267011702</v>
      </c>
      <c r="S112" s="7">
        <v>6726.4802797436714</v>
      </c>
      <c r="T112" s="7">
        <v>30255.995520472527</v>
      </c>
      <c r="U112" s="126">
        <f t="shared" si="11"/>
        <v>40466.819565920159</v>
      </c>
    </row>
    <row r="113" spans="1:21">
      <c r="A113" s="37">
        <v>116</v>
      </c>
      <c r="B113" s="17"/>
      <c r="C113" s="12"/>
      <c r="D113" s="38" t="s">
        <v>32</v>
      </c>
      <c r="E113" s="14" t="s">
        <v>138</v>
      </c>
      <c r="F113" s="43"/>
      <c r="G113" s="111">
        <f t="shared" si="9"/>
        <v>458789.92436293059</v>
      </c>
      <c r="H113" s="26">
        <v>101.68379457481205</v>
      </c>
      <c r="I113" s="7">
        <v>101.04949038507402</v>
      </c>
      <c r="J113" s="7">
        <v>1649.6115521490574</v>
      </c>
      <c r="K113" s="7">
        <v>9241.8493252396584</v>
      </c>
      <c r="L113" s="7">
        <v>40166.987460136414</v>
      </c>
      <c r="M113" s="7">
        <v>149081.22513651848</v>
      </c>
      <c r="N113" s="126">
        <f t="shared" si="10"/>
        <v>200342.4067590035</v>
      </c>
      <c r="O113" s="26">
        <v>100.30508107761852</v>
      </c>
      <c r="P113" s="7">
        <v>69.865460321307182</v>
      </c>
      <c r="Q113" s="7">
        <v>1002.9768263995647</v>
      </c>
      <c r="R113" s="7">
        <v>5078.9203673899174</v>
      </c>
      <c r="S113" s="7">
        <v>21725.427525579929</v>
      </c>
      <c r="T113" s="7">
        <v>230470.02234315872</v>
      </c>
      <c r="U113" s="126">
        <f t="shared" si="11"/>
        <v>258447.51760392706</v>
      </c>
    </row>
    <row r="114" spans="1:21">
      <c r="A114" s="93">
        <v>117</v>
      </c>
      <c r="B114" s="94"/>
      <c r="C114" s="95" t="s">
        <v>4</v>
      </c>
      <c r="D114" s="96" t="s">
        <v>139</v>
      </c>
      <c r="E114" s="97"/>
      <c r="F114" s="98"/>
      <c r="G114" s="99">
        <f t="shared" si="9"/>
        <v>761343.24411915848</v>
      </c>
      <c r="H114" s="100">
        <v>95.34939640108496</v>
      </c>
      <c r="I114" s="101">
        <v>226.32465295353904</v>
      </c>
      <c r="J114" s="101">
        <v>1199.3719301130623</v>
      </c>
      <c r="K114" s="101">
        <v>5791.3084254860878</v>
      </c>
      <c r="L114" s="101">
        <v>70511.355181694031</v>
      </c>
      <c r="M114" s="101">
        <v>326084.56460380554</v>
      </c>
      <c r="N114" s="127">
        <f t="shared" si="10"/>
        <v>403908.27419045335</v>
      </c>
      <c r="O114" s="100">
        <v>79.280660664662719</v>
      </c>
      <c r="P114" s="101">
        <v>185.9154194733128</v>
      </c>
      <c r="Q114" s="101">
        <v>724.71926181390882</v>
      </c>
      <c r="R114" s="101">
        <v>3980.9223794788122</v>
      </c>
      <c r="S114" s="101">
        <v>50476.134635806084</v>
      </c>
      <c r="T114" s="101">
        <v>301987.99757146835</v>
      </c>
      <c r="U114" s="127">
        <f t="shared" si="11"/>
        <v>357434.96992870513</v>
      </c>
    </row>
    <row r="115" spans="1:21">
      <c r="A115" s="37">
        <v>118</v>
      </c>
      <c r="B115" s="17"/>
      <c r="C115" s="16"/>
      <c r="D115" s="38" t="s">
        <v>8</v>
      </c>
      <c r="E115" s="49" t="s">
        <v>140</v>
      </c>
      <c r="F115" s="40"/>
      <c r="G115" s="111">
        <f t="shared" si="9"/>
        <v>554554.5061089868</v>
      </c>
      <c r="H115" s="26">
        <v>16.602934027672745</v>
      </c>
      <c r="I115" s="7">
        <v>35.554150039795786</v>
      </c>
      <c r="J115" s="7">
        <v>279.49477781169116</v>
      </c>
      <c r="K115" s="7">
        <v>2819.2858945205808</v>
      </c>
      <c r="L115" s="7">
        <v>53617.117822170258</v>
      </c>
      <c r="M115" s="7">
        <v>241616.76203107834</v>
      </c>
      <c r="N115" s="126">
        <f t="shared" si="10"/>
        <v>298384.81760964834</v>
      </c>
      <c r="O115" s="26">
        <v>15.99781802110374</v>
      </c>
      <c r="P115" s="7">
        <v>29.526048561092466</v>
      </c>
      <c r="Q115" s="7">
        <v>161.55295581743121</v>
      </c>
      <c r="R115" s="7">
        <v>1885.5683524087071</v>
      </c>
      <c r="S115" s="7">
        <v>39463.024193823338</v>
      </c>
      <c r="T115" s="7">
        <v>214614.01913070679</v>
      </c>
      <c r="U115" s="126">
        <f t="shared" si="11"/>
        <v>256169.68849933846</v>
      </c>
    </row>
    <row r="116" spans="1:21">
      <c r="A116" s="37">
        <v>119</v>
      </c>
      <c r="B116" s="10"/>
      <c r="C116" s="16"/>
      <c r="D116" s="38" t="s">
        <v>10</v>
      </c>
      <c r="E116" s="49" t="s">
        <v>141</v>
      </c>
      <c r="F116" s="40"/>
      <c r="G116" s="111">
        <f t="shared" si="9"/>
        <v>21133.990228502371</v>
      </c>
      <c r="H116" s="26">
        <v>25.634320539713372</v>
      </c>
      <c r="I116" s="7">
        <v>125.19304214802105</v>
      </c>
      <c r="J116" s="7">
        <v>449.76766194310039</v>
      </c>
      <c r="K116" s="7">
        <v>891.98705217940733</v>
      </c>
      <c r="L116" s="7">
        <v>1675.4091438576579</v>
      </c>
      <c r="M116" s="7">
        <v>4351.4656176269054</v>
      </c>
      <c r="N116" s="126">
        <f t="shared" si="10"/>
        <v>7519.4568382948055</v>
      </c>
      <c r="O116" s="26">
        <v>18.847619415144436</v>
      </c>
      <c r="P116" s="7">
        <v>89.641297640744597</v>
      </c>
      <c r="Q116" s="7">
        <v>261.93487651925534</v>
      </c>
      <c r="R116" s="7">
        <v>808.25436460226774</v>
      </c>
      <c r="S116" s="7">
        <v>2056.8210774958134</v>
      </c>
      <c r="T116" s="7">
        <v>10379.03415453434</v>
      </c>
      <c r="U116" s="126">
        <f t="shared" si="11"/>
        <v>13614.533390207565</v>
      </c>
    </row>
    <row r="117" spans="1:21">
      <c r="A117" s="37">
        <v>120</v>
      </c>
      <c r="B117" s="17"/>
      <c r="C117" s="11"/>
      <c r="D117" s="38" t="s">
        <v>22</v>
      </c>
      <c r="E117" s="9" t="s">
        <v>142</v>
      </c>
      <c r="F117" s="46"/>
      <c r="G117" s="111">
        <f t="shared" si="9"/>
        <v>185654.74732223898</v>
      </c>
      <c r="H117" s="26">
        <v>53.112141275778413</v>
      </c>
      <c r="I117" s="7">
        <v>65.577458392828703</v>
      </c>
      <c r="J117" s="7">
        <v>470.10948853008449</v>
      </c>
      <c r="K117" s="7">
        <v>2080.0353592932224</v>
      </c>
      <c r="L117" s="7">
        <v>15218.827585607767</v>
      </c>
      <c r="M117" s="7">
        <v>80116.333356291056</v>
      </c>
      <c r="N117" s="126">
        <f t="shared" si="10"/>
        <v>98003.995389390737</v>
      </c>
      <c r="O117" s="26">
        <v>44.435224089305848</v>
      </c>
      <c r="P117" s="7">
        <v>66.74806918296963</v>
      </c>
      <c r="Q117" s="7">
        <v>301.23143120808527</v>
      </c>
      <c r="R117" s="7">
        <v>1287.0996312871575</v>
      </c>
      <c r="S117" s="7">
        <v>8956.289345562458</v>
      </c>
      <c r="T117" s="7">
        <v>76994.948231518269</v>
      </c>
      <c r="U117" s="126">
        <f t="shared" si="11"/>
        <v>87650.751932848245</v>
      </c>
    </row>
    <row r="118" spans="1:21">
      <c r="A118" s="93">
        <v>121</v>
      </c>
      <c r="B118" s="94"/>
      <c r="C118" s="95" t="s">
        <v>143</v>
      </c>
      <c r="D118" s="96" t="s">
        <v>144</v>
      </c>
      <c r="E118" s="97"/>
      <c r="F118" s="98"/>
      <c r="G118" s="99">
        <f t="shared" si="9"/>
        <v>449583.64802410267</v>
      </c>
      <c r="H118" s="100">
        <v>252.9999923594296</v>
      </c>
      <c r="I118" s="101">
        <v>129.35005571693182</v>
      </c>
      <c r="J118" s="101">
        <v>1591.6009189784527</v>
      </c>
      <c r="K118" s="101">
        <v>25003.446359395981</v>
      </c>
      <c r="L118" s="101">
        <v>96243.534639358521</v>
      </c>
      <c r="M118" s="101">
        <v>117845.49187040329</v>
      </c>
      <c r="N118" s="127">
        <f t="shared" si="10"/>
        <v>241066.42383621261</v>
      </c>
      <c r="O118" s="100">
        <v>196.08487150259316</v>
      </c>
      <c r="P118" s="101">
        <v>116.84333991259336</v>
      </c>
      <c r="Q118" s="101">
        <v>882.66690991818905</v>
      </c>
      <c r="R118" s="101">
        <v>10652.1558855474</v>
      </c>
      <c r="S118" s="101">
        <v>45114.97728228569</v>
      </c>
      <c r="T118" s="101">
        <v>151554.4958987236</v>
      </c>
      <c r="U118" s="127">
        <f t="shared" si="11"/>
        <v>208517.22418789007</v>
      </c>
    </row>
    <row r="119" spans="1:21">
      <c r="A119" s="37">
        <v>122</v>
      </c>
      <c r="B119" s="17"/>
      <c r="C119" s="16"/>
      <c r="D119" s="38" t="s">
        <v>8</v>
      </c>
      <c r="E119" s="49" t="s">
        <v>145</v>
      </c>
      <c r="F119" s="40"/>
      <c r="G119" s="111">
        <f t="shared" si="9"/>
        <v>22610.818169484002</v>
      </c>
      <c r="H119" s="26">
        <v>2.8165414280956611</v>
      </c>
      <c r="I119" s="7">
        <v>2.2843012120574713</v>
      </c>
      <c r="J119" s="7">
        <v>39.884484753012657</v>
      </c>
      <c r="K119" s="7">
        <v>694.93095123767853</v>
      </c>
      <c r="L119" s="7">
        <v>3691.7463635802269</v>
      </c>
      <c r="M119" s="7">
        <v>7501.0564069747925</v>
      </c>
      <c r="N119" s="126">
        <f t="shared" si="10"/>
        <v>11932.719049185864</v>
      </c>
      <c r="O119" s="26">
        <v>2.8126899312192108</v>
      </c>
      <c r="P119" s="7">
        <v>3.978329517529346</v>
      </c>
      <c r="Q119" s="7">
        <v>23.111911877989769</v>
      </c>
      <c r="R119" s="7">
        <v>222.63968977332115</v>
      </c>
      <c r="S119" s="7">
        <v>1569.6986200064421</v>
      </c>
      <c r="T119" s="7">
        <v>8855.857879191637</v>
      </c>
      <c r="U119" s="126">
        <f t="shared" si="11"/>
        <v>10678.099120298139</v>
      </c>
    </row>
    <row r="120" spans="1:21">
      <c r="A120" s="37">
        <v>123</v>
      </c>
      <c r="B120" s="17"/>
      <c r="C120" s="16"/>
      <c r="D120" s="38" t="s">
        <v>10</v>
      </c>
      <c r="E120" s="49" t="s">
        <v>146</v>
      </c>
      <c r="F120" s="40"/>
      <c r="G120" s="111">
        <f t="shared" si="9"/>
        <v>163182.39369554608</v>
      </c>
      <c r="H120" s="26">
        <v>39.180493335239589</v>
      </c>
      <c r="I120" s="7">
        <v>8.8885255008935928</v>
      </c>
      <c r="J120" s="7">
        <v>604.47908718138933</v>
      </c>
      <c r="K120" s="7">
        <v>17357.755687355995</v>
      </c>
      <c r="L120" s="7">
        <v>61389.570622324944</v>
      </c>
      <c r="M120" s="7">
        <v>28650.49351888895</v>
      </c>
      <c r="N120" s="126">
        <f t="shared" si="10"/>
        <v>108050.36793458741</v>
      </c>
      <c r="O120" s="26">
        <v>32.177313706604764</v>
      </c>
      <c r="P120" s="7">
        <v>7.4563449248671532</v>
      </c>
      <c r="Q120" s="7">
        <v>312.91829371079803</v>
      </c>
      <c r="R120" s="7">
        <v>6835.2874208688736</v>
      </c>
      <c r="S120" s="7">
        <v>24024.460629582405</v>
      </c>
      <c r="T120" s="7">
        <v>23919.725758165121</v>
      </c>
      <c r="U120" s="126">
        <f t="shared" si="11"/>
        <v>55132.02576095867</v>
      </c>
    </row>
    <row r="121" spans="1:21">
      <c r="A121" s="37">
        <v>124</v>
      </c>
      <c r="B121" s="10"/>
      <c r="C121" s="16"/>
      <c r="D121" s="38" t="s">
        <v>22</v>
      </c>
      <c r="E121" s="49" t="s">
        <v>147</v>
      </c>
      <c r="F121" s="40"/>
      <c r="G121" s="111">
        <f t="shared" si="9"/>
        <v>1668.3157792555576</v>
      </c>
      <c r="H121" s="26">
        <v>5.6037929593294393</v>
      </c>
      <c r="I121" s="7">
        <v>6.7494833255186677</v>
      </c>
      <c r="J121" s="7">
        <v>29.110199347138405</v>
      </c>
      <c r="K121" s="7">
        <v>81.059079095721245</v>
      </c>
      <c r="L121" s="7">
        <v>232.79225336015224</v>
      </c>
      <c r="M121" s="7">
        <v>589.25227025151253</v>
      </c>
      <c r="N121" s="126">
        <f t="shared" si="10"/>
        <v>944.56707833937253</v>
      </c>
      <c r="O121" s="26">
        <v>6.1439018765231594</v>
      </c>
      <c r="P121" s="7">
        <v>11.779096275568008</v>
      </c>
      <c r="Q121" s="7">
        <v>11.561223268508911</v>
      </c>
      <c r="R121" s="7">
        <v>36.800675787031651</v>
      </c>
      <c r="S121" s="7">
        <v>135.18443469703197</v>
      </c>
      <c r="T121" s="7">
        <v>522.27936901152134</v>
      </c>
      <c r="U121" s="126">
        <f t="shared" si="11"/>
        <v>723.74870091618504</v>
      </c>
    </row>
    <row r="122" spans="1:21">
      <c r="A122" s="37">
        <v>125</v>
      </c>
      <c r="B122" s="17"/>
      <c r="C122" s="11"/>
      <c r="D122" s="50"/>
      <c r="E122" s="9" t="s">
        <v>148</v>
      </c>
      <c r="F122" s="46"/>
      <c r="G122" s="111">
        <f t="shared" si="9"/>
        <v>262122.12013713457</v>
      </c>
      <c r="H122" s="26">
        <v>205.39916495233774</v>
      </c>
      <c r="I122" s="7">
        <v>111.4277487359941</v>
      </c>
      <c r="J122" s="7">
        <v>918.12715518474579</v>
      </c>
      <c r="K122" s="7">
        <v>6869.7007226347923</v>
      </c>
      <c r="L122" s="7">
        <v>30929.425106525421</v>
      </c>
      <c r="M122" s="7">
        <v>81104.691356897354</v>
      </c>
      <c r="N122" s="126">
        <f t="shared" si="10"/>
        <v>120138.77125493065</v>
      </c>
      <c r="O122" s="26">
        <v>154.95096977427602</v>
      </c>
      <c r="P122" s="7">
        <v>93.629569223150611</v>
      </c>
      <c r="Q122" s="7">
        <v>535.0754780434072</v>
      </c>
      <c r="R122" s="7">
        <v>3557.4281186163425</v>
      </c>
      <c r="S122" s="7">
        <v>19385.633888602257</v>
      </c>
      <c r="T122" s="7">
        <v>118256.63085794449</v>
      </c>
      <c r="U122" s="126">
        <f t="shared" si="11"/>
        <v>141983.34888220392</v>
      </c>
    </row>
    <row r="123" spans="1:21">
      <c r="A123" s="93">
        <v>126</v>
      </c>
      <c r="B123" s="94"/>
      <c r="C123" s="95" t="s">
        <v>149</v>
      </c>
      <c r="D123" s="96" t="s">
        <v>150</v>
      </c>
      <c r="E123" s="97"/>
      <c r="F123" s="98"/>
      <c r="G123" s="99">
        <f t="shared" si="9"/>
        <v>292786.07567416411</v>
      </c>
      <c r="H123" s="100">
        <v>141.56574623379856</v>
      </c>
      <c r="I123" s="101">
        <v>35.499084442853928</v>
      </c>
      <c r="J123" s="101">
        <v>470.22163703292608</v>
      </c>
      <c r="K123" s="101">
        <v>3987.4457558095455</v>
      </c>
      <c r="L123" s="101">
        <v>23704.795644134283</v>
      </c>
      <c r="M123" s="101">
        <v>104814.79967212677</v>
      </c>
      <c r="N123" s="127">
        <f t="shared" si="10"/>
        <v>133154.32753978018</v>
      </c>
      <c r="O123" s="100">
        <v>120.08081423677504</v>
      </c>
      <c r="P123" s="101">
        <v>50.32311375066638</v>
      </c>
      <c r="Q123" s="101">
        <v>349.85860884562135</v>
      </c>
      <c r="R123" s="101">
        <v>2503.7074400782585</v>
      </c>
      <c r="S123" s="101">
        <v>16680.338126420975</v>
      </c>
      <c r="T123" s="101">
        <v>139927.44003105164</v>
      </c>
      <c r="U123" s="127">
        <f t="shared" si="11"/>
        <v>159631.74813438393</v>
      </c>
    </row>
    <row r="124" spans="1:21">
      <c r="A124" s="37">
        <v>127</v>
      </c>
      <c r="B124" s="12"/>
      <c r="C124" s="12"/>
      <c r="D124" s="38" t="s">
        <v>8</v>
      </c>
      <c r="E124" s="49" t="s">
        <v>151</v>
      </c>
      <c r="F124" s="40"/>
      <c r="G124" s="111">
        <f t="shared" si="9"/>
        <v>220813.23741356097</v>
      </c>
      <c r="H124" s="26">
        <v>100.15120837464929</v>
      </c>
      <c r="I124" s="7">
        <v>30.378715112805367</v>
      </c>
      <c r="J124" s="7">
        <v>397.1768556162715</v>
      </c>
      <c r="K124" s="7">
        <v>3463.8714582622051</v>
      </c>
      <c r="L124" s="7">
        <v>19830.465254634619</v>
      </c>
      <c r="M124" s="7">
        <v>79531.133026123047</v>
      </c>
      <c r="N124" s="126">
        <f t="shared" si="10"/>
        <v>103353.1765181236</v>
      </c>
      <c r="O124" s="26">
        <v>85.037804776802659</v>
      </c>
      <c r="P124" s="7">
        <v>40.561927791684866</v>
      </c>
      <c r="Q124" s="7">
        <v>270.56952935829759</v>
      </c>
      <c r="R124" s="7">
        <v>2028.707044005394</v>
      </c>
      <c r="S124" s="7">
        <v>12995.381816029549</v>
      </c>
      <c r="T124" s="7">
        <v>102039.80277347565</v>
      </c>
      <c r="U124" s="126">
        <f t="shared" si="11"/>
        <v>117460.06089543737</v>
      </c>
    </row>
    <row r="125" spans="1:21">
      <c r="A125" s="37">
        <v>128</v>
      </c>
      <c r="B125" s="17"/>
      <c r="C125" s="16"/>
      <c r="D125" s="52" t="s">
        <v>10</v>
      </c>
      <c r="E125" s="49" t="s">
        <v>152</v>
      </c>
      <c r="F125" s="40"/>
      <c r="G125" s="111">
        <f t="shared" si="9"/>
        <v>2525.1797332167625</v>
      </c>
      <c r="H125" s="26">
        <v>0</v>
      </c>
      <c r="I125" s="7">
        <v>0</v>
      </c>
      <c r="J125" s="7">
        <v>0</v>
      </c>
      <c r="K125" s="7">
        <v>0.35237088799476624</v>
      </c>
      <c r="L125" s="7">
        <v>169.25114330649376</v>
      </c>
      <c r="M125" s="7">
        <v>2355.576219022274</v>
      </c>
      <c r="N125" s="126">
        <f t="shared" si="10"/>
        <v>2525.1797332167625</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2997.7948734548991</v>
      </c>
      <c r="H126" s="26">
        <v>0</v>
      </c>
      <c r="I126" s="7">
        <v>1.3868420525104739</v>
      </c>
      <c r="J126" s="7">
        <v>11.229719016235322</v>
      </c>
      <c r="K126" s="7">
        <v>41.603262160439044</v>
      </c>
      <c r="L126" s="7">
        <v>206.55364104360342</v>
      </c>
      <c r="M126" s="7">
        <v>817.94196010008454</v>
      </c>
      <c r="N126" s="126">
        <f t="shared" si="10"/>
        <v>1078.7154243728728</v>
      </c>
      <c r="O126" s="26">
        <v>0</v>
      </c>
      <c r="P126" s="7">
        <v>2.4124747330788523</v>
      </c>
      <c r="Q126" s="7">
        <v>7.1657947491621599</v>
      </c>
      <c r="R126" s="7">
        <v>24.147094000712968</v>
      </c>
      <c r="S126" s="7">
        <v>221.9502841536887</v>
      </c>
      <c r="T126" s="7">
        <v>1663.4038014453836</v>
      </c>
      <c r="U126" s="126">
        <f t="shared" si="11"/>
        <v>1919.0794490820263</v>
      </c>
    </row>
    <row r="127" spans="1:21">
      <c r="A127" s="37">
        <v>130</v>
      </c>
      <c r="B127" s="17"/>
      <c r="C127" s="11"/>
      <c r="D127" s="38" t="s">
        <v>24</v>
      </c>
      <c r="E127" s="9" t="s">
        <v>408</v>
      </c>
      <c r="F127" s="46"/>
      <c r="G127" s="111">
        <f t="shared" si="9"/>
        <v>66060.925199217978</v>
      </c>
      <c r="H127" s="26">
        <v>41.414537278586067</v>
      </c>
      <c r="I127" s="7">
        <v>3.7335277702659369</v>
      </c>
      <c r="J127" s="7">
        <v>61.815054371953011</v>
      </c>
      <c r="K127" s="7">
        <v>481.61856004595757</v>
      </c>
      <c r="L127" s="7">
        <v>3498.5260680913925</v>
      </c>
      <c r="M127" s="7">
        <v>22110.1496925354</v>
      </c>
      <c r="N127" s="126">
        <f t="shared" si="10"/>
        <v>26197.257440093555</v>
      </c>
      <c r="O127" s="26">
        <v>35.043011056492105</v>
      </c>
      <c r="P127" s="7">
        <v>7.3487105686217546</v>
      </c>
      <c r="Q127" s="7">
        <v>64.442626066505909</v>
      </c>
      <c r="R127" s="7">
        <v>396.5179295912385</v>
      </c>
      <c r="S127" s="7">
        <v>3384.2543067336082</v>
      </c>
      <c r="T127" s="7">
        <v>35976.061175107956</v>
      </c>
      <c r="U127" s="126">
        <f t="shared" si="11"/>
        <v>39863.667759124422</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388.9372346769087</v>
      </c>
      <c r="H129" s="26">
        <v>0</v>
      </c>
      <c r="I129" s="7">
        <v>0</v>
      </c>
      <c r="J129" s="7">
        <v>0</v>
      </c>
      <c r="K129" s="7">
        <v>0</v>
      </c>
      <c r="L129" s="7">
        <v>0</v>
      </c>
      <c r="M129" s="7">
        <v>0</v>
      </c>
      <c r="N129" s="126">
        <f t="shared" si="10"/>
        <v>0</v>
      </c>
      <c r="O129" s="26">
        <v>0</v>
      </c>
      <c r="P129" s="7">
        <v>0</v>
      </c>
      <c r="Q129" s="7">
        <v>7.6806626857724041</v>
      </c>
      <c r="R129" s="7">
        <v>54.335346932057291</v>
      </c>
      <c r="S129" s="7">
        <v>78.752012214274146</v>
      </c>
      <c r="T129" s="7">
        <v>248.16921284480486</v>
      </c>
      <c r="U129" s="126">
        <f t="shared" si="11"/>
        <v>388.9372346769087</v>
      </c>
    </row>
    <row r="130" spans="1:21">
      <c r="A130" s="93">
        <v>133</v>
      </c>
      <c r="B130" s="94"/>
      <c r="C130" s="95" t="s">
        <v>156</v>
      </c>
      <c r="D130" s="96" t="s">
        <v>157</v>
      </c>
      <c r="E130" s="97"/>
      <c r="F130" s="98"/>
      <c r="G130" s="99">
        <f t="shared" si="9"/>
        <v>22208.746903478634</v>
      </c>
      <c r="H130" s="100">
        <v>34.825421966146678</v>
      </c>
      <c r="I130" s="101">
        <v>6.8780828835442662</v>
      </c>
      <c r="J130" s="101">
        <v>59.116617732681334</v>
      </c>
      <c r="K130" s="101">
        <v>375.56276468187571</v>
      </c>
      <c r="L130" s="101">
        <v>1925.5990554988384</v>
      </c>
      <c r="M130" s="101">
        <v>6276.3548710346222</v>
      </c>
      <c r="N130" s="127">
        <f t="shared" si="10"/>
        <v>8678.3368137977086</v>
      </c>
      <c r="O130" s="100">
        <v>34.960001488216221</v>
      </c>
      <c r="P130" s="101">
        <v>6.2144619082100689</v>
      </c>
      <c r="Q130" s="101">
        <v>64.666442901361734</v>
      </c>
      <c r="R130" s="101">
        <v>287.02875630185008</v>
      </c>
      <c r="S130" s="101">
        <v>1532.5218573436141</v>
      </c>
      <c r="T130" s="101">
        <v>11605.018569737673</v>
      </c>
      <c r="U130" s="127">
        <f t="shared" si="11"/>
        <v>13530.410089680925</v>
      </c>
    </row>
    <row r="131" spans="1:21">
      <c r="A131" s="93">
        <v>134</v>
      </c>
      <c r="B131" s="94"/>
      <c r="C131" s="95" t="s">
        <v>158</v>
      </c>
      <c r="D131" s="96" t="s">
        <v>159</v>
      </c>
      <c r="E131" s="97"/>
      <c r="F131" s="98"/>
      <c r="G131" s="99">
        <f t="shared" ref="G131:G157" si="12">N131+U131</f>
        <v>56729.465920296498</v>
      </c>
      <c r="H131" s="100">
        <v>0</v>
      </c>
      <c r="I131" s="101">
        <v>33.235469643259421</v>
      </c>
      <c r="J131" s="101">
        <v>221.90293144993484</v>
      </c>
      <c r="K131" s="101">
        <v>1020.3297187834978</v>
      </c>
      <c r="L131" s="101">
        <v>4661.1729594096541</v>
      </c>
      <c r="M131" s="101">
        <v>14050.834225185215</v>
      </c>
      <c r="N131" s="127">
        <f t="shared" ref="N131:N157" si="13">SUM(H131:M131)</f>
        <v>19987.475304471562</v>
      </c>
      <c r="O131" s="100">
        <v>0</v>
      </c>
      <c r="P131" s="101">
        <v>40.637755748583004</v>
      </c>
      <c r="Q131" s="101">
        <v>466.67980022728443</v>
      </c>
      <c r="R131" s="101">
        <v>1563.228213282302</v>
      </c>
      <c r="S131" s="101">
        <v>5776.8849176876247</v>
      </c>
      <c r="T131" s="101">
        <v>28894.559928879142</v>
      </c>
      <c r="U131" s="127">
        <f t="shared" ref="U131:U157" si="14">SUM(O131:T131)</f>
        <v>36741.990615824936</v>
      </c>
    </row>
    <row r="132" spans="1:21">
      <c r="A132" s="37">
        <v>135</v>
      </c>
      <c r="B132" s="17"/>
      <c r="C132" s="16"/>
      <c r="D132" s="38" t="s">
        <v>8</v>
      </c>
      <c r="E132" s="49" t="s">
        <v>160</v>
      </c>
      <c r="F132" s="40"/>
      <c r="G132" s="111">
        <f t="shared" si="12"/>
        <v>9495.6466519656351</v>
      </c>
      <c r="H132" s="26">
        <v>0</v>
      </c>
      <c r="I132" s="7">
        <v>1.6479882302155602</v>
      </c>
      <c r="J132" s="7">
        <v>5.5162261610930727</v>
      </c>
      <c r="K132" s="7">
        <v>40.80870607306133</v>
      </c>
      <c r="L132" s="7">
        <v>599.64774695328379</v>
      </c>
      <c r="M132" s="7">
        <v>1693.1877401761958</v>
      </c>
      <c r="N132" s="126">
        <f t="shared" si="13"/>
        <v>2340.8084075938496</v>
      </c>
      <c r="O132" s="26">
        <v>0</v>
      </c>
      <c r="P132" s="7">
        <v>0.54381347233720589</v>
      </c>
      <c r="Q132" s="7">
        <v>6.1319670430239057</v>
      </c>
      <c r="R132" s="7">
        <v>89.065016941603972</v>
      </c>
      <c r="S132" s="7">
        <v>1116.0205677252379</v>
      </c>
      <c r="T132" s="7">
        <v>5943.0768791895825</v>
      </c>
      <c r="U132" s="126">
        <f t="shared" si="14"/>
        <v>7154.8382443717855</v>
      </c>
    </row>
    <row r="133" spans="1:21">
      <c r="A133" s="37">
        <v>136</v>
      </c>
      <c r="B133" s="10"/>
      <c r="C133" s="16"/>
      <c r="D133" s="38" t="s">
        <v>10</v>
      </c>
      <c r="E133" s="49" t="s">
        <v>161</v>
      </c>
      <c r="F133" s="40"/>
      <c r="G133" s="111">
        <f t="shared" si="12"/>
        <v>3164.8534294068813</v>
      </c>
      <c r="H133" s="26">
        <v>0</v>
      </c>
      <c r="I133" s="7">
        <v>0</v>
      </c>
      <c r="J133" s="7">
        <v>0.71884402632713318</v>
      </c>
      <c r="K133" s="7">
        <v>7.7554777264595032</v>
      </c>
      <c r="L133" s="7">
        <v>95.587909042835236</v>
      </c>
      <c r="M133" s="7">
        <v>746.91044655442238</v>
      </c>
      <c r="N133" s="126">
        <f t="shared" si="13"/>
        <v>850.97267735004425</v>
      </c>
      <c r="O133" s="26">
        <v>0</v>
      </c>
      <c r="P133" s="7">
        <v>0</v>
      </c>
      <c r="Q133" s="7">
        <v>0</v>
      </c>
      <c r="R133" s="7">
        <v>5.9213466346263885</v>
      </c>
      <c r="S133" s="7">
        <v>103.56588000059128</v>
      </c>
      <c r="T133" s="7">
        <v>2204.3935254216194</v>
      </c>
      <c r="U133" s="126">
        <f t="shared" si="14"/>
        <v>2313.8807520568371</v>
      </c>
    </row>
    <row r="134" spans="1:21">
      <c r="A134" s="37">
        <v>137</v>
      </c>
      <c r="B134" s="10"/>
      <c r="C134" s="11"/>
      <c r="D134" s="52" t="s">
        <v>22</v>
      </c>
      <c r="E134" s="49" t="s">
        <v>162</v>
      </c>
      <c r="F134" s="51"/>
      <c r="G134" s="111">
        <f t="shared" si="12"/>
        <v>392.53539967536926</v>
      </c>
      <c r="H134" s="26">
        <v>0</v>
      </c>
      <c r="I134" s="7">
        <v>0</v>
      </c>
      <c r="J134" s="7">
        <v>2.2292136251926422</v>
      </c>
      <c r="K134" s="7">
        <v>7.459590882062912</v>
      </c>
      <c r="L134" s="7">
        <v>57.143197149038315</v>
      </c>
      <c r="M134" s="7">
        <v>205.69282117486</v>
      </c>
      <c r="N134" s="126">
        <f t="shared" si="13"/>
        <v>272.52482283115387</v>
      </c>
      <c r="O134" s="26">
        <v>0</v>
      </c>
      <c r="P134" s="7">
        <v>0</v>
      </c>
      <c r="Q134" s="7">
        <v>0.41628548502922058</v>
      </c>
      <c r="R134" s="7">
        <v>0</v>
      </c>
      <c r="S134" s="7">
        <v>3.551372766494751</v>
      </c>
      <c r="T134" s="7">
        <v>116.04291859269142</v>
      </c>
      <c r="U134" s="126">
        <f t="shared" si="14"/>
        <v>120.01057684421539</v>
      </c>
    </row>
    <row r="135" spans="1:21">
      <c r="A135" s="37">
        <v>138</v>
      </c>
      <c r="B135" s="10"/>
      <c r="C135" s="11"/>
      <c r="D135" s="52" t="s">
        <v>24</v>
      </c>
      <c r="E135" s="49" t="s">
        <v>163</v>
      </c>
      <c r="F135" s="51"/>
      <c r="G135" s="111">
        <f t="shared" si="12"/>
        <v>4150.3389690965414</v>
      </c>
      <c r="H135" s="26">
        <v>0</v>
      </c>
      <c r="I135" s="7">
        <v>0</v>
      </c>
      <c r="J135" s="7">
        <v>6.253767341375351</v>
      </c>
      <c r="K135" s="7">
        <v>51.051602751016617</v>
      </c>
      <c r="L135" s="7">
        <v>485.46865336596966</v>
      </c>
      <c r="M135" s="7">
        <v>1684.9242703914642</v>
      </c>
      <c r="N135" s="126">
        <f t="shared" si="13"/>
        <v>2227.6982938498259</v>
      </c>
      <c r="O135" s="26">
        <v>0</v>
      </c>
      <c r="P135" s="7">
        <v>0</v>
      </c>
      <c r="Q135" s="7">
        <v>4.7942253351211548</v>
      </c>
      <c r="R135" s="7">
        <v>23.1040178835392</v>
      </c>
      <c r="S135" s="7">
        <v>243.0402167737484</v>
      </c>
      <c r="T135" s="7">
        <v>1651.7022152543068</v>
      </c>
      <c r="U135" s="126">
        <f t="shared" si="14"/>
        <v>1922.6406752467155</v>
      </c>
    </row>
    <row r="136" spans="1:21">
      <c r="A136" s="37">
        <v>139</v>
      </c>
      <c r="B136" s="17"/>
      <c r="C136" s="11"/>
      <c r="D136" s="50"/>
      <c r="E136" s="9" t="s">
        <v>164</v>
      </c>
      <c r="F136" s="46"/>
      <c r="G136" s="111">
        <f t="shared" si="12"/>
        <v>39526.0915547146</v>
      </c>
      <c r="H136" s="26">
        <v>0</v>
      </c>
      <c r="I136" s="7">
        <v>31.587481572525576</v>
      </c>
      <c r="J136" s="7">
        <v>207.18487370247021</v>
      </c>
      <c r="K136" s="7">
        <v>913.25435214489698</v>
      </c>
      <c r="L136" s="7">
        <v>3423.3254679739475</v>
      </c>
      <c r="M136" s="7">
        <v>9720.1189130470157</v>
      </c>
      <c r="N136" s="126">
        <f t="shared" si="13"/>
        <v>14295.471088440856</v>
      </c>
      <c r="O136" s="26">
        <v>0</v>
      </c>
      <c r="P136" s="7">
        <v>40.093942573759705</v>
      </c>
      <c r="Q136" s="7">
        <v>455.33732467144728</v>
      </c>
      <c r="R136" s="7">
        <v>1445.1378299649805</v>
      </c>
      <c r="S136" s="7">
        <v>4310.7068544477224</v>
      </c>
      <c r="T136" s="7">
        <v>18979.344514615834</v>
      </c>
      <c r="U136" s="126">
        <f t="shared" si="14"/>
        <v>25230.620466273744</v>
      </c>
    </row>
    <row r="137" spans="1:21">
      <c r="A137" s="93">
        <v>140</v>
      </c>
      <c r="B137" s="94"/>
      <c r="C137" s="95" t="s">
        <v>165</v>
      </c>
      <c r="D137" s="96" t="s">
        <v>166</v>
      </c>
      <c r="E137" s="97"/>
      <c r="F137" s="98"/>
      <c r="G137" s="99">
        <f t="shared" si="12"/>
        <v>38064.700778331142</v>
      </c>
      <c r="H137" s="100">
        <v>9974.9249938726425</v>
      </c>
      <c r="I137" s="101">
        <v>646.82776637747884</v>
      </c>
      <c r="J137" s="101">
        <v>1578.7658414542675</v>
      </c>
      <c r="K137" s="101">
        <v>1937.5203548590653</v>
      </c>
      <c r="L137" s="101">
        <v>3307.0552109479904</v>
      </c>
      <c r="M137" s="101">
        <v>2327.3595100641251</v>
      </c>
      <c r="N137" s="127">
        <f t="shared" si="13"/>
        <v>19772.45367757557</v>
      </c>
      <c r="O137" s="100">
        <v>9156.5133035182953</v>
      </c>
      <c r="P137" s="101">
        <v>627.69833111763</v>
      </c>
      <c r="Q137" s="101">
        <v>1063.9229003787041</v>
      </c>
      <c r="R137" s="101">
        <v>1592.8209358155727</v>
      </c>
      <c r="S137" s="101">
        <v>2879.2473161667585</v>
      </c>
      <c r="T137" s="101">
        <v>2972.0443137586117</v>
      </c>
      <c r="U137" s="127">
        <f t="shared" si="14"/>
        <v>18292.247100755572</v>
      </c>
    </row>
    <row r="138" spans="1:21">
      <c r="A138" s="37">
        <v>141</v>
      </c>
      <c r="B138" s="17"/>
      <c r="C138" s="16"/>
      <c r="D138" s="38" t="s">
        <v>8</v>
      </c>
      <c r="E138" s="45" t="s">
        <v>167</v>
      </c>
      <c r="F138" s="53"/>
      <c r="G138" s="111">
        <f t="shared" si="12"/>
        <v>1182.1574948767666</v>
      </c>
      <c r="H138" s="26">
        <v>336.6509034591727</v>
      </c>
      <c r="I138" s="7">
        <v>12.995167060871609</v>
      </c>
      <c r="J138" s="7">
        <v>59.153405533870682</v>
      </c>
      <c r="K138" s="7">
        <v>72.30119651556015</v>
      </c>
      <c r="L138" s="7">
        <v>41.5032614544034</v>
      </c>
      <c r="M138" s="7">
        <v>12.272964626550674</v>
      </c>
      <c r="N138" s="126">
        <f t="shared" si="13"/>
        <v>534.87689865042921</v>
      </c>
      <c r="O138" s="26">
        <v>421.33650950528681</v>
      </c>
      <c r="P138" s="7">
        <v>8.3691176491556689</v>
      </c>
      <c r="Q138" s="7">
        <v>51.254907229915261</v>
      </c>
      <c r="R138" s="7">
        <v>100.22236132062972</v>
      </c>
      <c r="S138" s="7">
        <v>52.566600278019905</v>
      </c>
      <c r="T138" s="7">
        <v>13.531100243330002</v>
      </c>
      <c r="U138" s="126">
        <f t="shared" si="14"/>
        <v>647.28059622633737</v>
      </c>
    </row>
    <row r="139" spans="1:21">
      <c r="A139" s="37">
        <v>142</v>
      </c>
      <c r="B139" s="17"/>
      <c r="C139" s="16"/>
      <c r="D139" s="38" t="s">
        <v>10</v>
      </c>
      <c r="E139" s="45" t="s">
        <v>168</v>
      </c>
      <c r="F139" s="53"/>
      <c r="G139" s="111">
        <f t="shared" si="12"/>
        <v>19.040163395140553</v>
      </c>
      <c r="H139" s="26">
        <v>8.3591878197330516</v>
      </c>
      <c r="I139" s="7">
        <v>0</v>
      </c>
      <c r="J139" s="7">
        <v>0</v>
      </c>
      <c r="K139" s="7">
        <v>0</v>
      </c>
      <c r="L139" s="7">
        <v>0.72299250960350037</v>
      </c>
      <c r="M139" s="7">
        <v>1.7415356636047363</v>
      </c>
      <c r="N139" s="126">
        <f t="shared" si="13"/>
        <v>10.823715992941288</v>
      </c>
      <c r="O139" s="26">
        <v>6.8324410211644135</v>
      </c>
      <c r="P139" s="7">
        <v>0</v>
      </c>
      <c r="Q139" s="7">
        <v>0</v>
      </c>
      <c r="R139" s="7">
        <v>1.3840063810348511</v>
      </c>
      <c r="S139" s="7">
        <v>0</v>
      </c>
      <c r="T139" s="7">
        <v>0</v>
      </c>
      <c r="U139" s="126">
        <f t="shared" si="14"/>
        <v>8.2164474021992646</v>
      </c>
    </row>
    <row r="140" spans="1:21">
      <c r="A140" s="37">
        <v>143</v>
      </c>
      <c r="B140" s="17"/>
      <c r="C140" s="16"/>
      <c r="D140" s="38" t="s">
        <v>22</v>
      </c>
      <c r="E140" s="45" t="s">
        <v>169</v>
      </c>
      <c r="F140" s="53"/>
      <c r="G140" s="111">
        <f t="shared" si="12"/>
        <v>5125.5292760510929</v>
      </c>
      <c r="H140" s="26">
        <v>410.11679475009441</v>
      </c>
      <c r="I140" s="7">
        <v>21.682156904134899</v>
      </c>
      <c r="J140" s="7">
        <v>83.580765157006681</v>
      </c>
      <c r="K140" s="7">
        <v>333.7381577026099</v>
      </c>
      <c r="L140" s="7">
        <v>1721.5562672242522</v>
      </c>
      <c r="M140" s="7">
        <v>80.278237372636795</v>
      </c>
      <c r="N140" s="126">
        <f t="shared" si="13"/>
        <v>2650.9523791107349</v>
      </c>
      <c r="O140" s="26">
        <v>381.89763640239835</v>
      </c>
      <c r="P140" s="7">
        <v>21.254336079582572</v>
      </c>
      <c r="Q140" s="7">
        <v>73.425370252691209</v>
      </c>
      <c r="R140" s="7">
        <v>306.79442285746336</v>
      </c>
      <c r="S140" s="7">
        <v>1579.1582200489938</v>
      </c>
      <c r="T140" s="7">
        <v>112.04691129922867</v>
      </c>
      <c r="U140" s="126">
        <f t="shared" si="14"/>
        <v>2474.576896940358</v>
      </c>
    </row>
    <row r="141" spans="1:21">
      <c r="A141" s="37">
        <v>144</v>
      </c>
      <c r="B141" s="17"/>
      <c r="C141" s="16"/>
      <c r="D141" s="38" t="s">
        <v>24</v>
      </c>
      <c r="E141" s="45" t="s">
        <v>170</v>
      </c>
      <c r="F141" s="53"/>
      <c r="G141" s="111">
        <f t="shared" si="12"/>
        <v>12806.207097017672</v>
      </c>
      <c r="H141" s="26">
        <v>3690.8922038972378</v>
      </c>
      <c r="I141" s="7">
        <v>264.7344286032021</v>
      </c>
      <c r="J141" s="7">
        <v>803.60371401906013</v>
      </c>
      <c r="K141" s="7">
        <v>893.27651191456243</v>
      </c>
      <c r="L141" s="7">
        <v>722.79640376567841</v>
      </c>
      <c r="M141" s="7">
        <v>564.92202121019363</v>
      </c>
      <c r="N141" s="126">
        <f t="shared" si="13"/>
        <v>6940.2252834099345</v>
      </c>
      <c r="O141" s="26">
        <v>3068.988753080368</v>
      </c>
      <c r="P141" s="7">
        <v>234.66963276267052</v>
      </c>
      <c r="Q141" s="7">
        <v>425.52554304152727</v>
      </c>
      <c r="R141" s="7">
        <v>649.47539811395109</v>
      </c>
      <c r="S141" s="7">
        <v>554.01387360692024</v>
      </c>
      <c r="T141" s="7">
        <v>933.30861300230026</v>
      </c>
      <c r="U141" s="126">
        <f t="shared" si="14"/>
        <v>5865.9818136077374</v>
      </c>
    </row>
    <row r="142" spans="1:21">
      <c r="A142" s="37">
        <v>145</v>
      </c>
      <c r="B142" s="17"/>
      <c r="C142" s="16"/>
      <c r="D142" s="38" t="s">
        <v>26</v>
      </c>
      <c r="E142" s="45" t="s">
        <v>171</v>
      </c>
      <c r="F142" s="53"/>
      <c r="G142" s="111">
        <f t="shared" si="12"/>
        <v>5992.6852695168782</v>
      </c>
      <c r="H142" s="26">
        <v>1322.5238914117217</v>
      </c>
      <c r="I142" s="7">
        <v>61.03870229399763</v>
      </c>
      <c r="J142" s="7">
        <v>172.15433441882487</v>
      </c>
      <c r="K142" s="7">
        <v>175.20498714083806</v>
      </c>
      <c r="L142" s="7">
        <v>173.1621449435479</v>
      </c>
      <c r="M142" s="7">
        <v>834.07237756252289</v>
      </c>
      <c r="N142" s="126">
        <f t="shared" si="13"/>
        <v>2738.1564377714531</v>
      </c>
      <c r="O142" s="26">
        <v>1789.1049992591143</v>
      </c>
      <c r="P142" s="7">
        <v>88.630366838537157</v>
      </c>
      <c r="Q142" s="7">
        <v>137.5095028844953</v>
      </c>
      <c r="R142" s="7">
        <v>137.77195788185054</v>
      </c>
      <c r="S142" s="7">
        <v>144.93314586512861</v>
      </c>
      <c r="T142" s="7">
        <v>956.57885901629925</v>
      </c>
      <c r="U142" s="126">
        <f t="shared" si="14"/>
        <v>3254.5288317454251</v>
      </c>
    </row>
    <row r="143" spans="1:21">
      <c r="A143" s="37">
        <v>146</v>
      </c>
      <c r="B143" s="17"/>
      <c r="C143" s="16"/>
      <c r="D143" s="38" t="s">
        <v>32</v>
      </c>
      <c r="E143" s="54" t="s">
        <v>172</v>
      </c>
      <c r="F143" s="53"/>
      <c r="G143" s="111">
        <f t="shared" si="12"/>
        <v>12939.081687016413</v>
      </c>
      <c r="H143" s="26">
        <v>4206.3821048736572</v>
      </c>
      <c r="I143" s="7">
        <v>286.37732636928558</v>
      </c>
      <c r="J143" s="7">
        <v>460.27364247851074</v>
      </c>
      <c r="K143" s="7">
        <v>462.99953277781606</v>
      </c>
      <c r="L143" s="7">
        <v>647.3142017647624</v>
      </c>
      <c r="M143" s="7">
        <v>834.07237756252289</v>
      </c>
      <c r="N143" s="126">
        <f t="shared" si="13"/>
        <v>6897.4191858265549</v>
      </c>
      <c r="O143" s="26">
        <v>3488.3530237078667</v>
      </c>
      <c r="P143" s="7">
        <v>274.7748803794384</v>
      </c>
      <c r="Q143" s="7">
        <v>376.20754711329937</v>
      </c>
      <c r="R143" s="7">
        <v>397.17275209352374</v>
      </c>
      <c r="S143" s="7">
        <v>548.57543887943029</v>
      </c>
      <c r="T143" s="7">
        <v>956.57885901629925</v>
      </c>
      <c r="U143" s="126">
        <f t="shared" si="14"/>
        <v>6041.6625011898577</v>
      </c>
    </row>
    <row r="144" spans="1:21">
      <c r="A144" s="93">
        <v>147</v>
      </c>
      <c r="B144" s="94"/>
      <c r="C144" s="103" t="s">
        <v>173</v>
      </c>
      <c r="D144" s="96" t="s">
        <v>174</v>
      </c>
      <c r="E144" s="97"/>
      <c r="F144" s="98"/>
      <c r="G144" s="99">
        <f t="shared" si="12"/>
        <v>60.160092890262604</v>
      </c>
      <c r="H144" s="100">
        <v>0</v>
      </c>
      <c r="I144" s="101">
        <v>0</v>
      </c>
      <c r="J144" s="101">
        <v>0</v>
      </c>
      <c r="K144" s="101">
        <v>4.209984302520752</v>
      </c>
      <c r="L144" s="101">
        <v>5.427821159362793</v>
      </c>
      <c r="M144" s="101">
        <v>14.659232437610626</v>
      </c>
      <c r="N144" s="127">
        <f t="shared" si="13"/>
        <v>24.297037899494171</v>
      </c>
      <c r="O144" s="100">
        <v>0</v>
      </c>
      <c r="P144" s="101">
        <v>0</v>
      </c>
      <c r="Q144" s="101">
        <v>0</v>
      </c>
      <c r="R144" s="101">
        <v>1.0551754236221313</v>
      </c>
      <c r="S144" s="101">
        <v>5.1875886619091034</v>
      </c>
      <c r="T144" s="101">
        <v>29.620290905237198</v>
      </c>
      <c r="U144" s="127">
        <f t="shared" si="14"/>
        <v>35.863054990768433</v>
      </c>
    </row>
    <row r="145" spans="1:21">
      <c r="A145" s="72">
        <v>151</v>
      </c>
      <c r="B145" s="80" t="s">
        <v>175</v>
      </c>
      <c r="C145" s="81" t="s">
        <v>176</v>
      </c>
      <c r="D145" s="82"/>
      <c r="E145" s="82"/>
      <c r="F145" s="83"/>
      <c r="G145" s="74">
        <f t="shared" si="12"/>
        <v>571352.02707846463</v>
      </c>
      <c r="H145" s="75">
        <v>3451.7898182570934</v>
      </c>
      <c r="I145" s="76">
        <v>3415.8488774597645</v>
      </c>
      <c r="J145" s="76">
        <v>56044.353449821472</v>
      </c>
      <c r="K145" s="76">
        <v>87511.203726768494</v>
      </c>
      <c r="L145" s="76">
        <v>99800.813296794891</v>
      </c>
      <c r="M145" s="76">
        <v>120101.47491288185</v>
      </c>
      <c r="N145" s="124">
        <f t="shared" si="13"/>
        <v>370325.48408198357</v>
      </c>
      <c r="O145" s="75">
        <v>2745.6049174070358</v>
      </c>
      <c r="P145" s="76">
        <v>2112.2364069372416</v>
      </c>
      <c r="Q145" s="76">
        <v>14554.331654131413</v>
      </c>
      <c r="R145" s="76">
        <v>25927.273879289627</v>
      </c>
      <c r="S145" s="76">
        <v>35863.024366855621</v>
      </c>
      <c r="T145" s="76">
        <v>119824.07177186012</v>
      </c>
      <c r="U145" s="124">
        <f t="shared" si="14"/>
        <v>201026.54299648106</v>
      </c>
    </row>
    <row r="146" spans="1:21">
      <c r="A146" s="93">
        <v>152</v>
      </c>
      <c r="B146" s="95"/>
      <c r="C146" s="95" t="s">
        <v>6</v>
      </c>
      <c r="D146" s="96" t="s">
        <v>177</v>
      </c>
      <c r="E146" s="104"/>
      <c r="F146" s="105"/>
      <c r="G146" s="99">
        <f t="shared" si="12"/>
        <v>368846.96008356567</v>
      </c>
      <c r="H146" s="100">
        <v>2921.9392555207014</v>
      </c>
      <c r="I146" s="101">
        <v>2564.7999130263925</v>
      </c>
      <c r="J146" s="101">
        <v>26602.750248432159</v>
      </c>
      <c r="K146" s="101">
        <v>38633.549265384674</v>
      </c>
      <c r="L146" s="101">
        <v>55105.554019927979</v>
      </c>
      <c r="M146" s="101">
        <v>95359.654867649078</v>
      </c>
      <c r="N146" s="127">
        <f t="shared" si="13"/>
        <v>221188.24756994098</v>
      </c>
      <c r="O146" s="100">
        <v>2252.3296601772308</v>
      </c>
      <c r="P146" s="101">
        <v>1506.9207244804129</v>
      </c>
      <c r="Q146" s="101">
        <v>7203.7131294906139</v>
      </c>
      <c r="R146" s="101">
        <v>10497.775533676147</v>
      </c>
      <c r="S146" s="101">
        <v>19784.487564206123</v>
      </c>
      <c r="T146" s="101">
        <v>106413.48590159416</v>
      </c>
      <c r="U146" s="127">
        <f t="shared" si="14"/>
        <v>147658.71251362469</v>
      </c>
    </row>
    <row r="147" spans="1:21">
      <c r="A147" s="37">
        <v>153</v>
      </c>
      <c r="B147" s="17"/>
      <c r="C147" s="16"/>
      <c r="D147" s="38" t="s">
        <v>8</v>
      </c>
      <c r="E147" s="49" t="s">
        <v>178</v>
      </c>
      <c r="F147" s="55"/>
      <c r="G147" s="111">
        <f t="shared" si="12"/>
        <v>93709.234760963358</v>
      </c>
      <c r="H147" s="26">
        <v>567.70034769922495</v>
      </c>
      <c r="I147" s="7">
        <v>1102.6076465621591</v>
      </c>
      <c r="J147" s="7">
        <v>16958.839827239513</v>
      </c>
      <c r="K147" s="7">
        <v>19497.370068311691</v>
      </c>
      <c r="L147" s="7">
        <v>18438.470257401466</v>
      </c>
      <c r="M147" s="7">
        <v>11685.427295655012</v>
      </c>
      <c r="N147" s="126">
        <f t="shared" si="13"/>
        <v>68250.415442869067</v>
      </c>
      <c r="O147" s="26">
        <v>464.56650608871132</v>
      </c>
      <c r="P147" s="7">
        <v>707.98931442946196</v>
      </c>
      <c r="Q147" s="7">
        <v>5028.0177557766438</v>
      </c>
      <c r="R147" s="7">
        <v>5433.0703489929438</v>
      </c>
      <c r="S147" s="7">
        <v>6281.1663591563702</v>
      </c>
      <c r="T147" s="7">
        <v>7544.0090336501598</v>
      </c>
      <c r="U147" s="126">
        <f t="shared" si="14"/>
        <v>25458.819318094291</v>
      </c>
    </row>
    <row r="148" spans="1:21">
      <c r="A148" s="37">
        <v>154</v>
      </c>
      <c r="B148" s="17"/>
      <c r="C148" s="16"/>
      <c r="D148" s="38" t="s">
        <v>10</v>
      </c>
      <c r="E148" s="49" t="s">
        <v>179</v>
      </c>
      <c r="F148" s="40"/>
      <c r="G148" s="111">
        <f t="shared" si="12"/>
        <v>5571.2098522293381</v>
      </c>
      <c r="H148" s="26">
        <v>85.268830775981769</v>
      </c>
      <c r="I148" s="7">
        <v>46.841935366857797</v>
      </c>
      <c r="J148" s="7">
        <v>625.50401419959962</v>
      </c>
      <c r="K148" s="7">
        <v>957.63693890720606</v>
      </c>
      <c r="L148" s="7">
        <v>822.59164098277688</v>
      </c>
      <c r="M148" s="7">
        <v>586.06997736543417</v>
      </c>
      <c r="N148" s="126">
        <f t="shared" si="13"/>
        <v>3123.9133375978563</v>
      </c>
      <c r="O148" s="26">
        <v>64.422102025011554</v>
      </c>
      <c r="P148" s="7">
        <v>41.416559134609997</v>
      </c>
      <c r="Q148" s="7">
        <v>272.69800498895347</v>
      </c>
      <c r="R148" s="7">
        <v>608.23773261532187</v>
      </c>
      <c r="S148" s="7">
        <v>537.57790314033628</v>
      </c>
      <c r="T148" s="7">
        <v>922.94421272724867</v>
      </c>
      <c r="U148" s="126">
        <f t="shared" si="14"/>
        <v>2447.2965146314818</v>
      </c>
    </row>
    <row r="149" spans="1:21">
      <c r="A149" s="37">
        <v>155</v>
      </c>
      <c r="B149" s="17"/>
      <c r="C149" s="16"/>
      <c r="D149" s="38" t="s">
        <v>22</v>
      </c>
      <c r="E149" s="49" t="s">
        <v>180</v>
      </c>
      <c r="F149" s="40"/>
      <c r="G149" s="111">
        <f t="shared" si="12"/>
        <v>116467.61237097671</v>
      </c>
      <c r="H149" s="26">
        <v>156.26722471229732</v>
      </c>
      <c r="I149" s="7">
        <v>102.44711862131953</v>
      </c>
      <c r="J149" s="7">
        <v>1383.1051794290543</v>
      </c>
      <c r="K149" s="7">
        <v>4635.1774213910103</v>
      </c>
      <c r="L149" s="7">
        <v>13111.876472115517</v>
      </c>
      <c r="M149" s="7">
        <v>41136.436670064926</v>
      </c>
      <c r="N149" s="126">
        <f t="shared" si="13"/>
        <v>60525.310086334124</v>
      </c>
      <c r="O149" s="26">
        <v>99.373921553138644</v>
      </c>
      <c r="P149" s="7">
        <v>43.223746228963137</v>
      </c>
      <c r="Q149" s="7">
        <v>286.64177093002945</v>
      </c>
      <c r="R149" s="7">
        <v>954.47051410377026</v>
      </c>
      <c r="S149" s="7">
        <v>4608.5804579257965</v>
      </c>
      <c r="T149" s="7">
        <v>49950.01187390089</v>
      </c>
      <c r="U149" s="126">
        <f t="shared" si="14"/>
        <v>55942.302284642588</v>
      </c>
    </row>
    <row r="150" spans="1:21">
      <c r="A150" s="37">
        <v>156</v>
      </c>
      <c r="B150" s="17"/>
      <c r="C150" s="16"/>
      <c r="D150" s="38" t="s">
        <v>24</v>
      </c>
      <c r="E150" s="49" t="s">
        <v>181</v>
      </c>
      <c r="F150" s="40"/>
      <c r="G150" s="111">
        <f t="shared" si="12"/>
        <v>9417.1847292510793</v>
      </c>
      <c r="H150" s="26">
        <v>209.01790176983923</v>
      </c>
      <c r="I150" s="7">
        <v>135.18516909331083</v>
      </c>
      <c r="J150" s="7">
        <v>423.10225591063499</v>
      </c>
      <c r="K150" s="7">
        <v>1128.4195703268051</v>
      </c>
      <c r="L150" s="7">
        <v>2048.8789394497871</v>
      </c>
      <c r="M150" s="7">
        <v>1834.7265232503414</v>
      </c>
      <c r="N150" s="126">
        <f t="shared" si="13"/>
        <v>5779.3303598007187</v>
      </c>
      <c r="O150" s="26">
        <v>185.4616569802165</v>
      </c>
      <c r="P150" s="7">
        <v>116.81834214553237</v>
      </c>
      <c r="Q150" s="7">
        <v>224.58596482872963</v>
      </c>
      <c r="R150" s="7">
        <v>552.26866537332535</v>
      </c>
      <c r="S150" s="7">
        <v>944.48377811908722</v>
      </c>
      <c r="T150" s="7">
        <v>1614.2359620034695</v>
      </c>
      <c r="U150" s="126">
        <f t="shared" si="14"/>
        <v>3637.8543694503605</v>
      </c>
    </row>
    <row r="151" spans="1:21">
      <c r="A151" s="37">
        <v>157</v>
      </c>
      <c r="B151" s="17"/>
      <c r="C151" s="16"/>
      <c r="D151" s="38" t="s">
        <v>26</v>
      </c>
      <c r="E151" s="49" t="s">
        <v>182</v>
      </c>
      <c r="F151" s="40"/>
      <c r="G151" s="111">
        <f t="shared" si="12"/>
        <v>20792.248697429895</v>
      </c>
      <c r="H151" s="26">
        <v>511.80806252732873</v>
      </c>
      <c r="I151" s="7">
        <v>478.87941411137581</v>
      </c>
      <c r="J151" s="7">
        <v>2432.658938601613</v>
      </c>
      <c r="K151" s="7">
        <v>2864.758190587163</v>
      </c>
      <c r="L151" s="7">
        <v>3723.1312848925591</v>
      </c>
      <c r="M151" s="7">
        <v>4374.7364146709442</v>
      </c>
      <c r="N151" s="126">
        <f t="shared" si="13"/>
        <v>14385.972305390984</v>
      </c>
      <c r="O151" s="26">
        <v>301.24757283180952</v>
      </c>
      <c r="P151" s="7">
        <v>183.97415074706078</v>
      </c>
      <c r="Q151" s="7">
        <v>337.7619961053133</v>
      </c>
      <c r="R151" s="7">
        <v>544.7381432056427</v>
      </c>
      <c r="S151" s="7">
        <v>1193.4457718804479</v>
      </c>
      <c r="T151" s="7">
        <v>3845.1087572686374</v>
      </c>
      <c r="U151" s="126">
        <f t="shared" si="14"/>
        <v>6406.2763920389116</v>
      </c>
    </row>
    <row r="152" spans="1:21">
      <c r="A152" s="37">
        <v>158</v>
      </c>
      <c r="B152" s="12"/>
      <c r="C152" s="12"/>
      <c r="D152" s="52" t="s">
        <v>32</v>
      </c>
      <c r="E152" s="49" t="s">
        <v>183</v>
      </c>
      <c r="F152" s="43"/>
      <c r="G152" s="111">
        <f t="shared" si="12"/>
        <v>929.99996043741703</v>
      </c>
      <c r="H152" s="26">
        <v>47.252894967794418</v>
      </c>
      <c r="I152" s="7">
        <v>91.619681626558304</v>
      </c>
      <c r="J152" s="7">
        <v>123.75956267118454</v>
      </c>
      <c r="K152" s="7">
        <v>118.84155237674713</v>
      </c>
      <c r="L152" s="7">
        <v>122.10183465480804</v>
      </c>
      <c r="M152" s="7">
        <v>47.470774710178375</v>
      </c>
      <c r="N152" s="126">
        <f t="shared" si="13"/>
        <v>551.04630100727081</v>
      </c>
      <c r="O152" s="26">
        <v>50.010332673788071</v>
      </c>
      <c r="P152" s="7">
        <v>80.263687431812286</v>
      </c>
      <c r="Q152" s="7">
        <v>67.749910712242126</v>
      </c>
      <c r="R152" s="7">
        <v>65.433209627866745</v>
      </c>
      <c r="S152" s="7">
        <v>77.218975961208344</v>
      </c>
      <c r="T152" s="7">
        <v>38.277543023228645</v>
      </c>
      <c r="U152" s="126">
        <f t="shared" si="14"/>
        <v>378.95365943014622</v>
      </c>
    </row>
    <row r="153" spans="1:21">
      <c r="A153" s="37">
        <v>159</v>
      </c>
      <c r="B153" s="10"/>
      <c r="C153" s="11"/>
      <c r="D153" s="38" t="s">
        <v>34</v>
      </c>
      <c r="E153" s="49" t="s">
        <v>184</v>
      </c>
      <c r="F153" s="51"/>
      <c r="G153" s="111">
        <f t="shared" si="12"/>
        <v>121959.46937680617</v>
      </c>
      <c r="H153" s="26">
        <v>1344.6239642500877</v>
      </c>
      <c r="I153" s="7">
        <v>607.21895268559456</v>
      </c>
      <c r="J153" s="7">
        <v>4655.7800973653793</v>
      </c>
      <c r="K153" s="7">
        <v>9431.3449671268463</v>
      </c>
      <c r="L153" s="7">
        <v>16838.502910375595</v>
      </c>
      <c r="M153" s="7">
        <v>35694.788247287273</v>
      </c>
      <c r="N153" s="126">
        <f t="shared" si="13"/>
        <v>68572.259139090776</v>
      </c>
      <c r="O153" s="26">
        <v>1087.2475090362132</v>
      </c>
      <c r="P153" s="7">
        <v>333.23490817844868</v>
      </c>
      <c r="Q153" s="7">
        <v>986.25797118246555</v>
      </c>
      <c r="R153" s="7">
        <v>2339.5565849244595</v>
      </c>
      <c r="S153" s="7">
        <v>6142.0140678286552</v>
      </c>
      <c r="T153" s="7">
        <v>42498.899196565151</v>
      </c>
      <c r="U153" s="126">
        <f t="shared" si="14"/>
        <v>53387.210237715393</v>
      </c>
    </row>
    <row r="154" spans="1:21">
      <c r="A154" s="93">
        <v>160</v>
      </c>
      <c r="B154" s="94"/>
      <c r="C154" s="95" t="s">
        <v>61</v>
      </c>
      <c r="D154" s="96" t="s">
        <v>185</v>
      </c>
      <c r="E154" s="97"/>
      <c r="F154" s="98"/>
      <c r="G154" s="99">
        <f t="shared" si="12"/>
        <v>202505.0702422394</v>
      </c>
      <c r="H154" s="100">
        <v>529.85054087685421</v>
      </c>
      <c r="I154" s="101">
        <v>851.04892163258046</v>
      </c>
      <c r="J154" s="101">
        <v>29441.603995501995</v>
      </c>
      <c r="K154" s="101">
        <v>48877.654963552952</v>
      </c>
      <c r="L154" s="101">
        <v>44695.261184617877</v>
      </c>
      <c r="M154" s="101">
        <v>24741.819481451064</v>
      </c>
      <c r="N154" s="127">
        <f t="shared" si="13"/>
        <v>149137.23908763332</v>
      </c>
      <c r="O154" s="100">
        <v>493.27528117666952</v>
      </c>
      <c r="P154" s="101">
        <v>605.31568429432809</v>
      </c>
      <c r="Q154" s="101">
        <v>7350.618462510407</v>
      </c>
      <c r="R154" s="101">
        <v>15429.498335197568</v>
      </c>
      <c r="S154" s="101">
        <v>16078.53702968359</v>
      </c>
      <c r="T154" s="101">
        <v>13410.58636174351</v>
      </c>
      <c r="U154" s="127">
        <f t="shared" si="14"/>
        <v>53367.831154606072</v>
      </c>
    </row>
    <row r="155" spans="1:21">
      <c r="A155" s="37">
        <v>161</v>
      </c>
      <c r="B155" s="17"/>
      <c r="C155" s="16"/>
      <c r="D155" s="38" t="s">
        <v>8</v>
      </c>
      <c r="E155" s="49" t="s">
        <v>186</v>
      </c>
      <c r="F155" s="40"/>
      <c r="G155" s="111">
        <f t="shared" si="12"/>
        <v>168179.38230300881</v>
      </c>
      <c r="H155" s="26">
        <v>0</v>
      </c>
      <c r="I155" s="7">
        <v>518.42468207888305</v>
      </c>
      <c r="J155" s="7">
        <v>18999.730159640312</v>
      </c>
      <c r="K155" s="7">
        <v>39219.180660605431</v>
      </c>
      <c r="L155" s="7">
        <v>40587.024234585464</v>
      </c>
      <c r="M155" s="7">
        <v>23712.191306173801</v>
      </c>
      <c r="N155" s="126">
        <f t="shared" si="13"/>
        <v>123036.55104308389</v>
      </c>
      <c r="O155" s="26">
        <v>0</v>
      </c>
      <c r="P155" s="7">
        <v>335.54423882439733</v>
      </c>
      <c r="Q155" s="7">
        <v>5369.5587226003408</v>
      </c>
      <c r="R155" s="7">
        <v>12644.931152224541</v>
      </c>
      <c r="S155" s="7">
        <v>14373.980331450701</v>
      </c>
      <c r="T155" s="7">
        <v>12418.816814824939</v>
      </c>
      <c r="U155" s="126">
        <f t="shared" si="14"/>
        <v>45142.831259924918</v>
      </c>
    </row>
    <row r="156" spans="1:21">
      <c r="A156" s="37">
        <v>162</v>
      </c>
      <c r="B156" s="17"/>
      <c r="C156" s="16"/>
      <c r="D156" s="38" t="s">
        <v>10</v>
      </c>
      <c r="E156" s="49" t="s">
        <v>187</v>
      </c>
      <c r="F156" s="55"/>
      <c r="G156" s="111">
        <f t="shared" si="12"/>
        <v>33846.688134271884</v>
      </c>
      <c r="H156" s="26">
        <v>527.93237237678841</v>
      </c>
      <c r="I156" s="7">
        <v>323.55927232373506</v>
      </c>
      <c r="J156" s="7">
        <v>10266.812917947769</v>
      </c>
      <c r="K156" s="7">
        <v>9482.1081189662218</v>
      </c>
      <c r="L156" s="7">
        <v>4056.4967726171017</v>
      </c>
      <c r="M156" s="7">
        <v>1016.3543535731733</v>
      </c>
      <c r="N156" s="126">
        <f t="shared" si="13"/>
        <v>25673.263807804789</v>
      </c>
      <c r="O156" s="26">
        <v>491.26396779040806</v>
      </c>
      <c r="P156" s="7">
        <v>265.19682291336358</v>
      </c>
      <c r="Q156" s="7">
        <v>1970.9145478904247</v>
      </c>
      <c r="R156" s="7">
        <v>2769.4783934950829</v>
      </c>
      <c r="S156" s="7">
        <v>1691.4206736683846</v>
      </c>
      <c r="T156" s="7">
        <v>985.14992070943117</v>
      </c>
      <c r="U156" s="126">
        <f t="shared" si="14"/>
        <v>8173.4243264670949</v>
      </c>
    </row>
    <row r="157" spans="1:21" ht="12.6" thickBot="1">
      <c r="A157" s="56">
        <v>163</v>
      </c>
      <c r="B157" s="57"/>
      <c r="C157" s="58"/>
      <c r="D157" s="59" t="s">
        <v>22</v>
      </c>
      <c r="E157" s="60" t="s">
        <v>188</v>
      </c>
      <c r="F157" s="61"/>
      <c r="G157" s="114">
        <f t="shared" si="12"/>
        <v>479.00000155520684</v>
      </c>
      <c r="H157" s="27">
        <v>1.9181644336786121</v>
      </c>
      <c r="I157" s="28">
        <v>9.0649868883192539</v>
      </c>
      <c r="J157" s="28">
        <v>175.06059917807579</v>
      </c>
      <c r="K157" s="28">
        <v>176.36568135023117</v>
      </c>
      <c r="L157" s="28">
        <v>51.73965266905725</v>
      </c>
      <c r="M157" s="28">
        <v>13.274672632105649</v>
      </c>
      <c r="N157" s="128">
        <f t="shared" si="13"/>
        <v>427.42375715146773</v>
      </c>
      <c r="O157" s="27">
        <v>2.0113044865429401</v>
      </c>
      <c r="P157" s="28">
        <v>4.5746285268105567</v>
      </c>
      <c r="Q157" s="28">
        <v>10.145290028303862</v>
      </c>
      <c r="R157" s="28">
        <v>15.088941602036357</v>
      </c>
      <c r="S157" s="28">
        <v>13.136394173736335</v>
      </c>
      <c r="T157" s="28">
        <v>6.6196855863090605</v>
      </c>
      <c r="U157" s="128">
        <f t="shared" si="14"/>
        <v>51.576244403739111</v>
      </c>
    </row>
  </sheetData>
  <mergeCells count="4">
    <mergeCell ref="C11:F11"/>
    <mergeCell ref="H5:N5"/>
    <mergeCell ref="O5:U5"/>
    <mergeCell ref="C3:D3"/>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63F3A-9571-4D34-B132-9248C04CE62A}">
  <dimension ref="A1:U157"/>
  <sheetViews>
    <sheetView workbookViewId="0">
      <pane xSplit="6" ySplit="9" topLeftCell="G10" activePane="bottomRight" state="frozen"/>
      <selection activeCell="G10" sqref="G10"/>
      <selection pane="topRight" activeCell="G10" sqref="G10"/>
      <selection pane="bottomLeft" activeCell="G10" sqref="G10"/>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6" t="s">
        <v>208</v>
      </c>
      <c r="E2" s="226"/>
      <c r="F2" s="226"/>
      <c r="G2" s="6"/>
      <c r="H2" s="6"/>
    </row>
    <row r="3" spans="1:21" ht="13.8">
      <c r="A3" s="1" t="s">
        <v>194</v>
      </c>
      <c r="C3" s="314">
        <v>2030</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 t="shared" ref="G7" si="0">N7+U7</f>
        <v>8545864.6017891094</v>
      </c>
      <c r="H7" s="153">
        <v>349707.09933814406</v>
      </c>
      <c r="I7" s="154">
        <v>693099.16218656301</v>
      </c>
      <c r="J7" s="154">
        <v>980090.31222860515</v>
      </c>
      <c r="K7" s="154">
        <v>1169026.4537463635</v>
      </c>
      <c r="L7" s="154">
        <v>824628.13514453173</v>
      </c>
      <c r="M7" s="154">
        <v>290059.23610407859</v>
      </c>
      <c r="N7" s="155">
        <f>SUM(H7:M7)</f>
        <v>4306610.3987482861</v>
      </c>
      <c r="O7" s="153">
        <v>329898.80935192108</v>
      </c>
      <c r="P7" s="154">
        <v>651418.98338918388</v>
      </c>
      <c r="Q7" s="154">
        <v>917444.02516174316</v>
      </c>
      <c r="R7" s="154">
        <v>1125589.9745278955</v>
      </c>
      <c r="S7" s="154">
        <v>849352.85812468827</v>
      </c>
      <c r="T7" s="154">
        <v>365549.5524853915</v>
      </c>
      <c r="U7" s="155">
        <f>SUM(O7:T7)</f>
        <v>4239254.2030408233</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1">N10+U10</f>
        <v>68119452.533474803</v>
      </c>
      <c r="H10" s="67">
        <v>2076370.7727313042</v>
      </c>
      <c r="I10" s="68">
        <v>477499.58144044876</v>
      </c>
      <c r="J10" s="68">
        <v>1535985.5579614639</v>
      </c>
      <c r="K10" s="68">
        <v>3530352.7596569061</v>
      </c>
      <c r="L10" s="68">
        <v>9962804.9900588989</v>
      </c>
      <c r="M10" s="68">
        <v>18401442.960006714</v>
      </c>
      <c r="N10" s="123">
        <f t="shared" ref="N10:N73" si="2">SUM(H10:M10)</f>
        <v>35984456.621855736</v>
      </c>
      <c r="O10" s="67">
        <v>1850275.5126562119</v>
      </c>
      <c r="P10" s="68">
        <v>415670.75121748447</v>
      </c>
      <c r="Q10" s="68">
        <v>952955.90583825111</v>
      </c>
      <c r="R10" s="68">
        <v>2166636.0308856964</v>
      </c>
      <c r="S10" s="68">
        <v>7036229.8423995972</v>
      </c>
      <c r="T10" s="68">
        <v>19713227.868621826</v>
      </c>
      <c r="U10" s="123">
        <f t="shared" ref="U10:U73" si="3">SUM(O10:T10)</f>
        <v>32134995.911619067</v>
      </c>
    </row>
    <row r="11" spans="1:21" s="19" customFormat="1" ht="15" customHeight="1">
      <c r="A11" s="72">
        <v>1</v>
      </c>
      <c r="B11" s="73" t="s">
        <v>4</v>
      </c>
      <c r="C11" s="294" t="s">
        <v>5</v>
      </c>
      <c r="D11" s="295"/>
      <c r="E11" s="295"/>
      <c r="F11" s="296"/>
      <c r="G11" s="74">
        <f t="shared" si="1"/>
        <v>10094843.969539553</v>
      </c>
      <c r="H11" s="75">
        <v>1510171.7220776677</v>
      </c>
      <c r="I11" s="76">
        <v>177614.53146733716</v>
      </c>
      <c r="J11" s="76">
        <v>299032.10504906625</v>
      </c>
      <c r="K11" s="76">
        <v>684197.0752967</v>
      </c>
      <c r="L11" s="76">
        <v>893354.88551807404</v>
      </c>
      <c r="M11" s="76">
        <v>1662881.2169418335</v>
      </c>
      <c r="N11" s="124">
        <f t="shared" si="2"/>
        <v>5227251.5363506787</v>
      </c>
      <c r="O11" s="75">
        <v>1335785.2767360806</v>
      </c>
      <c r="P11" s="76">
        <v>183958.14669568557</v>
      </c>
      <c r="Q11" s="76">
        <v>361554.97579813562</v>
      </c>
      <c r="R11" s="76">
        <v>534840.86947470903</v>
      </c>
      <c r="S11" s="76">
        <v>647899.59838318825</v>
      </c>
      <c r="T11" s="76">
        <v>1803553.5661010742</v>
      </c>
      <c r="U11" s="124">
        <f t="shared" si="3"/>
        <v>4867592.4331888733</v>
      </c>
    </row>
    <row r="12" spans="1:21" s="18" customFormat="1">
      <c r="A12" s="85">
        <v>2</v>
      </c>
      <c r="B12" s="86"/>
      <c r="C12" s="86" t="s">
        <v>6</v>
      </c>
      <c r="D12" s="87" t="s">
        <v>7</v>
      </c>
      <c r="E12" s="88"/>
      <c r="F12" s="89"/>
      <c r="G12" s="90">
        <f t="shared" si="1"/>
        <v>4578777.4666463332</v>
      </c>
      <c r="H12" s="91">
        <v>310602.68689355324</v>
      </c>
      <c r="I12" s="92">
        <v>137021.00898607261</v>
      </c>
      <c r="J12" s="92">
        <v>248689.02187469602</v>
      </c>
      <c r="K12" s="92">
        <v>584159.38741406798</v>
      </c>
      <c r="L12" s="92">
        <v>581965.44706898928</v>
      </c>
      <c r="M12" s="92">
        <v>632451.50099539757</v>
      </c>
      <c r="N12" s="125">
        <f t="shared" si="2"/>
        <v>2494889.0532327769</v>
      </c>
      <c r="O12" s="91">
        <v>303358.87014009524</v>
      </c>
      <c r="P12" s="92">
        <v>140938.11842575762</v>
      </c>
      <c r="Q12" s="92">
        <v>205574.76341266558</v>
      </c>
      <c r="R12" s="92">
        <v>353767.94922804832</v>
      </c>
      <c r="S12" s="92">
        <v>400596.79530671239</v>
      </c>
      <c r="T12" s="92">
        <v>679651.91690027714</v>
      </c>
      <c r="U12" s="125">
        <f t="shared" si="3"/>
        <v>2083888.4134135563</v>
      </c>
    </row>
    <row r="13" spans="1:21">
      <c r="A13" s="37">
        <v>3</v>
      </c>
      <c r="B13" s="17"/>
      <c r="C13" s="16"/>
      <c r="D13" s="38" t="s">
        <v>8</v>
      </c>
      <c r="E13" s="39" t="s">
        <v>9</v>
      </c>
      <c r="F13" s="40"/>
      <c r="G13" s="111">
        <f t="shared" si="1"/>
        <v>1137041.5204031281</v>
      </c>
      <c r="H13" s="26">
        <v>10174.982822636741</v>
      </c>
      <c r="I13" s="7">
        <v>5853.99229421988</v>
      </c>
      <c r="J13" s="7">
        <v>69647.12491581247</v>
      </c>
      <c r="K13" s="7">
        <v>175231.18028036162</v>
      </c>
      <c r="L13" s="7">
        <v>248036.28411251144</v>
      </c>
      <c r="M13" s="7">
        <v>211717.99156562617</v>
      </c>
      <c r="N13" s="126">
        <f t="shared" si="2"/>
        <v>720661.55599116837</v>
      </c>
      <c r="O13" s="26">
        <v>10627.144662587722</v>
      </c>
      <c r="P13" s="7">
        <v>7662.1211714139636</v>
      </c>
      <c r="Q13" s="7">
        <v>46659.238806650152</v>
      </c>
      <c r="R13" s="7">
        <v>82231.697976364434</v>
      </c>
      <c r="S13" s="7">
        <v>122421.05325286713</v>
      </c>
      <c r="T13" s="7">
        <v>146778.70854207646</v>
      </c>
      <c r="U13" s="126">
        <f t="shared" si="3"/>
        <v>416379.96441195987</v>
      </c>
    </row>
    <row r="14" spans="1:21">
      <c r="A14" s="37">
        <v>4</v>
      </c>
      <c r="B14" s="41"/>
      <c r="C14" s="16"/>
      <c r="D14" s="38" t="s">
        <v>10</v>
      </c>
      <c r="E14" s="39" t="s">
        <v>11</v>
      </c>
      <c r="F14" s="40"/>
      <c r="G14" s="111">
        <f t="shared" si="1"/>
        <v>68622.330568291392</v>
      </c>
      <c r="H14" s="26">
        <v>22436.080253558146</v>
      </c>
      <c r="I14" s="7">
        <v>3553.6704480985063</v>
      </c>
      <c r="J14" s="7">
        <v>219.36546443856787</v>
      </c>
      <c r="K14" s="7">
        <v>428.68227810011012</v>
      </c>
      <c r="L14" s="7">
        <v>474.38065252266824</v>
      </c>
      <c r="M14" s="7">
        <v>358.04810160101624</v>
      </c>
      <c r="N14" s="126">
        <f t="shared" si="2"/>
        <v>27470.227198319015</v>
      </c>
      <c r="O14" s="26">
        <v>26400.552060974769</v>
      </c>
      <c r="P14" s="7">
        <v>6772.1835216585541</v>
      </c>
      <c r="Q14" s="7">
        <v>2204.0496270798903</v>
      </c>
      <c r="R14" s="7">
        <v>1992.9318053089082</v>
      </c>
      <c r="S14" s="7">
        <v>1848.8013297328725</v>
      </c>
      <c r="T14" s="7">
        <v>1933.5850252173841</v>
      </c>
      <c r="U14" s="126">
        <f t="shared" si="3"/>
        <v>41152.103369972378</v>
      </c>
    </row>
    <row r="15" spans="1:21">
      <c r="A15" s="37">
        <v>5</v>
      </c>
      <c r="B15" s="41"/>
      <c r="C15" s="16"/>
      <c r="D15" s="8"/>
      <c r="E15" s="17" t="s">
        <v>12</v>
      </c>
      <c r="F15" s="42" t="s">
        <v>13</v>
      </c>
      <c r="G15" s="111">
        <f t="shared" si="1"/>
        <v>62193.551345367465</v>
      </c>
      <c r="H15" s="26">
        <v>22436.080253558146</v>
      </c>
      <c r="I15" s="7">
        <v>3547.8443767275603</v>
      </c>
      <c r="J15" s="7">
        <v>185.63937423049356</v>
      </c>
      <c r="K15" s="7">
        <v>376.62801668117754</v>
      </c>
      <c r="L15" s="7">
        <v>443.21120511065237</v>
      </c>
      <c r="M15" s="7">
        <v>322.5339967556356</v>
      </c>
      <c r="N15" s="126">
        <f t="shared" si="2"/>
        <v>27311.937223063665</v>
      </c>
      <c r="O15" s="26">
        <v>26400.552060974769</v>
      </c>
      <c r="P15" s="7">
        <v>6735.6325447200179</v>
      </c>
      <c r="Q15" s="7">
        <v>546.74010299537622</v>
      </c>
      <c r="R15" s="7">
        <v>278.55247612507083</v>
      </c>
      <c r="S15" s="7">
        <v>427.25468731415458</v>
      </c>
      <c r="T15" s="7">
        <v>492.88225017441437</v>
      </c>
      <c r="U15" s="126">
        <f t="shared" si="3"/>
        <v>34881.614122303799</v>
      </c>
    </row>
    <row r="16" spans="1:21">
      <c r="A16" s="37">
        <v>6</v>
      </c>
      <c r="B16" s="41"/>
      <c r="C16" s="16"/>
      <c r="D16" s="8"/>
      <c r="E16" s="17" t="s">
        <v>14</v>
      </c>
      <c r="F16" s="42" t="s">
        <v>15</v>
      </c>
      <c r="G16" s="111">
        <f t="shared" si="1"/>
        <v>1243.3475767397454</v>
      </c>
      <c r="H16" s="26">
        <v>0</v>
      </c>
      <c r="I16" s="7">
        <v>0</v>
      </c>
      <c r="J16" s="7">
        <v>0</v>
      </c>
      <c r="K16" s="7">
        <v>0</v>
      </c>
      <c r="L16" s="7">
        <v>0</v>
      </c>
      <c r="M16" s="7">
        <v>0</v>
      </c>
      <c r="N16" s="126">
        <f t="shared" si="2"/>
        <v>0</v>
      </c>
      <c r="O16" s="26">
        <v>0</v>
      </c>
      <c r="P16" s="7">
        <v>10.208599392159726</v>
      </c>
      <c r="Q16" s="7">
        <v>381.86776969739367</v>
      </c>
      <c r="R16" s="7">
        <v>305.6767109783832</v>
      </c>
      <c r="S16" s="7">
        <v>255.73525114054792</v>
      </c>
      <c r="T16" s="7">
        <v>289.85924553126097</v>
      </c>
      <c r="U16" s="126">
        <f t="shared" si="3"/>
        <v>1243.3475767397454</v>
      </c>
    </row>
    <row r="17" spans="1:21">
      <c r="A17" s="37">
        <v>7</v>
      </c>
      <c r="B17" s="41"/>
      <c r="C17" s="16"/>
      <c r="D17" s="8"/>
      <c r="E17" s="17" t="s">
        <v>16</v>
      </c>
      <c r="F17" s="42" t="s">
        <v>17</v>
      </c>
      <c r="G17" s="111">
        <f t="shared" si="1"/>
        <v>3531.0496005013424</v>
      </c>
      <c r="H17" s="26">
        <v>0</v>
      </c>
      <c r="I17" s="7">
        <v>3.8183624175640034</v>
      </c>
      <c r="J17" s="7">
        <v>25.119710491897422</v>
      </c>
      <c r="K17" s="7">
        <v>33.292409294859681</v>
      </c>
      <c r="L17" s="7">
        <v>15.364373508939025</v>
      </c>
      <c r="M17" s="7">
        <v>21.317447519653797</v>
      </c>
      <c r="N17" s="126">
        <f t="shared" si="2"/>
        <v>98.912303232913928</v>
      </c>
      <c r="O17" s="26">
        <v>0</v>
      </c>
      <c r="P17" s="7">
        <v>17.920789904996809</v>
      </c>
      <c r="Q17" s="7">
        <v>811.20563205012149</v>
      </c>
      <c r="R17" s="7">
        <v>905.94155911356211</v>
      </c>
      <c r="S17" s="7">
        <v>800.14613505778834</v>
      </c>
      <c r="T17" s="7">
        <v>896.9231811419595</v>
      </c>
      <c r="U17" s="126">
        <f t="shared" si="3"/>
        <v>3432.1372972684285</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1654.3819304865528</v>
      </c>
      <c r="H19" s="26">
        <v>0</v>
      </c>
      <c r="I19" s="7">
        <v>2.0076624788443951</v>
      </c>
      <c r="J19" s="7">
        <v>8.6063779254736801</v>
      </c>
      <c r="K19" s="7">
        <v>18.76185029332737</v>
      </c>
      <c r="L19" s="7">
        <v>15.805069727124646</v>
      </c>
      <c r="M19" s="7">
        <v>14.196656233683825</v>
      </c>
      <c r="N19" s="126">
        <f t="shared" si="2"/>
        <v>59.377616658453917</v>
      </c>
      <c r="O19" s="26">
        <v>0</v>
      </c>
      <c r="P19" s="7">
        <v>8.4215455168150584</v>
      </c>
      <c r="Q19" s="7">
        <v>464.23609906262936</v>
      </c>
      <c r="R19" s="7">
        <v>502.76105184899643</v>
      </c>
      <c r="S19" s="7">
        <v>365.66527097043581</v>
      </c>
      <c r="T19" s="7">
        <v>253.92034642922226</v>
      </c>
      <c r="U19" s="126">
        <f t="shared" si="3"/>
        <v>1595.0043138280989</v>
      </c>
    </row>
    <row r="20" spans="1:21">
      <c r="A20" s="37">
        <v>10</v>
      </c>
      <c r="B20" s="41"/>
      <c r="C20" s="16"/>
      <c r="D20" s="38" t="s">
        <v>22</v>
      </c>
      <c r="E20" s="39" t="s">
        <v>23</v>
      </c>
      <c r="F20" s="40"/>
      <c r="G20" s="111">
        <f t="shared" si="1"/>
        <v>741299.49069521273</v>
      </c>
      <c r="H20" s="26">
        <v>17184.499936971697</v>
      </c>
      <c r="I20" s="7">
        <v>13988.886234065052</v>
      </c>
      <c r="J20" s="7">
        <v>53561.513519268483</v>
      </c>
      <c r="K20" s="7">
        <v>262515.10535572469</v>
      </c>
      <c r="L20" s="7">
        <v>95138.182778672315</v>
      </c>
      <c r="M20" s="7">
        <v>9221.2364881709218</v>
      </c>
      <c r="N20" s="126">
        <f t="shared" si="2"/>
        <v>451609.42431287316</v>
      </c>
      <c r="O20" s="26">
        <v>16550.923037416534</v>
      </c>
      <c r="P20" s="7">
        <v>12827.54857673496</v>
      </c>
      <c r="Q20" s="7">
        <v>45884.341609362513</v>
      </c>
      <c r="R20" s="7">
        <v>159866.47306503839</v>
      </c>
      <c r="S20" s="7">
        <v>49816.317661253735</v>
      </c>
      <c r="T20" s="7">
        <v>4744.4624325335026</v>
      </c>
      <c r="U20" s="126">
        <f t="shared" si="3"/>
        <v>289690.06638233963</v>
      </c>
    </row>
    <row r="21" spans="1:21">
      <c r="A21" s="37">
        <v>11</v>
      </c>
      <c r="B21" s="41"/>
      <c r="C21" s="16"/>
      <c r="D21" s="38" t="s">
        <v>24</v>
      </c>
      <c r="E21" s="39" t="s">
        <v>25</v>
      </c>
      <c r="F21" s="40"/>
      <c r="G21" s="111">
        <f t="shared" si="1"/>
        <v>1236180.5856680225</v>
      </c>
      <c r="H21" s="26">
        <v>112605.12210147362</v>
      </c>
      <c r="I21" s="7">
        <v>28366.843226230005</v>
      </c>
      <c r="J21" s="7">
        <v>38781.617630334571</v>
      </c>
      <c r="K21" s="7">
        <v>57354.729206582531</v>
      </c>
      <c r="L21" s="7">
        <v>114274.42198209465</v>
      </c>
      <c r="M21" s="7">
        <v>228867.0353718847</v>
      </c>
      <c r="N21" s="126">
        <f t="shared" si="2"/>
        <v>580249.76951860008</v>
      </c>
      <c r="O21" s="26">
        <v>107841.70651081474</v>
      </c>
      <c r="P21" s="7">
        <v>28085.898310206419</v>
      </c>
      <c r="Q21" s="7">
        <v>38347.171764842104</v>
      </c>
      <c r="R21" s="7">
        <v>44405.017009839648</v>
      </c>
      <c r="S21" s="7">
        <v>121294.41764869541</v>
      </c>
      <c r="T21" s="7">
        <v>315956.60490502417</v>
      </c>
      <c r="U21" s="126">
        <f t="shared" si="3"/>
        <v>655930.81614942243</v>
      </c>
    </row>
    <row r="22" spans="1:21">
      <c r="A22" s="37">
        <v>12</v>
      </c>
      <c r="B22" s="41"/>
      <c r="C22" s="16"/>
      <c r="D22" s="38" t="s">
        <v>26</v>
      </c>
      <c r="E22" s="39" t="s">
        <v>27</v>
      </c>
      <c r="F22" s="40"/>
      <c r="G22" s="111">
        <f t="shared" si="1"/>
        <v>83373.712807464559</v>
      </c>
      <c r="H22" s="26">
        <v>23847.906868073256</v>
      </c>
      <c r="I22" s="7">
        <v>6474.8587031359784</v>
      </c>
      <c r="J22" s="7">
        <v>3204.4984577112482</v>
      </c>
      <c r="K22" s="7">
        <v>3360.4915222537238</v>
      </c>
      <c r="L22" s="7">
        <v>3850.5935442748014</v>
      </c>
      <c r="M22" s="7">
        <v>2806.6101842447533</v>
      </c>
      <c r="N22" s="126">
        <f t="shared" si="2"/>
        <v>43544.959279693765</v>
      </c>
      <c r="O22" s="26">
        <v>22270.912769108676</v>
      </c>
      <c r="P22" s="7">
        <v>8410.3363764893475</v>
      </c>
      <c r="Q22" s="7">
        <v>2410.4421917861218</v>
      </c>
      <c r="R22" s="7">
        <v>1822.9514497473137</v>
      </c>
      <c r="S22" s="7">
        <v>2428.7275681445608</v>
      </c>
      <c r="T22" s="7">
        <v>2485.3831724947668</v>
      </c>
      <c r="U22" s="126">
        <f t="shared" si="3"/>
        <v>39828.753527770787</v>
      </c>
    </row>
    <row r="23" spans="1:21">
      <c r="A23" s="37">
        <v>13</v>
      </c>
      <c r="B23" s="41"/>
      <c r="C23" s="16"/>
      <c r="D23" s="8"/>
      <c r="E23" s="17" t="s">
        <v>12</v>
      </c>
      <c r="F23" s="42" t="s">
        <v>28</v>
      </c>
      <c r="G23" s="111">
        <f t="shared" si="1"/>
        <v>6837.2248405465098</v>
      </c>
      <c r="H23" s="26">
        <v>184.59929852996231</v>
      </c>
      <c r="I23" s="7">
        <v>2167.1847735517731</v>
      </c>
      <c r="J23" s="7">
        <v>305.45400073650308</v>
      </c>
      <c r="K23" s="7">
        <v>128.00399992411258</v>
      </c>
      <c r="L23" s="7">
        <v>74.371626317932169</v>
      </c>
      <c r="M23" s="7">
        <v>5.4576075673103333</v>
      </c>
      <c r="N23" s="126">
        <f t="shared" si="2"/>
        <v>2865.0713066275935</v>
      </c>
      <c r="O23" s="26">
        <v>158.55639876446236</v>
      </c>
      <c r="P23" s="7">
        <v>3245.1827417043742</v>
      </c>
      <c r="Q23" s="7">
        <v>400.97717046421894</v>
      </c>
      <c r="R23" s="7">
        <v>120.04889980252574</v>
      </c>
      <c r="S23" s="7">
        <v>40.225697244681214</v>
      </c>
      <c r="T23" s="7">
        <v>7.1626259386539459</v>
      </c>
      <c r="U23" s="126">
        <f t="shared" si="3"/>
        <v>3972.1535339189163</v>
      </c>
    </row>
    <row r="24" spans="1:21">
      <c r="A24" s="37">
        <v>14</v>
      </c>
      <c r="B24" s="17"/>
      <c r="C24" s="16"/>
      <c r="D24" s="8"/>
      <c r="E24" s="17" t="s">
        <v>14</v>
      </c>
      <c r="F24" s="42" t="s">
        <v>29</v>
      </c>
      <c r="G24" s="111">
        <f t="shared" si="1"/>
        <v>879.72881719082829</v>
      </c>
      <c r="H24" s="26">
        <v>249.02909526198704</v>
      </c>
      <c r="I24" s="7">
        <v>88.199136445000477</v>
      </c>
      <c r="J24" s="7">
        <v>42.147096844801126</v>
      </c>
      <c r="K24" s="7">
        <v>42.644302556742332</v>
      </c>
      <c r="L24" s="7">
        <v>31.845055265846895</v>
      </c>
      <c r="M24" s="7">
        <v>1.7061275243759155</v>
      </c>
      <c r="N24" s="126">
        <f t="shared" si="2"/>
        <v>455.57081389875378</v>
      </c>
      <c r="O24" s="26">
        <v>253.77220115149393</v>
      </c>
      <c r="P24" s="7">
        <v>89.503179534646151</v>
      </c>
      <c r="Q24" s="7">
        <v>31.238144671881741</v>
      </c>
      <c r="R24" s="7">
        <v>30.675594580141478</v>
      </c>
      <c r="S24" s="7">
        <v>17.760300505600753</v>
      </c>
      <c r="T24" s="7">
        <v>1.2085828483104706</v>
      </c>
      <c r="U24" s="126">
        <f t="shared" si="3"/>
        <v>424.15800329207451</v>
      </c>
    </row>
    <row r="25" spans="1:21">
      <c r="A25" s="37">
        <v>15</v>
      </c>
      <c r="B25" s="17"/>
      <c r="C25" s="16"/>
      <c r="D25" s="8"/>
      <c r="E25" s="17" t="s">
        <v>16</v>
      </c>
      <c r="F25" s="42" t="s">
        <v>30</v>
      </c>
      <c r="G25" s="111">
        <f t="shared" si="1"/>
        <v>44533.383986582558</v>
      </c>
      <c r="H25" s="26">
        <v>15694.087449023074</v>
      </c>
      <c r="I25" s="7">
        <v>3371.9371583165362</v>
      </c>
      <c r="J25" s="7">
        <v>560.08253067251599</v>
      </c>
      <c r="K25" s="7">
        <v>112.83733250474734</v>
      </c>
      <c r="L25" s="7">
        <v>540.86346793584778</v>
      </c>
      <c r="M25" s="7">
        <v>1316.4072799086571</v>
      </c>
      <c r="N25" s="126">
        <f t="shared" si="2"/>
        <v>21596.21521836138</v>
      </c>
      <c r="O25" s="26">
        <v>17061.583940286331</v>
      </c>
      <c r="P25" s="7">
        <v>4393.2414217117976</v>
      </c>
      <c r="Q25" s="7">
        <v>896.96755285227414</v>
      </c>
      <c r="R25" s="7">
        <v>196.80929823928631</v>
      </c>
      <c r="S25" s="7">
        <v>334.15872873764641</v>
      </c>
      <c r="T25" s="7">
        <v>54.407826393842697</v>
      </c>
      <c r="U25" s="126">
        <f t="shared" si="3"/>
        <v>22937.168768221178</v>
      </c>
    </row>
    <row r="26" spans="1:21">
      <c r="A26" s="37">
        <v>16</v>
      </c>
      <c r="B26" s="17"/>
      <c r="C26" s="16"/>
      <c r="D26" s="8"/>
      <c r="E26" s="17" t="s">
        <v>18</v>
      </c>
      <c r="F26" s="42" t="s">
        <v>31</v>
      </c>
      <c r="G26" s="111">
        <f t="shared" si="1"/>
        <v>31123.375407424981</v>
      </c>
      <c r="H26" s="26">
        <v>7720.19120112787</v>
      </c>
      <c r="I26" s="7">
        <v>847.53756036781124</v>
      </c>
      <c r="J26" s="7">
        <v>2296.8148702381586</v>
      </c>
      <c r="K26" s="7">
        <v>3077.0059454675065</v>
      </c>
      <c r="L26" s="7">
        <v>3203.5133340578177</v>
      </c>
      <c r="M26" s="7">
        <v>1483.0391863062396</v>
      </c>
      <c r="N26" s="126">
        <f t="shared" si="2"/>
        <v>18628.102097565403</v>
      </c>
      <c r="O26" s="26">
        <v>4797.0001376474465</v>
      </c>
      <c r="P26" s="7">
        <v>682.4091165798668</v>
      </c>
      <c r="Q26" s="7">
        <v>1081.2593629329931</v>
      </c>
      <c r="R26" s="7">
        <v>1475.4176264230045</v>
      </c>
      <c r="S26" s="7">
        <v>2036.5828758843709</v>
      </c>
      <c r="T26" s="7">
        <v>2422.6041903918958</v>
      </c>
      <c r="U26" s="126">
        <f t="shared" si="3"/>
        <v>12495.273309859578</v>
      </c>
    </row>
    <row r="27" spans="1:21">
      <c r="A27" s="37">
        <v>17</v>
      </c>
      <c r="B27" s="17"/>
      <c r="C27" s="16"/>
      <c r="D27" s="38" t="s">
        <v>32</v>
      </c>
      <c r="E27" s="39" t="s">
        <v>33</v>
      </c>
      <c r="F27" s="40"/>
      <c r="G27" s="111">
        <f t="shared" si="1"/>
        <v>232914.30693579002</v>
      </c>
      <c r="H27" s="26">
        <v>17998.665371300471</v>
      </c>
      <c r="I27" s="7">
        <v>20149.398465536535</v>
      </c>
      <c r="J27" s="7">
        <v>27712.458992019296</v>
      </c>
      <c r="K27" s="7">
        <v>22906.460016388446</v>
      </c>
      <c r="L27" s="7">
        <v>22052.675042208284</v>
      </c>
      <c r="M27" s="7">
        <v>15759.493832424283</v>
      </c>
      <c r="N27" s="126">
        <f t="shared" si="2"/>
        <v>126579.15171987732</v>
      </c>
      <c r="O27" s="26">
        <v>19412.548429142036</v>
      </c>
      <c r="P27" s="7">
        <v>16888.521396069769</v>
      </c>
      <c r="Q27" s="7">
        <v>19870.09082283912</v>
      </c>
      <c r="R27" s="7">
        <v>14571.273840850219</v>
      </c>
      <c r="S27" s="7">
        <v>15838.147284656763</v>
      </c>
      <c r="T27" s="7">
        <v>19754.573442354798</v>
      </c>
      <c r="U27" s="126">
        <f t="shared" si="3"/>
        <v>106335.1552159127</v>
      </c>
    </row>
    <row r="28" spans="1:21">
      <c r="A28" s="37">
        <v>18</v>
      </c>
      <c r="B28" s="12"/>
      <c r="C28" s="12"/>
      <c r="D28" s="38" t="s">
        <v>34</v>
      </c>
      <c r="E28" s="39" t="s">
        <v>35</v>
      </c>
      <c r="F28" s="43"/>
      <c r="G28" s="111">
        <f t="shared" si="1"/>
        <v>105347.74603009134</v>
      </c>
      <c r="H28" s="26">
        <v>3361.6607018405089</v>
      </c>
      <c r="I28" s="7">
        <v>3150.922545239795</v>
      </c>
      <c r="J28" s="7">
        <v>3416.6695953486487</v>
      </c>
      <c r="K28" s="7">
        <v>4729.9772893739864</v>
      </c>
      <c r="L28" s="7">
        <v>9781.1517385849729</v>
      </c>
      <c r="M28" s="7">
        <v>24141.739569770172</v>
      </c>
      <c r="N28" s="126">
        <f t="shared" si="2"/>
        <v>48582.12144015808</v>
      </c>
      <c r="O28" s="26">
        <v>3510.7877975599199</v>
      </c>
      <c r="P28" s="7">
        <v>3102.8120001269308</v>
      </c>
      <c r="Q28" s="7">
        <v>3262.9403294459917</v>
      </c>
      <c r="R28" s="7">
        <v>3794.0524807184702</v>
      </c>
      <c r="S28" s="7">
        <v>10597.857227393426</v>
      </c>
      <c r="T28" s="7">
        <v>32497.174754688516</v>
      </c>
      <c r="U28" s="126">
        <f t="shared" si="3"/>
        <v>56765.624589933257</v>
      </c>
    </row>
    <row r="29" spans="1:21">
      <c r="A29" s="37">
        <v>19</v>
      </c>
      <c r="B29" s="17"/>
      <c r="C29" s="16"/>
      <c r="D29" s="38" t="s">
        <v>36</v>
      </c>
      <c r="E29" s="39" t="s">
        <v>37</v>
      </c>
      <c r="F29" s="40"/>
      <c r="G29" s="111">
        <f t="shared" si="1"/>
        <v>114083.23413439951</v>
      </c>
      <c r="H29" s="26">
        <v>708.76952505357315</v>
      </c>
      <c r="I29" s="7">
        <v>384.61940593467443</v>
      </c>
      <c r="J29" s="7">
        <v>5496.0252555031329</v>
      </c>
      <c r="K29" s="7">
        <v>15382.118742652237</v>
      </c>
      <c r="L29" s="7">
        <v>22366.774414863437</v>
      </c>
      <c r="M29" s="7">
        <v>16102.784787554294</v>
      </c>
      <c r="N29" s="126">
        <f t="shared" si="2"/>
        <v>60441.092131561352</v>
      </c>
      <c r="O29" s="26">
        <v>608.97727821748617</v>
      </c>
      <c r="P29" s="7">
        <v>374.06064722018556</v>
      </c>
      <c r="Q29" s="7">
        <v>5765.8999563025536</v>
      </c>
      <c r="R29" s="7">
        <v>11432.36876725778</v>
      </c>
      <c r="S29" s="7">
        <v>17908.563537932932</v>
      </c>
      <c r="T29" s="7">
        <v>17552.27181590721</v>
      </c>
      <c r="U29" s="126">
        <f t="shared" si="3"/>
        <v>53642.142002838147</v>
      </c>
    </row>
    <row r="30" spans="1:21">
      <c r="A30" s="37">
        <v>20</v>
      </c>
      <c r="B30" s="17"/>
      <c r="C30" s="16"/>
      <c r="D30" s="38" t="s">
        <v>38</v>
      </c>
      <c r="E30" s="39" t="s">
        <v>39</v>
      </c>
      <c r="F30" s="40"/>
      <c r="G30" s="111">
        <f t="shared" si="1"/>
        <v>2719.8100702217525</v>
      </c>
      <c r="H30" s="26">
        <v>0</v>
      </c>
      <c r="I30" s="7">
        <v>70.33647515969642</v>
      </c>
      <c r="J30" s="7">
        <v>85.058100375390495</v>
      </c>
      <c r="K30" s="7">
        <v>165.90527448896319</v>
      </c>
      <c r="L30" s="7">
        <v>527.6763746519573</v>
      </c>
      <c r="M30" s="7">
        <v>426.16926229512319</v>
      </c>
      <c r="N30" s="126">
        <f t="shared" si="2"/>
        <v>1275.1454869711306</v>
      </c>
      <c r="O30" s="26">
        <v>0</v>
      </c>
      <c r="P30" s="7">
        <v>69.993819274920682</v>
      </c>
      <c r="Q30" s="7">
        <v>107.24121472061324</v>
      </c>
      <c r="R30" s="7">
        <v>149.98245184440748</v>
      </c>
      <c r="S30" s="7">
        <v>574.63891897862777</v>
      </c>
      <c r="T30" s="7">
        <v>542.80817843205296</v>
      </c>
      <c r="U30" s="126">
        <f t="shared" si="3"/>
        <v>1444.6645832506222</v>
      </c>
    </row>
    <row r="31" spans="1:21">
      <c r="A31" s="37">
        <v>21</v>
      </c>
      <c r="B31" s="17"/>
      <c r="C31" s="16"/>
      <c r="D31" s="38" t="s">
        <v>40</v>
      </c>
      <c r="E31" s="39" t="s">
        <v>41</v>
      </c>
      <c r="F31" s="40"/>
      <c r="G31" s="111">
        <f t="shared" si="1"/>
        <v>405749.09423295344</v>
      </c>
      <c r="H31" s="26">
        <v>71818.879081978346</v>
      </c>
      <c r="I31" s="7">
        <v>29859.309595939925</v>
      </c>
      <c r="J31" s="7">
        <v>23332.463149532974</v>
      </c>
      <c r="K31" s="7">
        <v>23471.547076363349</v>
      </c>
      <c r="L31" s="7">
        <v>29062.837907191366</v>
      </c>
      <c r="M31" s="7">
        <v>25515.389684190508</v>
      </c>
      <c r="N31" s="126">
        <f t="shared" si="2"/>
        <v>203060.42649519647</v>
      </c>
      <c r="O31" s="26">
        <v>74732.802286334147</v>
      </c>
      <c r="P31" s="7">
        <v>31637.508730575653</v>
      </c>
      <c r="Q31" s="7">
        <v>20320.003788252896</v>
      </c>
      <c r="R31" s="7">
        <v>18337.587480875663</v>
      </c>
      <c r="S31" s="7">
        <v>27435.518966061529</v>
      </c>
      <c r="T31" s="7">
        <v>30225.246485657059</v>
      </c>
      <c r="U31" s="126">
        <f t="shared" si="3"/>
        <v>202688.66773775697</v>
      </c>
    </row>
    <row r="32" spans="1:21">
      <c r="A32" s="37">
        <v>22</v>
      </c>
      <c r="B32" s="17"/>
      <c r="C32" s="16"/>
      <c r="D32" s="38"/>
      <c r="E32" s="17" t="s">
        <v>12</v>
      </c>
      <c r="F32" s="42" t="s">
        <v>42</v>
      </c>
      <c r="G32" s="111">
        <f t="shared" si="1"/>
        <v>293070.37858306069</v>
      </c>
      <c r="H32" s="26">
        <v>68032.709927011747</v>
      </c>
      <c r="I32" s="7">
        <v>25237.192663896189</v>
      </c>
      <c r="J32" s="7">
        <v>16020.386863362044</v>
      </c>
      <c r="K32" s="7">
        <v>13683.873579181731</v>
      </c>
      <c r="L32" s="7">
        <v>12604.031417105347</v>
      </c>
      <c r="M32" s="7">
        <v>9226.5745792612433</v>
      </c>
      <c r="N32" s="126">
        <f t="shared" si="2"/>
        <v>144804.7690298183</v>
      </c>
      <c r="O32" s="26">
        <v>70958.395995975763</v>
      </c>
      <c r="P32" s="7">
        <v>27474.991387167014</v>
      </c>
      <c r="Q32" s="7">
        <v>14893.93637150526</v>
      </c>
      <c r="R32" s="7">
        <v>10694.961834605783</v>
      </c>
      <c r="S32" s="7">
        <v>12886.764908112586</v>
      </c>
      <c r="T32" s="7">
        <v>11356.559055875987</v>
      </c>
      <c r="U32" s="126">
        <f t="shared" si="3"/>
        <v>148265.60955324239</v>
      </c>
    </row>
    <row r="33" spans="1:21">
      <c r="A33" s="37">
        <v>23</v>
      </c>
      <c r="B33" s="17"/>
      <c r="C33" s="16"/>
      <c r="D33" s="8"/>
      <c r="E33" s="17" t="s">
        <v>14</v>
      </c>
      <c r="F33" s="42" t="s">
        <v>43</v>
      </c>
      <c r="G33" s="111">
        <f t="shared" si="1"/>
        <v>2363.0955883041024</v>
      </c>
      <c r="H33" s="26">
        <v>14.881011284887791</v>
      </c>
      <c r="I33" s="7">
        <v>275.30033630132675</v>
      </c>
      <c r="J33" s="7">
        <v>419.9921088218689</v>
      </c>
      <c r="K33" s="7">
        <v>274.54534092545509</v>
      </c>
      <c r="L33" s="7">
        <v>122.18611223995686</v>
      </c>
      <c r="M33" s="7">
        <v>40.892611525952816</v>
      </c>
      <c r="N33" s="126">
        <f t="shared" si="2"/>
        <v>1147.7975210994482</v>
      </c>
      <c r="O33" s="26">
        <v>18.350432083010674</v>
      </c>
      <c r="P33" s="7">
        <v>306.13740718364716</v>
      </c>
      <c r="Q33" s="7">
        <v>440.7767521739006</v>
      </c>
      <c r="R33" s="7">
        <v>292.40892134606838</v>
      </c>
      <c r="S33" s="7">
        <v>114.12722799181938</v>
      </c>
      <c r="T33" s="7">
        <v>43.497326426208019</v>
      </c>
      <c r="U33" s="126">
        <f t="shared" si="3"/>
        <v>1215.2980672046542</v>
      </c>
    </row>
    <row r="34" spans="1:21">
      <c r="A34" s="37">
        <v>24</v>
      </c>
      <c r="B34" s="17"/>
      <c r="C34" s="16"/>
      <c r="D34" s="8"/>
      <c r="E34" s="17" t="s">
        <v>16</v>
      </c>
      <c r="F34" s="42" t="s">
        <v>44</v>
      </c>
      <c r="G34" s="111">
        <f t="shared" si="1"/>
        <v>8645.633227241542</v>
      </c>
      <c r="H34" s="26">
        <v>0.25039884844932203</v>
      </c>
      <c r="I34" s="7">
        <v>0.54105812352645444</v>
      </c>
      <c r="J34" s="7">
        <v>10.252012625976931</v>
      </c>
      <c r="K34" s="7">
        <v>298.89037430984899</v>
      </c>
      <c r="L34" s="7">
        <v>1535.7752034813166</v>
      </c>
      <c r="M34" s="7">
        <v>2714.4490737766027</v>
      </c>
      <c r="N34" s="126">
        <f t="shared" si="2"/>
        <v>4560.1581211657212</v>
      </c>
      <c r="O34" s="26">
        <v>0.27914279583681889</v>
      </c>
      <c r="P34" s="7">
        <v>0.42073722620261833</v>
      </c>
      <c r="Q34" s="7">
        <v>5.183819368481636</v>
      </c>
      <c r="R34" s="7">
        <v>127.1928802439943</v>
      </c>
      <c r="S34" s="7">
        <v>980.61038180813193</v>
      </c>
      <c r="T34" s="7">
        <v>2971.7881446331739</v>
      </c>
      <c r="U34" s="126">
        <f t="shared" si="3"/>
        <v>4085.4751060758213</v>
      </c>
    </row>
    <row r="35" spans="1:21">
      <c r="A35" s="37">
        <v>25</v>
      </c>
      <c r="B35" s="17"/>
      <c r="C35" s="16"/>
      <c r="D35" s="8"/>
      <c r="E35" s="17" t="s">
        <v>18</v>
      </c>
      <c r="F35" s="42" t="s">
        <v>45</v>
      </c>
      <c r="G35" s="111">
        <f t="shared" si="1"/>
        <v>18585.463001093827</v>
      </c>
      <c r="H35" s="26">
        <v>87.604457925073802</v>
      </c>
      <c r="I35" s="7">
        <v>495.37026609480381</v>
      </c>
      <c r="J35" s="7">
        <v>1419.6810253858566</v>
      </c>
      <c r="K35" s="7">
        <v>2328.8929276354611</v>
      </c>
      <c r="L35" s="7">
        <v>3308.5445895679295</v>
      </c>
      <c r="M35" s="7">
        <v>1991.1308622621</v>
      </c>
      <c r="N35" s="126">
        <f t="shared" si="2"/>
        <v>9631.2241288712248</v>
      </c>
      <c r="O35" s="26">
        <v>88.021170169115067</v>
      </c>
      <c r="P35" s="7">
        <v>543.07313157990575</v>
      </c>
      <c r="Q35" s="7">
        <v>917.51428189873695</v>
      </c>
      <c r="R35" s="7">
        <v>1778.1107970066369</v>
      </c>
      <c r="S35" s="7">
        <v>3177.0701294988394</v>
      </c>
      <c r="T35" s="7">
        <v>2450.4493620693684</v>
      </c>
      <c r="U35" s="126">
        <f t="shared" si="3"/>
        <v>8954.2388722226024</v>
      </c>
    </row>
    <row r="36" spans="1:21">
      <c r="A36" s="37">
        <v>26</v>
      </c>
      <c r="B36" s="17"/>
      <c r="C36" s="16"/>
      <c r="D36" s="8"/>
      <c r="E36" s="17" t="s">
        <v>20</v>
      </c>
      <c r="F36" s="42" t="s">
        <v>46</v>
      </c>
      <c r="G36" s="111">
        <f t="shared" si="1"/>
        <v>12934.416554404979</v>
      </c>
      <c r="H36" s="26">
        <v>726.28994824178744</v>
      </c>
      <c r="I36" s="7">
        <v>350.45155382558096</v>
      </c>
      <c r="J36" s="7">
        <v>1036.4080939244668</v>
      </c>
      <c r="K36" s="7">
        <v>1320.9328531969804</v>
      </c>
      <c r="L36" s="7">
        <v>1666.6391111633275</v>
      </c>
      <c r="M36" s="7">
        <v>1687.1435677888803</v>
      </c>
      <c r="N36" s="126">
        <f t="shared" si="2"/>
        <v>6787.8651281410239</v>
      </c>
      <c r="O36" s="26">
        <v>870.6249224430469</v>
      </c>
      <c r="P36" s="7">
        <v>340.62898308892568</v>
      </c>
      <c r="Q36" s="7">
        <v>872.91160251753172</v>
      </c>
      <c r="R36" s="7">
        <v>1142.0522584514692</v>
      </c>
      <c r="S36" s="7">
        <v>1402.3361582527868</v>
      </c>
      <c r="T36" s="7">
        <v>1517.9975015101954</v>
      </c>
      <c r="U36" s="126">
        <f t="shared" si="3"/>
        <v>6146.5514262639554</v>
      </c>
    </row>
    <row r="37" spans="1:21">
      <c r="A37" s="37">
        <v>27</v>
      </c>
      <c r="B37" s="17"/>
      <c r="C37" s="16"/>
      <c r="D37" s="8"/>
      <c r="E37" s="17" t="s">
        <v>47</v>
      </c>
      <c r="F37" s="42" t="s">
        <v>403</v>
      </c>
      <c r="G37" s="111">
        <f t="shared" si="1"/>
        <v>0.33724138140678406</v>
      </c>
      <c r="H37" s="26">
        <v>0</v>
      </c>
      <c r="I37" s="7">
        <v>0</v>
      </c>
      <c r="J37" s="7">
        <v>0</v>
      </c>
      <c r="K37" s="7">
        <v>0</v>
      </c>
      <c r="L37" s="7">
        <v>0.33724138140678406</v>
      </c>
      <c r="M37" s="7">
        <v>0</v>
      </c>
      <c r="N37" s="126">
        <f t="shared" si="2"/>
        <v>0.33724138140678406</v>
      </c>
      <c r="O37" s="26">
        <v>0</v>
      </c>
      <c r="P37" s="7">
        <v>0</v>
      </c>
      <c r="Q37" s="7">
        <v>0</v>
      </c>
      <c r="R37" s="7">
        <v>0</v>
      </c>
      <c r="S37" s="7">
        <v>0</v>
      </c>
      <c r="T37" s="7">
        <v>0</v>
      </c>
      <c r="U37" s="126">
        <f t="shared" si="3"/>
        <v>0</v>
      </c>
    </row>
    <row r="38" spans="1:21">
      <c r="A38" s="37">
        <v>28</v>
      </c>
      <c r="B38" s="17"/>
      <c r="C38" s="16"/>
      <c r="D38" s="8"/>
      <c r="E38" s="17" t="s">
        <v>48</v>
      </c>
      <c r="F38" s="42" t="s">
        <v>49</v>
      </c>
      <c r="G38" s="111">
        <f t="shared" si="1"/>
        <v>1.0513240993022919</v>
      </c>
      <c r="H38" s="26">
        <v>0</v>
      </c>
      <c r="I38" s="7">
        <v>0</v>
      </c>
      <c r="J38" s="7">
        <v>0.40807011723518372</v>
      </c>
      <c r="K38" s="7">
        <v>0</v>
      </c>
      <c r="L38" s="7">
        <v>0</v>
      </c>
      <c r="M38" s="7">
        <v>0</v>
      </c>
      <c r="N38" s="126">
        <f t="shared" si="2"/>
        <v>0.40807011723518372</v>
      </c>
      <c r="O38" s="26">
        <v>0</v>
      </c>
      <c r="P38" s="7">
        <v>0</v>
      </c>
      <c r="Q38" s="7">
        <v>0</v>
      </c>
      <c r="R38" s="7">
        <v>0</v>
      </c>
      <c r="S38" s="7">
        <v>0</v>
      </c>
      <c r="T38" s="7">
        <v>0.64325398206710815</v>
      </c>
      <c r="U38" s="126">
        <f t="shared" si="3"/>
        <v>0.64325398206710815</v>
      </c>
    </row>
    <row r="39" spans="1:21">
      <c r="A39" s="37">
        <v>29</v>
      </c>
      <c r="B39" s="17"/>
      <c r="C39" s="16"/>
      <c r="D39" s="38"/>
      <c r="E39" s="17" t="s">
        <v>404</v>
      </c>
      <c r="F39" s="42" t="s">
        <v>50</v>
      </c>
      <c r="G39" s="111">
        <f t="shared" si="1"/>
        <v>12517.025783187644</v>
      </c>
      <c r="H39" s="26">
        <v>0</v>
      </c>
      <c r="I39" s="7">
        <v>0</v>
      </c>
      <c r="J39" s="7">
        <v>101.07695180815062</v>
      </c>
      <c r="K39" s="7">
        <v>713.37190799741074</v>
      </c>
      <c r="L39" s="7">
        <v>2565.7644340153784</v>
      </c>
      <c r="M39" s="7">
        <v>3309.5226495992392</v>
      </c>
      <c r="N39" s="126">
        <f t="shared" si="2"/>
        <v>6689.735943420179</v>
      </c>
      <c r="O39" s="26">
        <v>0</v>
      </c>
      <c r="P39" s="7">
        <v>0</v>
      </c>
      <c r="Q39" s="7">
        <v>84.671491434295604</v>
      </c>
      <c r="R39" s="7">
        <v>631.10786116134841</v>
      </c>
      <c r="S39" s="7">
        <v>2424.8845195639879</v>
      </c>
      <c r="T39" s="7">
        <v>2686.6259676078334</v>
      </c>
      <c r="U39" s="126">
        <f t="shared" si="3"/>
        <v>5827.2898397674653</v>
      </c>
    </row>
    <row r="40" spans="1:21">
      <c r="A40" s="37">
        <v>30</v>
      </c>
      <c r="B40" s="17"/>
      <c r="C40" s="16"/>
      <c r="D40" s="12"/>
      <c r="E40" s="17" t="s">
        <v>405</v>
      </c>
      <c r="F40" s="42" t="s">
        <v>51</v>
      </c>
      <c r="G40" s="111">
        <f t="shared" si="1"/>
        <v>41807.633169553192</v>
      </c>
      <c r="H40" s="26">
        <v>1933.3696619997918</v>
      </c>
      <c r="I40" s="7">
        <v>1432.9518475854857</v>
      </c>
      <c r="J40" s="7">
        <v>2581.9299333417439</v>
      </c>
      <c r="K40" s="7">
        <v>3269.5778226106777</v>
      </c>
      <c r="L40" s="7">
        <v>5661.927446720656</v>
      </c>
      <c r="M40" s="7">
        <v>6116.0920913454611</v>
      </c>
      <c r="N40" s="126">
        <f t="shared" si="2"/>
        <v>20995.848803603818</v>
      </c>
      <c r="O40" s="26">
        <v>1812.7835086673779</v>
      </c>
      <c r="P40" s="7">
        <v>1438.8306404687228</v>
      </c>
      <c r="Q40" s="7">
        <v>1832.8159780927517</v>
      </c>
      <c r="R40" s="7">
        <v>2005.2071107714146</v>
      </c>
      <c r="S40" s="7">
        <v>5128.5436550345912</v>
      </c>
      <c r="T40" s="7">
        <v>8593.6034729145176</v>
      </c>
      <c r="U40" s="126">
        <f t="shared" si="3"/>
        <v>20811.784365949374</v>
      </c>
    </row>
    <row r="41" spans="1:21">
      <c r="A41" s="37">
        <v>31</v>
      </c>
      <c r="B41" s="17"/>
      <c r="C41" s="16"/>
      <c r="D41" s="12"/>
      <c r="E41" s="17" t="s">
        <v>406</v>
      </c>
      <c r="F41" s="42" t="s">
        <v>52</v>
      </c>
      <c r="G41" s="111">
        <f t="shared" si="1"/>
        <v>1.1613338738679886</v>
      </c>
      <c r="H41" s="26">
        <v>0</v>
      </c>
      <c r="I41" s="7">
        <v>0</v>
      </c>
      <c r="J41" s="7">
        <v>0</v>
      </c>
      <c r="K41" s="7">
        <v>0</v>
      </c>
      <c r="L41" s="7">
        <v>0.1863672286272049</v>
      </c>
      <c r="M41" s="7">
        <v>0.64243406057357788</v>
      </c>
      <c r="N41" s="126">
        <f t="shared" si="2"/>
        <v>0.82880128920078278</v>
      </c>
      <c r="O41" s="26">
        <v>0</v>
      </c>
      <c r="P41" s="7">
        <v>0</v>
      </c>
      <c r="Q41" s="7">
        <v>0</v>
      </c>
      <c r="R41" s="7">
        <v>0</v>
      </c>
      <c r="S41" s="7">
        <v>0</v>
      </c>
      <c r="T41" s="7">
        <v>0.33253258466720581</v>
      </c>
      <c r="U41" s="126">
        <f t="shared" si="3"/>
        <v>0.33253258466720581</v>
      </c>
    </row>
    <row r="42" spans="1:21">
      <c r="A42" s="37">
        <v>32</v>
      </c>
      <c r="B42" s="17"/>
      <c r="C42" s="16"/>
      <c r="D42" s="38"/>
      <c r="E42" s="17" t="s">
        <v>407</v>
      </c>
      <c r="F42" s="42" t="s">
        <v>53</v>
      </c>
      <c r="G42" s="111">
        <f t="shared" si="1"/>
        <v>15822.899791967124</v>
      </c>
      <c r="H42" s="26">
        <v>1023.773700252641</v>
      </c>
      <c r="I42" s="7">
        <v>2067.5015649814159</v>
      </c>
      <c r="J42" s="7">
        <v>1742.3280786145478</v>
      </c>
      <c r="K42" s="7">
        <v>1581.4622642435133</v>
      </c>
      <c r="L42" s="7">
        <v>1597.4458710094914</v>
      </c>
      <c r="M42" s="7">
        <v>428.94251698255539</v>
      </c>
      <c r="N42" s="126">
        <f t="shared" si="2"/>
        <v>8441.4539960841648</v>
      </c>
      <c r="O42" s="26">
        <v>984.34792434098199</v>
      </c>
      <c r="P42" s="7">
        <v>1533.4262043200433</v>
      </c>
      <c r="Q42" s="7">
        <v>1272.1935137826949</v>
      </c>
      <c r="R42" s="7">
        <v>1666.5459165647626</v>
      </c>
      <c r="S42" s="7">
        <v>1321.1817575413734</v>
      </c>
      <c r="T42" s="7">
        <v>603.7504793331027</v>
      </c>
      <c r="U42" s="126">
        <f t="shared" si="3"/>
        <v>7381.4457958829589</v>
      </c>
    </row>
    <row r="43" spans="1:21">
      <c r="A43" s="37">
        <v>33</v>
      </c>
      <c r="B43" s="17"/>
      <c r="C43" s="16"/>
      <c r="D43" s="38" t="s">
        <v>54</v>
      </c>
      <c r="E43" s="39" t="s">
        <v>55</v>
      </c>
      <c r="F43" s="42"/>
      <c r="G43" s="111">
        <f t="shared" si="1"/>
        <v>4072.864289092634</v>
      </c>
      <c r="H43" s="26">
        <v>994.71484166460698</v>
      </c>
      <c r="I43" s="7">
        <v>364.24820762543823</v>
      </c>
      <c r="J43" s="7">
        <v>54.666529871017701</v>
      </c>
      <c r="K43" s="7">
        <v>55.258124457210215</v>
      </c>
      <c r="L43" s="7">
        <v>102.62101116904523</v>
      </c>
      <c r="M43" s="7">
        <v>201.57238870850415</v>
      </c>
      <c r="N43" s="126">
        <f t="shared" si="2"/>
        <v>1773.0811034958224</v>
      </c>
      <c r="O43" s="26">
        <v>1397.7747327982543</v>
      </c>
      <c r="P43" s="7">
        <v>497.26182922660064</v>
      </c>
      <c r="Q43" s="7">
        <v>57.527600025512299</v>
      </c>
      <c r="R43" s="7">
        <v>54.207849327882286</v>
      </c>
      <c r="S43" s="7">
        <v>116.83071593565546</v>
      </c>
      <c r="T43" s="7">
        <v>176.18045828290633</v>
      </c>
      <c r="U43" s="126">
        <f t="shared" si="3"/>
        <v>2299.7831855968116</v>
      </c>
    </row>
    <row r="44" spans="1:21">
      <c r="A44" s="37">
        <v>34</v>
      </c>
      <c r="B44" s="17"/>
      <c r="C44" s="16"/>
      <c r="D44" s="8"/>
      <c r="E44" s="17" t="s">
        <v>12</v>
      </c>
      <c r="F44" s="42" t="s">
        <v>56</v>
      </c>
      <c r="G44" s="111">
        <f t="shared" si="1"/>
        <v>4071.1970362838247</v>
      </c>
      <c r="H44" s="26">
        <v>994.71484166460698</v>
      </c>
      <c r="I44" s="7">
        <v>364.24820762543823</v>
      </c>
      <c r="J44" s="7">
        <v>54.536593652755982</v>
      </c>
      <c r="K44" s="7">
        <v>55.258124457210215</v>
      </c>
      <c r="L44" s="7">
        <v>102.35420000681188</v>
      </c>
      <c r="M44" s="7">
        <v>201.57238870850415</v>
      </c>
      <c r="N44" s="126">
        <f t="shared" si="2"/>
        <v>1772.6843561153273</v>
      </c>
      <c r="O44" s="26">
        <v>1397.7747327982543</v>
      </c>
      <c r="P44" s="7">
        <v>497.26182922660064</v>
      </c>
      <c r="Q44" s="7">
        <v>57.285278415061555</v>
      </c>
      <c r="R44" s="7">
        <v>53.6417537968955</v>
      </c>
      <c r="S44" s="7">
        <v>116.83071593565546</v>
      </c>
      <c r="T44" s="7">
        <v>175.71836999602965</v>
      </c>
      <c r="U44" s="126">
        <f t="shared" si="3"/>
        <v>2298.5126801684974</v>
      </c>
    </row>
    <row r="45" spans="1:21">
      <c r="A45" s="37">
        <v>35</v>
      </c>
      <c r="B45" s="17"/>
      <c r="C45" s="16"/>
      <c r="D45" s="8"/>
      <c r="E45" s="17" t="s">
        <v>14</v>
      </c>
      <c r="F45" s="42" t="s">
        <v>57</v>
      </c>
      <c r="G45" s="111">
        <f t="shared" si="1"/>
        <v>0.49841159582138062</v>
      </c>
      <c r="H45" s="26">
        <v>0</v>
      </c>
      <c r="I45" s="7">
        <v>0</v>
      </c>
      <c r="J45" s="7">
        <v>0</v>
      </c>
      <c r="K45" s="7">
        <v>0</v>
      </c>
      <c r="L45" s="7">
        <v>0</v>
      </c>
      <c r="M45" s="7">
        <v>0</v>
      </c>
      <c r="N45" s="126">
        <f t="shared" si="2"/>
        <v>0</v>
      </c>
      <c r="O45" s="26">
        <v>0</v>
      </c>
      <c r="P45" s="7">
        <v>0</v>
      </c>
      <c r="Q45" s="7">
        <v>0.24232158064842224</v>
      </c>
      <c r="R45" s="7">
        <v>0.25609001517295837</v>
      </c>
      <c r="S45" s="7">
        <v>0</v>
      </c>
      <c r="T45" s="7">
        <v>0</v>
      </c>
      <c r="U45" s="126">
        <f t="shared" si="3"/>
        <v>0.49841159582138062</v>
      </c>
    </row>
    <row r="46" spans="1:21">
      <c r="A46" s="37">
        <v>36</v>
      </c>
      <c r="B46" s="10"/>
      <c r="C46" s="16"/>
      <c r="D46" s="8"/>
      <c r="E46" s="17" t="s">
        <v>16</v>
      </c>
      <c r="F46" s="42" t="s">
        <v>58</v>
      </c>
      <c r="G46" s="111">
        <f t="shared" si="1"/>
        <v>1.168841153383255</v>
      </c>
      <c r="H46" s="26">
        <v>0</v>
      </c>
      <c r="I46" s="7">
        <v>0</v>
      </c>
      <c r="J46" s="7">
        <v>0.12993621826171875</v>
      </c>
      <c r="K46" s="7">
        <v>0</v>
      </c>
      <c r="L46" s="7">
        <v>0.26681113243103027</v>
      </c>
      <c r="M46" s="7">
        <v>0</v>
      </c>
      <c r="N46" s="126">
        <f t="shared" si="2"/>
        <v>0.39674735069274902</v>
      </c>
      <c r="O46" s="26">
        <v>0</v>
      </c>
      <c r="P46" s="7">
        <v>0</v>
      </c>
      <c r="Q46" s="7">
        <v>0</v>
      </c>
      <c r="R46" s="7">
        <v>0.31000551581382751</v>
      </c>
      <c r="S46" s="7">
        <v>0</v>
      </c>
      <c r="T46" s="7">
        <v>0.46208828687667847</v>
      </c>
      <c r="U46" s="126">
        <f t="shared" si="3"/>
        <v>0.77209380269050598</v>
      </c>
    </row>
    <row r="47" spans="1:21">
      <c r="A47" s="37">
        <v>37</v>
      </c>
      <c r="B47" s="10"/>
      <c r="C47" s="11"/>
      <c r="D47" s="38" t="s">
        <v>59</v>
      </c>
      <c r="E47" s="9" t="s">
        <v>60</v>
      </c>
      <c r="F47" s="44"/>
      <c r="G47" s="111">
        <f t="shared" si="1"/>
        <v>447372.77905395906</v>
      </c>
      <c r="H47" s="26">
        <v>29471.403669946536</v>
      </c>
      <c r="I47" s="7">
        <v>24803.922979233786</v>
      </c>
      <c r="J47" s="7">
        <v>23177.563656359911</v>
      </c>
      <c r="K47" s="7">
        <v>18557.939926285297</v>
      </c>
      <c r="L47" s="7">
        <v>36297.854483082891</v>
      </c>
      <c r="M47" s="7">
        <v>97333.431486815214</v>
      </c>
      <c r="N47" s="126">
        <f t="shared" si="2"/>
        <v>229642.11620172363</v>
      </c>
      <c r="O47" s="26">
        <v>20004.739770267857</v>
      </c>
      <c r="P47" s="7">
        <v>24609.870213864859</v>
      </c>
      <c r="Q47" s="7">
        <v>20685.81671915669</v>
      </c>
      <c r="R47" s="7">
        <v>15109.403586737812</v>
      </c>
      <c r="S47" s="7">
        <v>30315.920498639345</v>
      </c>
      <c r="T47" s="7">
        <v>107004.91206356883</v>
      </c>
      <c r="U47" s="126">
        <f t="shared" si="3"/>
        <v>217730.6628522354</v>
      </c>
    </row>
    <row r="48" spans="1:21">
      <c r="A48" s="93">
        <v>38</v>
      </c>
      <c r="B48" s="94"/>
      <c r="C48" s="95" t="s">
        <v>61</v>
      </c>
      <c r="D48" s="96" t="s">
        <v>62</v>
      </c>
      <c r="E48" s="97"/>
      <c r="F48" s="98"/>
      <c r="G48" s="99">
        <f t="shared" si="1"/>
        <v>3226344.7917978158</v>
      </c>
      <c r="H48" s="100">
        <v>257168.31600510329</v>
      </c>
      <c r="I48" s="101">
        <v>31235.270509270253</v>
      </c>
      <c r="J48" s="101">
        <v>42290.674529452808</v>
      </c>
      <c r="K48" s="101">
        <v>87886.877821289003</v>
      </c>
      <c r="L48" s="101">
        <v>278563.22714161873</v>
      </c>
      <c r="M48" s="101">
        <v>946084.09702968597</v>
      </c>
      <c r="N48" s="127">
        <f t="shared" si="2"/>
        <v>1643228.4630364201</v>
      </c>
      <c r="O48" s="100">
        <v>242030.05525461957</v>
      </c>
      <c r="P48" s="101">
        <v>34286.273150474808</v>
      </c>
      <c r="Q48" s="101">
        <v>33470.814464543015</v>
      </c>
      <c r="R48" s="101">
        <v>54427.736561667174</v>
      </c>
      <c r="S48" s="101">
        <v>209074.1120326519</v>
      </c>
      <c r="T48" s="101">
        <v>1009827.3372974396</v>
      </c>
      <c r="U48" s="127">
        <f t="shared" si="3"/>
        <v>1583116.328761396</v>
      </c>
    </row>
    <row r="49" spans="1:21">
      <c r="A49" s="37">
        <v>39</v>
      </c>
      <c r="B49" s="17"/>
      <c r="C49" s="16"/>
      <c r="D49" s="38" t="s">
        <v>8</v>
      </c>
      <c r="E49" s="45" t="s">
        <v>63</v>
      </c>
      <c r="F49" s="40"/>
      <c r="G49" s="111">
        <f t="shared" si="1"/>
        <v>3221258.281084612</v>
      </c>
      <c r="H49" s="26">
        <v>256655.01402526349</v>
      </c>
      <c r="I49" s="7">
        <v>31094.439487030031</v>
      </c>
      <c r="J49" s="7">
        <v>42132.050561551936</v>
      </c>
      <c r="K49" s="7">
        <v>87614.152971111238</v>
      </c>
      <c r="L49" s="7">
        <v>278096.23677873611</v>
      </c>
      <c r="M49" s="7">
        <v>945092.33091449738</v>
      </c>
      <c r="N49" s="126">
        <f t="shared" si="2"/>
        <v>1640684.2247381902</v>
      </c>
      <c r="O49" s="26">
        <v>241550.9889620319</v>
      </c>
      <c r="P49" s="7">
        <v>34191.429368583369</v>
      </c>
      <c r="Q49" s="7">
        <v>33344.783430684358</v>
      </c>
      <c r="R49" s="7">
        <v>54241.806361388415</v>
      </c>
      <c r="S49" s="7">
        <v>208675.64395594597</v>
      </c>
      <c r="T49" s="7">
        <v>1008569.4042677879</v>
      </c>
      <c r="U49" s="126">
        <f t="shared" si="3"/>
        <v>1580574.0563464221</v>
      </c>
    </row>
    <row r="50" spans="1:21">
      <c r="A50" s="37">
        <v>40</v>
      </c>
      <c r="B50" s="17"/>
      <c r="C50" s="16"/>
      <c r="D50" s="38" t="s">
        <v>10</v>
      </c>
      <c r="E50" s="45" t="s">
        <v>64</v>
      </c>
      <c r="F50" s="40"/>
      <c r="G50" s="111">
        <f t="shared" si="1"/>
        <v>3854.9523148203575</v>
      </c>
      <c r="H50" s="26">
        <v>428.48394538480716</v>
      </c>
      <c r="I50" s="7">
        <v>49.259582075188519</v>
      </c>
      <c r="J50" s="7">
        <v>127.98874317010632</v>
      </c>
      <c r="K50" s="7">
        <v>196.81295684771612</v>
      </c>
      <c r="L50" s="7">
        <v>329.95606980659068</v>
      </c>
      <c r="M50" s="7">
        <v>793.94408319378272</v>
      </c>
      <c r="N50" s="126">
        <f t="shared" si="2"/>
        <v>1926.4453804781915</v>
      </c>
      <c r="O50" s="26">
        <v>410.56564091554901</v>
      </c>
      <c r="P50" s="7">
        <v>43.988256555797861</v>
      </c>
      <c r="Q50" s="7">
        <v>88.239244565612125</v>
      </c>
      <c r="R50" s="7">
        <v>133.56939963984769</v>
      </c>
      <c r="S50" s="7">
        <v>244.31473254703451</v>
      </c>
      <c r="T50" s="7">
        <v>1007.8296601183247</v>
      </c>
      <c r="U50" s="126">
        <f t="shared" si="3"/>
        <v>1928.506934342166</v>
      </c>
    </row>
    <row r="51" spans="1:21">
      <c r="A51" s="37">
        <v>41</v>
      </c>
      <c r="B51" s="17"/>
      <c r="C51" s="16"/>
      <c r="D51" s="38" t="s">
        <v>22</v>
      </c>
      <c r="E51" s="45" t="s">
        <v>65</v>
      </c>
      <c r="F51" s="40"/>
      <c r="G51" s="111">
        <f t="shared" si="1"/>
        <v>1231.5765678023249</v>
      </c>
      <c r="H51" s="26">
        <v>84.818912338999098</v>
      </c>
      <c r="I51" s="7">
        <v>91.571169846039538</v>
      </c>
      <c r="J51" s="7">
        <v>30.634199476406593</v>
      </c>
      <c r="K51" s="7">
        <v>75.911855058782749</v>
      </c>
      <c r="L51" s="7">
        <v>137.03247538279174</v>
      </c>
      <c r="M51" s="7">
        <v>197.82883708966256</v>
      </c>
      <c r="N51" s="126">
        <f t="shared" si="2"/>
        <v>617.79744919268228</v>
      </c>
      <c r="O51" s="26">
        <v>68.49741258198091</v>
      </c>
      <c r="P51" s="7">
        <v>50.854570657134964</v>
      </c>
      <c r="Q51" s="7">
        <v>37.792178244776096</v>
      </c>
      <c r="R51" s="7">
        <v>52.360552364789328</v>
      </c>
      <c r="S51" s="7">
        <v>154.15260172557282</v>
      </c>
      <c r="T51" s="7">
        <v>250.12180303538844</v>
      </c>
      <c r="U51" s="126">
        <f t="shared" si="3"/>
        <v>613.77911860964252</v>
      </c>
    </row>
    <row r="52" spans="1:21">
      <c r="A52" s="93">
        <v>42</v>
      </c>
      <c r="B52" s="94"/>
      <c r="C52" s="95" t="s">
        <v>66</v>
      </c>
      <c r="D52" s="96" t="s">
        <v>67</v>
      </c>
      <c r="E52" s="97"/>
      <c r="F52" s="98"/>
      <c r="G52" s="99">
        <f t="shared" si="1"/>
        <v>226920.58837341331</v>
      </c>
      <c r="H52" s="100">
        <v>0</v>
      </c>
      <c r="I52" s="101">
        <v>0</v>
      </c>
      <c r="J52" s="101">
        <v>0</v>
      </c>
      <c r="K52" s="101">
        <v>0</v>
      </c>
      <c r="L52" s="101">
        <v>0</v>
      </c>
      <c r="M52" s="101">
        <v>0</v>
      </c>
      <c r="N52" s="127">
        <f t="shared" si="2"/>
        <v>0</v>
      </c>
      <c r="O52" s="100">
        <v>0</v>
      </c>
      <c r="P52" s="101">
        <v>0</v>
      </c>
      <c r="Q52" s="101">
        <v>113820.06086811237</v>
      </c>
      <c r="R52" s="101">
        <v>113100.52750530094</v>
      </c>
      <c r="S52" s="101">
        <v>0</v>
      </c>
      <c r="T52" s="101">
        <v>0</v>
      </c>
      <c r="U52" s="127">
        <f t="shared" si="3"/>
        <v>226920.58837341331</v>
      </c>
    </row>
    <row r="53" spans="1:21">
      <c r="A53" s="93">
        <v>49</v>
      </c>
      <c r="B53" s="94"/>
      <c r="C53" s="95" t="s">
        <v>68</v>
      </c>
      <c r="D53" s="96" t="s">
        <v>69</v>
      </c>
      <c r="E53" s="97"/>
      <c r="F53" s="98"/>
      <c r="G53" s="99">
        <f t="shared" si="1"/>
        <v>1624902.499749843</v>
      </c>
      <c r="H53" s="100">
        <v>886784.61830297112</v>
      </c>
      <c r="I53" s="101">
        <v>70.685709901154041</v>
      </c>
      <c r="J53" s="101">
        <v>34.629324935376644</v>
      </c>
      <c r="K53" s="101">
        <v>23.20757657289505</v>
      </c>
      <c r="L53" s="101">
        <v>20.609305620193481</v>
      </c>
      <c r="M53" s="101">
        <v>24.823491703718901</v>
      </c>
      <c r="N53" s="127">
        <f t="shared" si="2"/>
        <v>886958.57371170446</v>
      </c>
      <c r="O53" s="100">
        <v>737829.65587347746</v>
      </c>
      <c r="P53" s="101">
        <v>21.679285787045956</v>
      </c>
      <c r="Q53" s="101">
        <v>23.046933397650719</v>
      </c>
      <c r="R53" s="101">
        <v>19.29029943048954</v>
      </c>
      <c r="S53" s="101">
        <v>22.039945334196091</v>
      </c>
      <c r="T53" s="101">
        <v>28.213700711727142</v>
      </c>
      <c r="U53" s="127">
        <f t="shared" si="3"/>
        <v>737943.92603813857</v>
      </c>
    </row>
    <row r="54" spans="1:21">
      <c r="A54" s="37">
        <v>50</v>
      </c>
      <c r="B54" s="17"/>
      <c r="C54" s="16"/>
      <c r="D54" s="38" t="s">
        <v>8</v>
      </c>
      <c r="E54" s="47" t="s">
        <v>70</v>
      </c>
      <c r="F54" s="40"/>
      <c r="G54" s="111">
        <f t="shared" si="1"/>
        <v>755752.81163213588</v>
      </c>
      <c r="H54" s="26">
        <v>414545.23651801096</v>
      </c>
      <c r="I54" s="7">
        <v>4.3107774332165718</v>
      </c>
      <c r="J54" s="7">
        <v>3.2911241948604584</v>
      </c>
      <c r="K54" s="7">
        <v>0.83814483135938644</v>
      </c>
      <c r="L54" s="7">
        <v>0.11072054505348206</v>
      </c>
      <c r="M54" s="7">
        <v>0</v>
      </c>
      <c r="N54" s="126">
        <f t="shared" si="2"/>
        <v>414553.78728501545</v>
      </c>
      <c r="O54" s="26">
        <v>341189.11970307818</v>
      </c>
      <c r="P54" s="7">
        <v>2.2446586787700653</v>
      </c>
      <c r="Q54" s="7">
        <v>2.9263957887887955</v>
      </c>
      <c r="R54" s="7">
        <v>1.059765100479126</v>
      </c>
      <c r="S54" s="7">
        <v>1.9069078117609024</v>
      </c>
      <c r="T54" s="7">
        <v>1.7669166624546051</v>
      </c>
      <c r="U54" s="126">
        <f t="shared" si="3"/>
        <v>341199.02434712043</v>
      </c>
    </row>
    <row r="55" spans="1:21">
      <c r="A55" s="37">
        <v>51</v>
      </c>
      <c r="B55" s="10"/>
      <c r="C55" s="16"/>
      <c r="D55" s="38" t="s">
        <v>10</v>
      </c>
      <c r="E55" s="47" t="s">
        <v>71</v>
      </c>
      <c r="F55" s="40"/>
      <c r="G55" s="111">
        <f t="shared" si="1"/>
        <v>479567.31400906481</v>
      </c>
      <c r="H55" s="26">
        <v>269111.69605917018</v>
      </c>
      <c r="I55" s="7">
        <v>13.721161186695099</v>
      </c>
      <c r="J55" s="7">
        <v>17.949440985918045</v>
      </c>
      <c r="K55" s="7">
        <v>11.023096427321434</v>
      </c>
      <c r="L55" s="7">
        <v>6.5524610057473183</v>
      </c>
      <c r="M55" s="7">
        <v>6.011888287961483</v>
      </c>
      <c r="N55" s="126">
        <f t="shared" si="2"/>
        <v>269166.95410706382</v>
      </c>
      <c r="O55" s="26">
        <v>210356.83553278353</v>
      </c>
      <c r="P55" s="7">
        <v>9.0570289790630341</v>
      </c>
      <c r="Q55" s="7">
        <v>12.129863411188126</v>
      </c>
      <c r="R55" s="7">
        <v>7.994726724922657</v>
      </c>
      <c r="S55" s="7">
        <v>8.0082838535308838</v>
      </c>
      <c r="T55" s="7">
        <v>6.3344662487506866</v>
      </c>
      <c r="U55" s="126">
        <f t="shared" si="3"/>
        <v>210400.35990200099</v>
      </c>
    </row>
    <row r="56" spans="1:21">
      <c r="A56" s="37">
        <v>52</v>
      </c>
      <c r="B56" s="17"/>
      <c r="C56" s="11"/>
      <c r="D56" s="38" t="s">
        <v>22</v>
      </c>
      <c r="E56" s="47" t="s">
        <v>72</v>
      </c>
      <c r="F56" s="43"/>
      <c r="G56" s="111">
        <f t="shared" si="1"/>
        <v>291997.08952960756</v>
      </c>
      <c r="H56" s="26">
        <v>151984.59451403748</v>
      </c>
      <c r="I56" s="7">
        <v>0</v>
      </c>
      <c r="J56" s="7">
        <v>0</v>
      </c>
      <c r="K56" s="7">
        <v>0</v>
      </c>
      <c r="L56" s="7">
        <v>0</v>
      </c>
      <c r="M56" s="7">
        <v>0</v>
      </c>
      <c r="N56" s="126">
        <f t="shared" si="2"/>
        <v>151984.59451403748</v>
      </c>
      <c r="O56" s="26">
        <v>140012.49501557008</v>
      </c>
      <c r="P56" s="7">
        <v>0</v>
      </c>
      <c r="Q56" s="7">
        <v>0</v>
      </c>
      <c r="R56" s="7">
        <v>0</v>
      </c>
      <c r="S56" s="7">
        <v>0</v>
      </c>
      <c r="T56" s="7">
        <v>0</v>
      </c>
      <c r="U56" s="126">
        <f t="shared" si="3"/>
        <v>140012.49501557008</v>
      </c>
    </row>
    <row r="57" spans="1:21">
      <c r="A57" s="37">
        <v>53</v>
      </c>
      <c r="B57" s="12"/>
      <c r="C57" s="12"/>
      <c r="D57" s="38" t="s">
        <v>24</v>
      </c>
      <c r="E57" s="13" t="s">
        <v>73</v>
      </c>
      <c r="F57" s="43"/>
      <c r="G57" s="111">
        <f t="shared" si="1"/>
        <v>97585.296104766428</v>
      </c>
      <c r="H57" s="26">
        <v>51143.094660393894</v>
      </c>
      <c r="I57" s="7">
        <v>52.653771214187145</v>
      </c>
      <c r="J57" s="7">
        <v>13.388759590685368</v>
      </c>
      <c r="K57" s="7">
        <v>11.346335500478745</v>
      </c>
      <c r="L57" s="7">
        <v>13.946123704314232</v>
      </c>
      <c r="M57" s="7">
        <v>18.811603475362062</v>
      </c>
      <c r="N57" s="126">
        <f t="shared" si="2"/>
        <v>51253.241253878921</v>
      </c>
      <c r="O57" s="26">
        <v>46271.21369991824</v>
      </c>
      <c r="P57" s="7">
        <v>10.377597488462925</v>
      </c>
      <c r="Q57" s="7">
        <v>7.9906740784645081</v>
      </c>
      <c r="R57" s="7">
        <v>10.235808037221432</v>
      </c>
      <c r="S57" s="7">
        <v>12.124753504991531</v>
      </c>
      <c r="T57" s="7">
        <v>20.112317860126495</v>
      </c>
      <c r="U57" s="126">
        <f t="shared" si="3"/>
        <v>46332.054850887507</v>
      </c>
    </row>
    <row r="58" spans="1:21">
      <c r="A58" s="93">
        <v>54</v>
      </c>
      <c r="B58" s="94"/>
      <c r="C58" s="95" t="s">
        <v>74</v>
      </c>
      <c r="D58" s="96" t="s">
        <v>75</v>
      </c>
      <c r="E58" s="97"/>
      <c r="F58" s="98"/>
      <c r="G58" s="99">
        <f t="shared" si="1"/>
        <v>437898.55691595358</v>
      </c>
      <c r="H58" s="100">
        <v>55616.082753470764</v>
      </c>
      <c r="I58" s="101">
        <v>9287.5671516160946</v>
      </c>
      <c r="J58" s="101">
        <v>8017.7801012373529</v>
      </c>
      <c r="K58" s="101">
        <v>12127.603905545548</v>
      </c>
      <c r="L58" s="101">
        <v>32805.593828260899</v>
      </c>
      <c r="M58" s="101">
        <v>84320.776630140841</v>
      </c>
      <c r="N58" s="127">
        <f t="shared" si="2"/>
        <v>202175.40437027148</v>
      </c>
      <c r="O58" s="100">
        <v>52566.689500499524</v>
      </c>
      <c r="P58" s="101">
        <v>8712.077916592043</v>
      </c>
      <c r="Q58" s="101">
        <v>8666.2878322924953</v>
      </c>
      <c r="R58" s="101">
        <v>13525.364618313033</v>
      </c>
      <c r="S58" s="101">
        <v>38206.658942181617</v>
      </c>
      <c r="T58" s="101">
        <v>114046.07373580337</v>
      </c>
      <c r="U58" s="127">
        <f t="shared" si="3"/>
        <v>235723.1525456821</v>
      </c>
    </row>
    <row r="59" spans="1:21">
      <c r="A59" s="37">
        <v>55</v>
      </c>
      <c r="B59" s="17"/>
      <c r="C59" s="16"/>
      <c r="D59" s="38" t="s">
        <v>8</v>
      </c>
      <c r="E59" s="45" t="s">
        <v>76</v>
      </c>
      <c r="F59" s="40"/>
      <c r="G59" s="111">
        <f t="shared" si="1"/>
        <v>290861.16072999767</v>
      </c>
      <c r="H59" s="26">
        <v>53333.148526240213</v>
      </c>
      <c r="I59" s="7">
        <v>8363.1616134025389</v>
      </c>
      <c r="J59" s="7">
        <v>5145.2514642445312</v>
      </c>
      <c r="K59" s="7">
        <v>6466.6968216653913</v>
      </c>
      <c r="L59" s="7">
        <v>15495.282706342638</v>
      </c>
      <c r="M59" s="7">
        <v>52511.887207388878</v>
      </c>
      <c r="N59" s="126">
        <f t="shared" si="2"/>
        <v>141315.4283392842</v>
      </c>
      <c r="O59" s="26">
        <v>48882.710291476469</v>
      </c>
      <c r="P59" s="7">
        <v>7250.1243863998761</v>
      </c>
      <c r="Q59" s="7">
        <v>4615.2935769240721</v>
      </c>
      <c r="R59" s="7">
        <v>5086.8850951280911</v>
      </c>
      <c r="S59" s="7">
        <v>16217.421647593379</v>
      </c>
      <c r="T59" s="7">
        <v>67493.297393191606</v>
      </c>
      <c r="U59" s="126">
        <f t="shared" si="3"/>
        <v>149545.7323907135</v>
      </c>
    </row>
    <row r="60" spans="1:21">
      <c r="A60" s="37">
        <v>56</v>
      </c>
      <c r="B60" s="17"/>
      <c r="C60" s="16"/>
      <c r="D60" s="38" t="s">
        <v>10</v>
      </c>
      <c r="E60" s="45" t="s">
        <v>77</v>
      </c>
      <c r="F60" s="40"/>
      <c r="G60" s="111">
        <f t="shared" si="1"/>
        <v>2511.5384132726604</v>
      </c>
      <c r="H60" s="26">
        <v>159.93543863368191</v>
      </c>
      <c r="I60" s="7">
        <v>43.662420347980515</v>
      </c>
      <c r="J60" s="7">
        <v>143.15917824836106</v>
      </c>
      <c r="K60" s="7">
        <v>139.98572133331254</v>
      </c>
      <c r="L60" s="7">
        <v>239.31437050236855</v>
      </c>
      <c r="M60" s="7">
        <v>290.60932025173679</v>
      </c>
      <c r="N60" s="126">
        <f t="shared" si="2"/>
        <v>1016.6664493174413</v>
      </c>
      <c r="O60" s="26">
        <v>225.73368165611754</v>
      </c>
      <c r="P60" s="7">
        <v>64.279584035309469</v>
      </c>
      <c r="Q60" s="7">
        <v>123.82546903121556</v>
      </c>
      <c r="R60" s="7">
        <v>170.21130043854646</v>
      </c>
      <c r="S60" s="7">
        <v>360.74082822166383</v>
      </c>
      <c r="T60" s="7">
        <v>550.08110057236627</v>
      </c>
      <c r="U60" s="126">
        <f t="shared" si="3"/>
        <v>1494.8719639552191</v>
      </c>
    </row>
    <row r="61" spans="1:21">
      <c r="A61" s="37">
        <v>57</v>
      </c>
      <c r="B61" s="17"/>
      <c r="C61" s="16"/>
      <c r="D61" s="38" t="s">
        <v>22</v>
      </c>
      <c r="E61" s="45" t="s">
        <v>78</v>
      </c>
      <c r="F61" s="40"/>
      <c r="G61" s="111">
        <f t="shared" si="1"/>
        <v>6.7494528889656067</v>
      </c>
      <c r="H61" s="26">
        <v>0</v>
      </c>
      <c r="I61" s="7">
        <v>0</v>
      </c>
      <c r="J61" s="7">
        <v>0</v>
      </c>
      <c r="K61" s="7">
        <v>0.35598772764205933</v>
      </c>
      <c r="L61" s="7">
        <v>0.37667888402938843</v>
      </c>
      <c r="M61" s="7">
        <v>3.0699356496334076</v>
      </c>
      <c r="N61" s="126">
        <f t="shared" si="2"/>
        <v>3.8026022613048553</v>
      </c>
      <c r="O61" s="26">
        <v>0</v>
      </c>
      <c r="P61" s="7">
        <v>0</v>
      </c>
      <c r="Q61" s="7">
        <v>0</v>
      </c>
      <c r="R61" s="7">
        <v>0.2004183828830719</v>
      </c>
      <c r="S61" s="7">
        <v>0.98314379155635834</v>
      </c>
      <c r="T61" s="7">
        <v>1.7632884532213211</v>
      </c>
      <c r="U61" s="126">
        <f t="shared" si="3"/>
        <v>2.9468506276607513</v>
      </c>
    </row>
    <row r="62" spans="1:21">
      <c r="A62" s="37">
        <v>58</v>
      </c>
      <c r="B62" s="14"/>
      <c r="C62" s="16"/>
      <c r="D62" s="38" t="s">
        <v>24</v>
      </c>
      <c r="E62" s="45" t="s">
        <v>79</v>
      </c>
      <c r="F62" s="40"/>
      <c r="G62" s="111">
        <f t="shared" si="1"/>
        <v>27504.497905620388</v>
      </c>
      <c r="H62" s="26">
        <v>70.563401284418148</v>
      </c>
      <c r="I62" s="7">
        <v>119.82761845190544</v>
      </c>
      <c r="J62" s="7">
        <v>457.30735326866852</v>
      </c>
      <c r="K62" s="7">
        <v>730.08631442423211</v>
      </c>
      <c r="L62" s="7">
        <v>1859.7320925269742</v>
      </c>
      <c r="M62" s="7">
        <v>8857.6090073609375</v>
      </c>
      <c r="N62" s="126">
        <f t="shared" si="2"/>
        <v>12095.125787317136</v>
      </c>
      <c r="O62" s="26">
        <v>91.734139471101201</v>
      </c>
      <c r="P62" s="7">
        <v>142.33529455768553</v>
      </c>
      <c r="Q62" s="7">
        <v>446.70569216552394</v>
      </c>
      <c r="R62" s="7">
        <v>693.8086799068551</v>
      </c>
      <c r="S62" s="7">
        <v>1609.7269259187742</v>
      </c>
      <c r="T62" s="7">
        <v>12425.061386283312</v>
      </c>
      <c r="U62" s="126">
        <f t="shared" si="3"/>
        <v>15409.372118303252</v>
      </c>
    </row>
    <row r="63" spans="1:21">
      <c r="A63" s="37">
        <v>59</v>
      </c>
      <c r="B63" s="12"/>
      <c r="C63" s="14"/>
      <c r="D63" s="38" t="s">
        <v>26</v>
      </c>
      <c r="E63" s="14" t="s">
        <v>80</v>
      </c>
      <c r="F63" s="48"/>
      <c r="G63" s="111">
        <f t="shared" si="1"/>
        <v>117014.61118359008</v>
      </c>
      <c r="H63" s="26">
        <v>2052.4354130346373</v>
      </c>
      <c r="I63" s="7">
        <v>760.91538970974216</v>
      </c>
      <c r="J63" s="7">
        <v>2272.0621097586627</v>
      </c>
      <c r="K63" s="7">
        <v>4790.4790925303387</v>
      </c>
      <c r="L63" s="7">
        <v>15210.887809426174</v>
      </c>
      <c r="M63" s="7">
        <v>22657.601814659312</v>
      </c>
      <c r="N63" s="126">
        <f t="shared" si="2"/>
        <v>47744.38162911887</v>
      </c>
      <c r="O63" s="26">
        <v>3366.5120413756586</v>
      </c>
      <c r="P63" s="7">
        <v>1255.3386107352812</v>
      </c>
      <c r="Q63" s="7">
        <v>3480.4631600354696</v>
      </c>
      <c r="R63" s="7">
        <v>7574.2592701827234</v>
      </c>
      <c r="S63" s="7">
        <v>20017.786825682269</v>
      </c>
      <c r="T63" s="7">
        <v>33575.869646459818</v>
      </c>
      <c r="U63" s="126">
        <f t="shared" si="3"/>
        <v>69270.229554471211</v>
      </c>
    </row>
    <row r="64" spans="1:21">
      <c r="A64" s="72">
        <v>60</v>
      </c>
      <c r="B64" s="73" t="s">
        <v>81</v>
      </c>
      <c r="C64" s="77" t="s">
        <v>82</v>
      </c>
      <c r="D64" s="78"/>
      <c r="E64" s="78"/>
      <c r="F64" s="79"/>
      <c r="G64" s="74">
        <f t="shared" si="1"/>
        <v>52461236.006100193</v>
      </c>
      <c r="H64" s="75">
        <v>363996.85944601893</v>
      </c>
      <c r="I64" s="76">
        <v>110381.73241591454</v>
      </c>
      <c r="J64" s="76">
        <v>413291.66314029694</v>
      </c>
      <c r="K64" s="76">
        <v>1896401.2860565186</v>
      </c>
      <c r="L64" s="76">
        <v>8289090.3305053711</v>
      </c>
      <c r="M64" s="76">
        <v>16029662.013954163</v>
      </c>
      <c r="N64" s="124">
        <f t="shared" si="2"/>
        <v>27102823.885518283</v>
      </c>
      <c r="O64" s="75">
        <v>348899.02418264747</v>
      </c>
      <c r="P64" s="76">
        <v>111615.34299369156</v>
      </c>
      <c r="Q64" s="76">
        <v>312871.44594669342</v>
      </c>
      <c r="R64" s="76">
        <v>1331046.8718509674</v>
      </c>
      <c r="S64" s="76">
        <v>5994122.3527679443</v>
      </c>
      <c r="T64" s="76">
        <v>17259857.082839966</v>
      </c>
      <c r="U64" s="124">
        <f t="shared" si="3"/>
        <v>25358412.12058191</v>
      </c>
    </row>
    <row r="65" spans="1:21">
      <c r="A65" s="93">
        <v>61</v>
      </c>
      <c r="B65" s="94"/>
      <c r="C65" s="95" t="s">
        <v>6</v>
      </c>
      <c r="D65" s="96" t="s">
        <v>83</v>
      </c>
      <c r="E65" s="97"/>
      <c r="F65" s="98"/>
      <c r="G65" s="99">
        <f t="shared" si="1"/>
        <v>11713213.07199043</v>
      </c>
      <c r="H65" s="100">
        <v>24513.966345321387</v>
      </c>
      <c r="I65" s="101">
        <v>26345.173991322517</v>
      </c>
      <c r="J65" s="101">
        <v>84763.066624224186</v>
      </c>
      <c r="K65" s="101">
        <v>463240.16191220284</v>
      </c>
      <c r="L65" s="101">
        <v>2409002.0748767853</v>
      </c>
      <c r="M65" s="101">
        <v>3572017.8360004425</v>
      </c>
      <c r="N65" s="127">
        <f t="shared" si="2"/>
        <v>6579882.2797502987</v>
      </c>
      <c r="O65" s="100">
        <v>17941.191571306437</v>
      </c>
      <c r="P65" s="101">
        <v>19562.792051620781</v>
      </c>
      <c r="Q65" s="101">
        <v>67348.545555204153</v>
      </c>
      <c r="R65" s="101">
        <v>558106.86718988419</v>
      </c>
      <c r="S65" s="101">
        <v>1837173.6705436707</v>
      </c>
      <c r="T65" s="101">
        <v>2633197.7253284454</v>
      </c>
      <c r="U65" s="127">
        <f t="shared" si="3"/>
        <v>5133330.7922401316</v>
      </c>
    </row>
    <row r="66" spans="1:21">
      <c r="A66" s="37">
        <v>62</v>
      </c>
      <c r="B66" s="17"/>
      <c r="C66" s="16"/>
      <c r="D66" s="38" t="s">
        <v>8</v>
      </c>
      <c r="E66" s="49" t="s">
        <v>84</v>
      </c>
      <c r="F66" s="40"/>
      <c r="G66" s="111">
        <f t="shared" si="1"/>
        <v>439211.69530433882</v>
      </c>
      <c r="H66" s="26">
        <v>322.54184873402119</v>
      </c>
      <c r="I66" s="7">
        <v>390.76614499581046</v>
      </c>
      <c r="J66" s="7">
        <v>4462.5660885106772</v>
      </c>
      <c r="K66" s="7">
        <v>45374.921954572201</v>
      </c>
      <c r="L66" s="7">
        <v>157698.01389360428</v>
      </c>
      <c r="M66" s="7">
        <v>105437.49679136276</v>
      </c>
      <c r="N66" s="126">
        <f t="shared" si="2"/>
        <v>313686.30672177975</v>
      </c>
      <c r="O66" s="26">
        <v>209.570676907897</v>
      </c>
      <c r="P66" s="7">
        <v>328.03792450156652</v>
      </c>
      <c r="Q66" s="7">
        <v>2079.199475309113</v>
      </c>
      <c r="R66" s="7">
        <v>17314.512889169157</v>
      </c>
      <c r="S66" s="7">
        <v>55037.835212290287</v>
      </c>
      <c r="T66" s="7">
        <v>50556.232404381037</v>
      </c>
      <c r="U66" s="126">
        <f t="shared" si="3"/>
        <v>125525.38858255906</v>
      </c>
    </row>
    <row r="67" spans="1:21">
      <c r="A67" s="37">
        <v>63</v>
      </c>
      <c r="B67" s="17"/>
      <c r="C67" s="16"/>
      <c r="D67" s="38" t="s">
        <v>10</v>
      </c>
      <c r="E67" s="49" t="s">
        <v>85</v>
      </c>
      <c r="F67" s="40"/>
      <c r="G67" s="111">
        <f t="shared" si="1"/>
        <v>572901.95485936443</v>
      </c>
      <c r="H67" s="26">
        <v>38.527771592140198</v>
      </c>
      <c r="I67" s="7">
        <v>20.434527337551117</v>
      </c>
      <c r="J67" s="7">
        <v>955.32238790206611</v>
      </c>
      <c r="K67" s="7">
        <v>21185.4059657529</v>
      </c>
      <c r="L67" s="7">
        <v>178121.94645297527</v>
      </c>
      <c r="M67" s="7">
        <v>207789.10004422069</v>
      </c>
      <c r="N67" s="126">
        <f t="shared" si="2"/>
        <v>408110.73714978062</v>
      </c>
      <c r="O67" s="26">
        <v>14.433797240257263</v>
      </c>
      <c r="P67" s="7">
        <v>5.9763807058334351</v>
      </c>
      <c r="Q67" s="7">
        <v>784.071648360783</v>
      </c>
      <c r="R67" s="7">
        <v>10270.163547065109</v>
      </c>
      <c r="S67" s="7">
        <v>55620.327693849802</v>
      </c>
      <c r="T67" s="7">
        <v>98096.244642361999</v>
      </c>
      <c r="U67" s="126">
        <f t="shared" si="3"/>
        <v>164791.21770958378</v>
      </c>
    </row>
    <row r="68" spans="1:21">
      <c r="A68" s="37">
        <v>64</v>
      </c>
      <c r="B68" s="17"/>
      <c r="C68" s="16"/>
      <c r="D68" s="38" t="s">
        <v>22</v>
      </c>
      <c r="E68" s="49" t="s">
        <v>86</v>
      </c>
      <c r="F68" s="40"/>
      <c r="G68" s="111">
        <f t="shared" si="1"/>
        <v>962623.06428722548</v>
      </c>
      <c r="H68" s="26">
        <v>355.06668639183044</v>
      </c>
      <c r="I68" s="7">
        <v>218.19916373491287</v>
      </c>
      <c r="J68" s="7">
        <v>2285.6918551959097</v>
      </c>
      <c r="K68" s="7">
        <v>36037.733690939844</v>
      </c>
      <c r="L68" s="7">
        <v>237522.0655168891</v>
      </c>
      <c r="M68" s="7">
        <v>351767.84971296787</v>
      </c>
      <c r="N68" s="126">
        <f t="shared" si="2"/>
        <v>628186.60662611946</v>
      </c>
      <c r="O68" s="26">
        <v>188.19835376739502</v>
      </c>
      <c r="P68" s="7">
        <v>144.88381622731686</v>
      </c>
      <c r="Q68" s="7">
        <v>1735.236063017277</v>
      </c>
      <c r="R68" s="7">
        <v>23150.525437876582</v>
      </c>
      <c r="S68" s="7">
        <v>101828.38482943177</v>
      </c>
      <c r="T68" s="7">
        <v>207389.22916078568</v>
      </c>
      <c r="U68" s="126">
        <f t="shared" si="3"/>
        <v>334436.45766110602</v>
      </c>
    </row>
    <row r="69" spans="1:21">
      <c r="A69" s="37">
        <v>65</v>
      </c>
      <c r="B69" s="17"/>
      <c r="C69" s="16"/>
      <c r="D69" s="38" t="s">
        <v>24</v>
      </c>
      <c r="E69" s="49" t="s">
        <v>87</v>
      </c>
      <c r="F69" s="40"/>
      <c r="G69" s="111">
        <f t="shared" si="1"/>
        <v>1059089.5878596636</v>
      </c>
      <c r="H69" s="26">
        <v>335.61744958162308</v>
      </c>
      <c r="I69" s="7">
        <v>262.98025592416525</v>
      </c>
      <c r="J69" s="7">
        <v>4051.5517225898802</v>
      </c>
      <c r="K69" s="7">
        <v>37413.58164063096</v>
      </c>
      <c r="L69" s="7">
        <v>187891.61746639013</v>
      </c>
      <c r="M69" s="7">
        <v>348679.98582267761</v>
      </c>
      <c r="N69" s="126">
        <f t="shared" si="2"/>
        <v>578635.33435779437</v>
      </c>
      <c r="O69" s="26">
        <v>493.06264278292656</v>
      </c>
      <c r="P69" s="7">
        <v>257.0883973389864</v>
      </c>
      <c r="Q69" s="7">
        <v>3047.1632954993984</v>
      </c>
      <c r="R69" s="7">
        <v>31003.954479277134</v>
      </c>
      <c r="S69" s="7">
        <v>132163.71962118149</v>
      </c>
      <c r="T69" s="7">
        <v>313489.26506578922</v>
      </c>
      <c r="U69" s="126">
        <f t="shared" si="3"/>
        <v>480454.25350186916</v>
      </c>
    </row>
    <row r="70" spans="1:21">
      <c r="A70" s="37">
        <v>66</v>
      </c>
      <c r="B70" s="17"/>
      <c r="C70" s="16"/>
      <c r="D70" s="38" t="s">
        <v>26</v>
      </c>
      <c r="E70" s="49" t="s">
        <v>88</v>
      </c>
      <c r="F70" s="40"/>
      <c r="G70" s="111">
        <f t="shared" si="1"/>
        <v>1111788.3906098409</v>
      </c>
      <c r="H70" s="26">
        <v>0</v>
      </c>
      <c r="I70" s="7">
        <v>1267.2751285578124</v>
      </c>
      <c r="J70" s="7">
        <v>8550.4531908705831</v>
      </c>
      <c r="K70" s="7">
        <v>84471.190497592092</v>
      </c>
      <c r="L70" s="7">
        <v>332313.068811059</v>
      </c>
      <c r="M70" s="7">
        <v>351248.63354358077</v>
      </c>
      <c r="N70" s="126">
        <f t="shared" si="2"/>
        <v>777850.62117166026</v>
      </c>
      <c r="O70" s="26">
        <v>0</v>
      </c>
      <c r="P70" s="7">
        <v>656.55787824891377</v>
      </c>
      <c r="Q70" s="7">
        <v>2717.7228345675394</v>
      </c>
      <c r="R70" s="7">
        <v>24485.097461879253</v>
      </c>
      <c r="S70" s="7">
        <v>115076.19222229719</v>
      </c>
      <c r="T70" s="7">
        <v>191002.19904118776</v>
      </c>
      <c r="U70" s="126">
        <f t="shared" si="3"/>
        <v>333937.76943818067</v>
      </c>
    </row>
    <row r="71" spans="1:21">
      <c r="A71" s="37">
        <v>67</v>
      </c>
      <c r="B71" s="17"/>
      <c r="C71" s="16"/>
      <c r="D71" s="38" t="s">
        <v>32</v>
      </c>
      <c r="E71" s="49" t="s">
        <v>89</v>
      </c>
      <c r="F71" s="40"/>
      <c r="G71" s="111">
        <f t="shared" si="1"/>
        <v>503953.09631005279</v>
      </c>
      <c r="H71" s="26">
        <v>22.822415336966515</v>
      </c>
      <c r="I71" s="7">
        <v>22.467125833034515</v>
      </c>
      <c r="J71" s="7">
        <v>472.50824207952246</v>
      </c>
      <c r="K71" s="7">
        <v>11527.003825366497</v>
      </c>
      <c r="L71" s="7">
        <v>98633.683066785336</v>
      </c>
      <c r="M71" s="7">
        <v>151080.55692726374</v>
      </c>
      <c r="N71" s="126">
        <f t="shared" si="2"/>
        <v>261759.04160266509</v>
      </c>
      <c r="O71" s="26">
        <v>71.22152841091156</v>
      </c>
      <c r="P71" s="7">
        <v>78.783961735665798</v>
      </c>
      <c r="Q71" s="7">
        <v>382.57718399375153</v>
      </c>
      <c r="R71" s="7">
        <v>8273.7693365961313</v>
      </c>
      <c r="S71" s="7">
        <v>71601.730935335159</v>
      </c>
      <c r="T71" s="7">
        <v>161785.97176131606</v>
      </c>
      <c r="U71" s="126">
        <f t="shared" si="3"/>
        <v>242194.0547073877</v>
      </c>
    </row>
    <row r="72" spans="1:21">
      <c r="A72" s="37">
        <v>68</v>
      </c>
      <c r="B72" s="17"/>
      <c r="C72" s="16"/>
      <c r="D72" s="38" t="s">
        <v>34</v>
      </c>
      <c r="E72" s="49" t="s">
        <v>90</v>
      </c>
      <c r="F72" s="40"/>
      <c r="G72" s="111">
        <f t="shared" si="1"/>
        <v>2018521.3002008756</v>
      </c>
      <c r="H72" s="26">
        <v>422.04541140794754</v>
      </c>
      <c r="I72" s="7">
        <v>219.28389573097229</v>
      </c>
      <c r="J72" s="7">
        <v>2101.0306437313557</v>
      </c>
      <c r="K72" s="7">
        <v>52877.497559607029</v>
      </c>
      <c r="L72" s="7">
        <v>520995.10186755657</v>
      </c>
      <c r="M72" s="7">
        <v>728173.19936525822</v>
      </c>
      <c r="N72" s="126">
        <f t="shared" si="2"/>
        <v>1304788.1587432921</v>
      </c>
      <c r="O72" s="26">
        <v>327.98272307217121</v>
      </c>
      <c r="P72" s="7">
        <v>163.44296092540026</v>
      </c>
      <c r="Q72" s="7">
        <v>1695.5300030445796</v>
      </c>
      <c r="R72" s="7">
        <v>31158.782062411308</v>
      </c>
      <c r="S72" s="7">
        <v>248257.69812691212</v>
      </c>
      <c r="T72" s="7">
        <v>432129.705581218</v>
      </c>
      <c r="U72" s="126">
        <f t="shared" si="3"/>
        <v>713733.14145758352</v>
      </c>
    </row>
    <row r="73" spans="1:21">
      <c r="A73" s="37">
        <v>69</v>
      </c>
      <c r="B73" s="17"/>
      <c r="C73" s="16"/>
      <c r="D73" s="38" t="s">
        <v>36</v>
      </c>
      <c r="E73" s="49" t="s">
        <v>91</v>
      </c>
      <c r="F73" s="40"/>
      <c r="G73" s="111">
        <f t="shared" si="1"/>
        <v>155209.75824920589</v>
      </c>
      <c r="H73" s="26">
        <v>69.839803993701935</v>
      </c>
      <c r="I73" s="7">
        <v>56.065338470041752</v>
      </c>
      <c r="J73" s="7">
        <v>751.49906843341887</v>
      </c>
      <c r="K73" s="7">
        <v>5516.7881097979844</v>
      </c>
      <c r="L73" s="7">
        <v>28967.070265367627</v>
      </c>
      <c r="M73" s="7">
        <v>58884.518498688936</v>
      </c>
      <c r="N73" s="126">
        <f t="shared" si="2"/>
        <v>94245.78108475171</v>
      </c>
      <c r="O73" s="26">
        <v>70.355994343757629</v>
      </c>
      <c r="P73" s="7">
        <v>60.656750902533531</v>
      </c>
      <c r="Q73" s="7">
        <v>572.09662594588008</v>
      </c>
      <c r="R73" s="7">
        <v>4225.2489539384842</v>
      </c>
      <c r="S73" s="7">
        <v>16076.171410128474</v>
      </c>
      <c r="T73" s="7">
        <v>39959.447429195046</v>
      </c>
      <c r="U73" s="126">
        <f t="shared" si="3"/>
        <v>60963.977164454176</v>
      </c>
    </row>
    <row r="74" spans="1:21">
      <c r="A74" s="37">
        <v>70</v>
      </c>
      <c r="B74" s="17"/>
      <c r="C74" s="16"/>
      <c r="D74" s="38" t="s">
        <v>38</v>
      </c>
      <c r="E74" s="49" t="s">
        <v>92</v>
      </c>
      <c r="F74" s="40"/>
      <c r="G74" s="111">
        <f t="shared" ref="G74:G137" si="4">N74+U74</f>
        <v>807244.15520422021</v>
      </c>
      <c r="H74" s="26">
        <v>0</v>
      </c>
      <c r="I74" s="7">
        <v>0.43911939859390259</v>
      </c>
      <c r="J74" s="7">
        <v>46.648284800234251</v>
      </c>
      <c r="K74" s="7">
        <v>322.34210003702901</v>
      </c>
      <c r="L74" s="7">
        <v>1447.2164426799864</v>
      </c>
      <c r="M74" s="7">
        <v>2384.9846922559664</v>
      </c>
      <c r="N74" s="126">
        <f t="shared" ref="N74:N137" si="5">SUM(H74:M74)</f>
        <v>4201.6306391718099</v>
      </c>
      <c r="O74" s="26">
        <v>101.26438683271408</v>
      </c>
      <c r="P74" s="7">
        <v>100.86170896887779</v>
      </c>
      <c r="Q74" s="7">
        <v>8565.7567030562786</v>
      </c>
      <c r="R74" s="7">
        <v>167595.53107059002</v>
      </c>
      <c r="S74" s="7">
        <v>341174.29649448395</v>
      </c>
      <c r="T74" s="7">
        <v>285504.81420111656</v>
      </c>
      <c r="U74" s="126">
        <f t="shared" ref="U74:U130" si="6">SUM(O74:T74)</f>
        <v>803042.5245650484</v>
      </c>
    </row>
    <row r="75" spans="1:21">
      <c r="A75" s="37">
        <v>71</v>
      </c>
      <c r="B75" s="17"/>
      <c r="C75" s="16"/>
      <c r="D75" s="38" t="s">
        <v>40</v>
      </c>
      <c r="E75" s="49" t="s">
        <v>93</v>
      </c>
      <c r="F75" s="40"/>
      <c r="G75" s="111">
        <f t="shared" si="4"/>
        <v>366186.50336026726</v>
      </c>
      <c r="H75" s="26">
        <v>0</v>
      </c>
      <c r="I75" s="7">
        <v>0</v>
      </c>
      <c r="J75" s="7">
        <v>0</v>
      </c>
      <c r="K75" s="7">
        <v>0</v>
      </c>
      <c r="L75" s="7">
        <v>0</v>
      </c>
      <c r="M75" s="7">
        <v>0</v>
      </c>
      <c r="N75" s="126">
        <f t="shared" si="5"/>
        <v>0</v>
      </c>
      <c r="O75" s="26">
        <v>105.96019464731216</v>
      </c>
      <c r="P75" s="7">
        <v>83.044513061642647</v>
      </c>
      <c r="Q75" s="7">
        <v>4030.8698771554045</v>
      </c>
      <c r="R75" s="7">
        <v>80086.778473064303</v>
      </c>
      <c r="S75" s="7">
        <v>173779.33613049984</v>
      </c>
      <c r="T75" s="7">
        <v>108100.51417183876</v>
      </c>
      <c r="U75" s="126">
        <f t="shared" si="6"/>
        <v>366186.50336026726</v>
      </c>
    </row>
    <row r="76" spans="1:21">
      <c r="A76" s="37">
        <v>72</v>
      </c>
      <c r="B76" s="17"/>
      <c r="C76" s="16"/>
      <c r="D76" s="38" t="s">
        <v>54</v>
      </c>
      <c r="E76" s="49" t="s">
        <v>94</v>
      </c>
      <c r="F76" s="40"/>
      <c r="G76" s="111">
        <f t="shared" si="4"/>
        <v>102642.99567369185</v>
      </c>
      <c r="H76" s="26">
        <v>0</v>
      </c>
      <c r="I76" s="7">
        <v>0</v>
      </c>
      <c r="J76" s="7">
        <v>0</v>
      </c>
      <c r="K76" s="7">
        <v>0</v>
      </c>
      <c r="L76" s="7">
        <v>0</v>
      </c>
      <c r="M76" s="7">
        <v>0</v>
      </c>
      <c r="N76" s="126">
        <f t="shared" si="5"/>
        <v>0</v>
      </c>
      <c r="O76" s="26">
        <v>14.969104647636414</v>
      </c>
      <c r="P76" s="7">
        <v>12.552565077319741</v>
      </c>
      <c r="Q76" s="7">
        <v>508.03930411860347</v>
      </c>
      <c r="R76" s="7">
        <v>10130.063596561551</v>
      </c>
      <c r="S76" s="7">
        <v>43003.689179092646</v>
      </c>
      <c r="T76" s="7">
        <v>48973.681924194098</v>
      </c>
      <c r="U76" s="126">
        <f t="shared" si="6"/>
        <v>102642.99567369185</v>
      </c>
    </row>
    <row r="77" spans="1:21">
      <c r="A77" s="37">
        <v>73</v>
      </c>
      <c r="B77" s="17"/>
      <c r="C77" s="16"/>
      <c r="D77" s="38" t="s">
        <v>59</v>
      </c>
      <c r="E77" s="49" t="s">
        <v>95</v>
      </c>
      <c r="F77" s="40"/>
      <c r="G77" s="111">
        <f t="shared" si="4"/>
        <v>213032.84187460458</v>
      </c>
      <c r="H77" s="26">
        <v>0</v>
      </c>
      <c r="I77" s="7">
        <v>0</v>
      </c>
      <c r="J77" s="7">
        <v>0</v>
      </c>
      <c r="K77" s="7">
        <v>0</v>
      </c>
      <c r="L77" s="7">
        <v>0</v>
      </c>
      <c r="M77" s="7">
        <v>0</v>
      </c>
      <c r="N77" s="126">
        <f t="shared" si="5"/>
        <v>0</v>
      </c>
      <c r="O77" s="26">
        <v>510.71149206161499</v>
      </c>
      <c r="P77" s="7">
        <v>355.38292548805475</v>
      </c>
      <c r="Q77" s="7">
        <v>3202.9026562995277</v>
      </c>
      <c r="R77" s="7">
        <v>29746.8873988837</v>
      </c>
      <c r="S77" s="7">
        <v>95597.184825658798</v>
      </c>
      <c r="T77" s="7">
        <v>83619.772576212883</v>
      </c>
      <c r="U77" s="126">
        <f t="shared" si="6"/>
        <v>213032.84187460458</v>
      </c>
    </row>
    <row r="78" spans="1:21">
      <c r="A78" s="37">
        <v>74</v>
      </c>
      <c r="B78" s="17"/>
      <c r="C78" s="16"/>
      <c r="D78" s="38" t="s">
        <v>96</v>
      </c>
      <c r="E78" s="49" t="s">
        <v>97</v>
      </c>
      <c r="F78" s="40"/>
      <c r="G78" s="111">
        <f t="shared" si="4"/>
        <v>526253.93743876368</v>
      </c>
      <c r="H78" s="26">
        <v>16.725877702236176</v>
      </c>
      <c r="I78" s="7">
        <v>5.0504028499126434</v>
      </c>
      <c r="J78" s="7">
        <v>647.11490493640304</v>
      </c>
      <c r="K78" s="7">
        <v>2154.4291268102825</v>
      </c>
      <c r="L78" s="7">
        <v>82449.576702833176</v>
      </c>
      <c r="M78" s="7">
        <v>440981.04042363167</v>
      </c>
      <c r="N78" s="126">
        <f t="shared" si="5"/>
        <v>526253.93743876368</v>
      </c>
      <c r="O78" s="26">
        <v>0</v>
      </c>
      <c r="P78" s="7">
        <v>0</v>
      </c>
      <c r="Q78" s="7">
        <v>0</v>
      </c>
      <c r="R78" s="7">
        <v>0</v>
      </c>
      <c r="S78" s="7">
        <v>0</v>
      </c>
      <c r="T78" s="7">
        <v>0</v>
      </c>
      <c r="U78" s="126">
        <f t="shared" si="6"/>
        <v>0</v>
      </c>
    </row>
    <row r="79" spans="1:21">
      <c r="A79" s="37">
        <v>75</v>
      </c>
      <c r="B79" s="17"/>
      <c r="C79" s="16"/>
      <c r="D79" s="38" t="s">
        <v>98</v>
      </c>
      <c r="E79" s="49" t="s">
        <v>99</v>
      </c>
      <c r="F79" s="40"/>
      <c r="G79" s="111">
        <f t="shared" si="4"/>
        <v>268164.52750266099</v>
      </c>
      <c r="H79" s="26">
        <v>189.66882580518723</v>
      </c>
      <c r="I79" s="7">
        <v>153.42611575126648</v>
      </c>
      <c r="J79" s="7">
        <v>309.72657369519584</v>
      </c>
      <c r="K79" s="7">
        <v>4828.2861835621297</v>
      </c>
      <c r="L79" s="7">
        <v>49646.887375965714</v>
      </c>
      <c r="M79" s="7">
        <v>147081.09661069512</v>
      </c>
      <c r="N79" s="126">
        <f t="shared" si="5"/>
        <v>202209.09168547462</v>
      </c>
      <c r="O79" s="26">
        <v>90.952590510249138</v>
      </c>
      <c r="P79" s="7">
        <v>68.872296839952469</v>
      </c>
      <c r="Q79" s="7">
        <v>137.12104578933577</v>
      </c>
      <c r="R79" s="7">
        <v>1873.0807031560689</v>
      </c>
      <c r="S79" s="7">
        <v>14480.992316510528</v>
      </c>
      <c r="T79" s="7">
        <v>49304.41686438024</v>
      </c>
      <c r="U79" s="126">
        <f t="shared" si="6"/>
        <v>65955.435817186371</v>
      </c>
    </row>
    <row r="80" spans="1:21">
      <c r="A80" s="37">
        <v>76</v>
      </c>
      <c r="B80" s="17"/>
      <c r="C80" s="16"/>
      <c r="D80" s="38" t="s">
        <v>100</v>
      </c>
      <c r="E80" s="49" t="s">
        <v>101</v>
      </c>
      <c r="F80" s="40"/>
      <c r="G80" s="111">
        <f t="shared" si="4"/>
        <v>479839.81409486529</v>
      </c>
      <c r="H80" s="26">
        <v>2894.7870979735744</v>
      </c>
      <c r="I80" s="7">
        <v>4086.8074885755777</v>
      </c>
      <c r="J80" s="7">
        <v>9356.6225524693727</v>
      </c>
      <c r="K80" s="7">
        <v>28401.39721134305</v>
      </c>
      <c r="L80" s="7">
        <v>93887.213814496994</v>
      </c>
      <c r="M80" s="7">
        <v>136546.43448930979</v>
      </c>
      <c r="N80" s="126">
        <f t="shared" si="5"/>
        <v>275173.26265416836</v>
      </c>
      <c r="O80" s="26">
        <v>1854.3716201327043</v>
      </c>
      <c r="P80" s="7">
        <v>2323.0811719658086</v>
      </c>
      <c r="Q80" s="7">
        <v>5943.301604738459</v>
      </c>
      <c r="R80" s="7">
        <v>17212.369794309139</v>
      </c>
      <c r="S80" s="7">
        <v>62998.136761784554</v>
      </c>
      <c r="T80" s="7">
        <v>114335.29048776627</v>
      </c>
      <c r="U80" s="126">
        <f t="shared" si="6"/>
        <v>204666.55144069693</v>
      </c>
    </row>
    <row r="81" spans="1:21">
      <c r="A81" s="37">
        <v>77</v>
      </c>
      <c r="B81" s="10"/>
      <c r="C81" s="16"/>
      <c r="D81" s="38" t="s">
        <v>102</v>
      </c>
      <c r="E81" s="49" t="s">
        <v>103</v>
      </c>
      <c r="F81" s="40"/>
      <c r="G81" s="111">
        <f t="shared" si="4"/>
        <v>356878.2495491489</v>
      </c>
      <c r="H81" s="26">
        <v>6592.6943746730685</v>
      </c>
      <c r="I81" s="7">
        <v>8667.7500535175204</v>
      </c>
      <c r="J81" s="7">
        <v>16970.879077874124</v>
      </c>
      <c r="K81" s="7">
        <v>23537.892836719751</v>
      </c>
      <c r="L81" s="7">
        <v>56699.165087327361</v>
      </c>
      <c r="M81" s="7">
        <v>95019.400735169649</v>
      </c>
      <c r="N81" s="126">
        <f t="shared" si="5"/>
        <v>207487.78216528147</v>
      </c>
      <c r="O81" s="26">
        <v>3906.5617431610008</v>
      </c>
      <c r="P81" s="7">
        <v>5242.93649815768</v>
      </c>
      <c r="Q81" s="7">
        <v>9342.5302798822522</v>
      </c>
      <c r="R81" s="7">
        <v>18622.564822748303</v>
      </c>
      <c r="S81" s="7">
        <v>41802.235182374716</v>
      </c>
      <c r="T81" s="7">
        <v>70473.638857543468</v>
      </c>
      <c r="U81" s="126">
        <f t="shared" si="6"/>
        <v>149390.46738386742</v>
      </c>
    </row>
    <row r="82" spans="1:21">
      <c r="A82" s="37">
        <v>78</v>
      </c>
      <c r="B82" s="12"/>
      <c r="C82" s="11"/>
      <c r="D82" s="50"/>
      <c r="E82" s="9" t="s">
        <v>104</v>
      </c>
      <c r="F82" s="46"/>
      <c r="G82" s="111">
        <f t="shared" si="4"/>
        <v>1769671.2689955551</v>
      </c>
      <c r="H82" s="26">
        <v>13253.628631794825</v>
      </c>
      <c r="I82" s="7">
        <v>10974.22915815562</v>
      </c>
      <c r="J82" s="7">
        <v>33801.453222185373</v>
      </c>
      <c r="K82" s="7">
        <v>109591.68968182802</v>
      </c>
      <c r="L82" s="7">
        <v>382729.4866849184</v>
      </c>
      <c r="M82" s="7">
        <v>446943.57562375069</v>
      </c>
      <c r="N82" s="126">
        <f t="shared" si="5"/>
        <v>997294.06300263293</v>
      </c>
      <c r="O82" s="26">
        <v>9981.5746590252966</v>
      </c>
      <c r="P82" s="7">
        <v>9680.6322419308126</v>
      </c>
      <c r="Q82" s="7">
        <v>22604.426261557266</v>
      </c>
      <c r="R82" s="7">
        <v>82957.535766929388</v>
      </c>
      <c r="S82" s="7">
        <v>268675.74894499779</v>
      </c>
      <c r="T82" s="7">
        <v>378477.28811848164</v>
      </c>
      <c r="U82" s="126">
        <f t="shared" si="6"/>
        <v>772377.20599292219</v>
      </c>
    </row>
    <row r="83" spans="1:21">
      <c r="A83" s="93">
        <v>79</v>
      </c>
      <c r="B83" s="94"/>
      <c r="C83" s="95" t="s">
        <v>61</v>
      </c>
      <c r="D83" s="96" t="s">
        <v>105</v>
      </c>
      <c r="E83" s="97"/>
      <c r="F83" s="98"/>
      <c r="G83" s="99">
        <f t="shared" si="4"/>
        <v>290802.46985374775</v>
      </c>
      <c r="H83" s="100">
        <v>2059.0744171845727</v>
      </c>
      <c r="I83" s="101">
        <v>1855.6370348781347</v>
      </c>
      <c r="J83" s="101">
        <v>5047.0350900329649</v>
      </c>
      <c r="K83" s="101">
        <v>11513.258678156533</v>
      </c>
      <c r="L83" s="101">
        <v>43074.059863880277</v>
      </c>
      <c r="M83" s="101">
        <v>92651.619656652212</v>
      </c>
      <c r="N83" s="127">
        <f t="shared" si="5"/>
        <v>156200.68474078469</v>
      </c>
      <c r="O83" s="100">
        <v>2145.259986792109</v>
      </c>
      <c r="P83" s="101">
        <v>1639.023255854845</v>
      </c>
      <c r="Q83" s="101">
        <v>2573.7324565902818</v>
      </c>
      <c r="R83" s="101">
        <v>12766.176238105982</v>
      </c>
      <c r="S83" s="101">
        <v>33215.286521241069</v>
      </c>
      <c r="T83" s="101">
        <v>82262.306654378772</v>
      </c>
      <c r="U83" s="127">
        <f t="shared" si="6"/>
        <v>134601.78511296306</v>
      </c>
    </row>
    <row r="84" spans="1:21">
      <c r="A84" s="93">
        <v>80</v>
      </c>
      <c r="B84" s="94"/>
      <c r="C84" s="95" t="s">
        <v>66</v>
      </c>
      <c r="D84" s="96" t="s">
        <v>106</v>
      </c>
      <c r="E84" s="97"/>
      <c r="F84" s="98"/>
      <c r="G84" s="99">
        <f t="shared" si="4"/>
        <v>2412635.5594683001</v>
      </c>
      <c r="H84" s="100">
        <v>766.67850866004301</v>
      </c>
      <c r="I84" s="101">
        <v>1176.1681719697081</v>
      </c>
      <c r="J84" s="101">
        <v>8728.4498640652746</v>
      </c>
      <c r="K84" s="101">
        <v>66425.550187766552</v>
      </c>
      <c r="L84" s="101">
        <v>390904.07151174545</v>
      </c>
      <c r="M84" s="101">
        <v>620806.91998505592</v>
      </c>
      <c r="N84" s="127">
        <f t="shared" si="5"/>
        <v>1088807.838229263</v>
      </c>
      <c r="O84" s="100">
        <v>768.75960968063737</v>
      </c>
      <c r="P84" s="101">
        <v>1619.9081547661153</v>
      </c>
      <c r="Q84" s="101">
        <v>8305.170239597559</v>
      </c>
      <c r="R84" s="101">
        <v>58592.784352615476</v>
      </c>
      <c r="S84" s="101">
        <v>423054.14451187849</v>
      </c>
      <c r="T84" s="101">
        <v>831486.95437049866</v>
      </c>
      <c r="U84" s="127">
        <f t="shared" si="6"/>
        <v>1323827.7212390369</v>
      </c>
    </row>
    <row r="85" spans="1:21">
      <c r="A85" s="93">
        <v>81</v>
      </c>
      <c r="B85" s="94"/>
      <c r="C85" s="95" t="s">
        <v>68</v>
      </c>
      <c r="D85" s="96" t="s">
        <v>107</v>
      </c>
      <c r="E85" s="97"/>
      <c r="F85" s="98"/>
      <c r="G85" s="99">
        <f t="shared" si="4"/>
        <v>469714.16699490044</v>
      </c>
      <c r="H85" s="100">
        <v>22190.194397215731</v>
      </c>
      <c r="I85" s="101">
        <v>11216.993756383657</v>
      </c>
      <c r="J85" s="101">
        <v>17819.675710871816</v>
      </c>
      <c r="K85" s="101">
        <v>21458.833753377199</v>
      </c>
      <c r="L85" s="101">
        <v>44042.351603209972</v>
      </c>
      <c r="M85" s="101">
        <v>90846.643752932549</v>
      </c>
      <c r="N85" s="127">
        <f t="shared" si="5"/>
        <v>207574.69297399092</v>
      </c>
      <c r="O85" s="100">
        <v>23127.580609047785</v>
      </c>
      <c r="P85" s="101">
        <v>18627.114367408678</v>
      </c>
      <c r="Q85" s="101">
        <v>36428.379571575671</v>
      </c>
      <c r="R85" s="101">
        <v>22275.299078330398</v>
      </c>
      <c r="S85" s="101">
        <v>42278.882951557636</v>
      </c>
      <c r="T85" s="101">
        <v>119402.21744298935</v>
      </c>
      <c r="U85" s="127">
        <f t="shared" si="6"/>
        <v>262139.47402090952</v>
      </c>
    </row>
    <row r="86" spans="1:21">
      <c r="A86" s="93">
        <v>82</v>
      </c>
      <c r="B86" s="94"/>
      <c r="C86" s="95" t="s">
        <v>74</v>
      </c>
      <c r="D86" s="96" t="s">
        <v>108</v>
      </c>
      <c r="E86" s="97"/>
      <c r="F86" s="98"/>
      <c r="G86" s="99">
        <f t="shared" si="4"/>
        <v>347680.78067444998</v>
      </c>
      <c r="H86" s="100">
        <v>3.2668694154179208</v>
      </c>
      <c r="I86" s="101">
        <v>59.02593613002864</v>
      </c>
      <c r="J86" s="101">
        <v>34320.323269128799</v>
      </c>
      <c r="K86" s="101">
        <v>95629.552226215601</v>
      </c>
      <c r="L86" s="101">
        <v>85295.813990116119</v>
      </c>
      <c r="M86" s="101">
        <v>41892.792041182518</v>
      </c>
      <c r="N86" s="127">
        <f t="shared" si="5"/>
        <v>257200.77433218848</v>
      </c>
      <c r="O86" s="100">
        <v>7.978155190772048</v>
      </c>
      <c r="P86" s="101">
        <v>152.35557958179857</v>
      </c>
      <c r="Q86" s="101">
        <v>10357.831556145102</v>
      </c>
      <c r="R86" s="101">
        <v>24871.00528489612</v>
      </c>
      <c r="S86" s="101">
        <v>27118.083498699591</v>
      </c>
      <c r="T86" s="101">
        <v>27972.752267748117</v>
      </c>
      <c r="U86" s="127">
        <f t="shared" si="6"/>
        <v>90480.006342261506</v>
      </c>
    </row>
    <row r="87" spans="1:21">
      <c r="A87" s="37">
        <v>83</v>
      </c>
      <c r="B87" s="17"/>
      <c r="C87" s="16"/>
      <c r="D87" s="38" t="s">
        <v>8</v>
      </c>
      <c r="E87" s="49" t="s">
        <v>109</v>
      </c>
      <c r="F87" s="40"/>
      <c r="G87" s="111">
        <f t="shared" si="4"/>
        <v>0</v>
      </c>
      <c r="H87" s="26">
        <v>0</v>
      </c>
      <c r="I87" s="7">
        <v>0</v>
      </c>
      <c r="J87" s="7">
        <v>0</v>
      </c>
      <c r="K87" s="7">
        <v>0</v>
      </c>
      <c r="L87" s="7">
        <v>0</v>
      </c>
      <c r="M87" s="7">
        <v>0</v>
      </c>
      <c r="N87" s="126">
        <f t="shared" si="5"/>
        <v>0</v>
      </c>
      <c r="O87" s="26">
        <v>0</v>
      </c>
      <c r="P87" s="7">
        <v>0</v>
      </c>
      <c r="Q87" s="7">
        <v>0</v>
      </c>
      <c r="R87" s="7">
        <v>0</v>
      </c>
      <c r="S87" s="7">
        <v>0</v>
      </c>
      <c r="T87" s="7">
        <v>0</v>
      </c>
      <c r="U87" s="126">
        <f t="shared" si="6"/>
        <v>0</v>
      </c>
    </row>
    <row r="88" spans="1:21">
      <c r="A88" s="37">
        <v>84</v>
      </c>
      <c r="B88" s="17"/>
      <c r="C88" s="16"/>
      <c r="D88" s="38" t="s">
        <v>10</v>
      </c>
      <c r="E88" s="49" t="s">
        <v>110</v>
      </c>
      <c r="F88" s="40"/>
      <c r="G88" s="111">
        <f t="shared" si="4"/>
        <v>754.83585080131888</v>
      </c>
      <c r="H88" s="26">
        <v>0</v>
      </c>
      <c r="I88" s="7">
        <v>0</v>
      </c>
      <c r="J88" s="7">
        <v>3.0596237331628799</v>
      </c>
      <c r="K88" s="7">
        <v>30.137948177754879</v>
      </c>
      <c r="L88" s="7">
        <v>80.729415655136108</v>
      </c>
      <c r="M88" s="7">
        <v>163.87522736564279</v>
      </c>
      <c r="N88" s="126">
        <f t="shared" si="5"/>
        <v>277.80221493169665</v>
      </c>
      <c r="O88" s="26">
        <v>0</v>
      </c>
      <c r="P88" s="7">
        <v>0</v>
      </c>
      <c r="Q88" s="7">
        <v>3.6100525259971619</v>
      </c>
      <c r="R88" s="7">
        <v>25.117414221167564</v>
      </c>
      <c r="S88" s="7">
        <v>106.20713764429092</v>
      </c>
      <c r="T88" s="7">
        <v>342.09903147816658</v>
      </c>
      <c r="U88" s="126">
        <f t="shared" si="6"/>
        <v>477.03363586962223</v>
      </c>
    </row>
    <row r="89" spans="1:21">
      <c r="A89" s="37">
        <v>85</v>
      </c>
      <c r="B89" s="17"/>
      <c r="C89" s="16"/>
      <c r="D89" s="38" t="s">
        <v>22</v>
      </c>
      <c r="E89" s="49" t="s">
        <v>111</v>
      </c>
      <c r="F89" s="40"/>
      <c r="G89" s="111">
        <f t="shared" si="4"/>
        <v>6252.4366175569594</v>
      </c>
      <c r="H89" s="26">
        <v>0</v>
      </c>
      <c r="I89" s="7">
        <v>2.6554125100374222</v>
      </c>
      <c r="J89" s="7">
        <v>75.385232381522655</v>
      </c>
      <c r="K89" s="7">
        <v>431.48597852140665</v>
      </c>
      <c r="L89" s="7">
        <v>1170.3432595282793</v>
      </c>
      <c r="M89" s="7">
        <v>1216.6748315989971</v>
      </c>
      <c r="N89" s="126">
        <f t="shared" si="5"/>
        <v>2896.5447145402431</v>
      </c>
      <c r="O89" s="26">
        <v>0</v>
      </c>
      <c r="P89" s="7">
        <v>2.17009037733078</v>
      </c>
      <c r="Q89" s="7">
        <v>18.670754238963127</v>
      </c>
      <c r="R89" s="7">
        <v>190.39037980884314</v>
      </c>
      <c r="S89" s="7">
        <v>786.27268346771598</v>
      </c>
      <c r="T89" s="7">
        <v>2358.3879951238632</v>
      </c>
      <c r="U89" s="126">
        <f t="shared" si="6"/>
        <v>3355.8919030167162</v>
      </c>
    </row>
    <row r="90" spans="1:21">
      <c r="A90" s="37">
        <v>86</v>
      </c>
      <c r="B90" s="17"/>
      <c r="C90" s="16"/>
      <c r="D90" s="38" t="s">
        <v>24</v>
      </c>
      <c r="E90" s="49" t="s">
        <v>112</v>
      </c>
      <c r="F90" s="40"/>
      <c r="G90" s="111">
        <f t="shared" si="4"/>
        <v>154875.32352729654</v>
      </c>
      <c r="H90" s="26">
        <v>0</v>
      </c>
      <c r="I90" s="7">
        <v>0</v>
      </c>
      <c r="J90" s="7">
        <v>6471.8788186851889</v>
      </c>
      <c r="K90" s="7">
        <v>46830.373650357127</v>
      </c>
      <c r="L90" s="7">
        <v>56583.32954672724</v>
      </c>
      <c r="M90" s="7">
        <v>19274.224430283532</v>
      </c>
      <c r="N90" s="126">
        <f t="shared" si="5"/>
        <v>129159.80644605309</v>
      </c>
      <c r="O90" s="26">
        <v>0</v>
      </c>
      <c r="P90" s="7">
        <v>0</v>
      </c>
      <c r="Q90" s="7">
        <v>1168.8339758533984</v>
      </c>
      <c r="R90" s="7">
        <v>7206.4048935193568</v>
      </c>
      <c r="S90" s="7">
        <v>10359.395128070842</v>
      </c>
      <c r="T90" s="7">
        <v>6980.8830837998539</v>
      </c>
      <c r="U90" s="126">
        <f t="shared" si="6"/>
        <v>25715.517081243452</v>
      </c>
    </row>
    <row r="91" spans="1:21">
      <c r="A91" s="37">
        <v>87</v>
      </c>
      <c r="B91" s="17"/>
      <c r="C91" s="16"/>
      <c r="D91" s="38" t="s">
        <v>26</v>
      </c>
      <c r="E91" s="49" t="s">
        <v>113</v>
      </c>
      <c r="F91" s="40"/>
      <c r="G91" s="111">
        <f t="shared" si="4"/>
        <v>182397.66828733037</v>
      </c>
      <c r="H91" s="26">
        <v>3.2668694154179208</v>
      </c>
      <c r="I91" s="7">
        <v>0</v>
      </c>
      <c r="J91" s="7">
        <v>27609.813719384372</v>
      </c>
      <c r="K91" s="7">
        <v>47966.85500780493</v>
      </c>
      <c r="L91" s="7">
        <v>27083.805775521323</v>
      </c>
      <c r="M91" s="7">
        <v>20943.567614242435</v>
      </c>
      <c r="N91" s="126">
        <f t="shared" si="5"/>
        <v>123607.30898636847</v>
      </c>
      <c r="O91" s="26">
        <v>7.9781551907720489</v>
      </c>
      <c r="P91" s="7">
        <v>0</v>
      </c>
      <c r="Q91" s="7">
        <v>8522.5632666694</v>
      </c>
      <c r="R91" s="7">
        <v>16671.452635223046</v>
      </c>
      <c r="S91" s="7">
        <v>15599.548340800218</v>
      </c>
      <c r="T91" s="7">
        <v>17988.816903078463</v>
      </c>
      <c r="U91" s="126">
        <f t="shared" si="6"/>
        <v>58790.3593009619</v>
      </c>
    </row>
    <row r="92" spans="1:21">
      <c r="A92" s="37">
        <v>88</v>
      </c>
      <c r="B92" s="17"/>
      <c r="C92" s="16"/>
      <c r="D92" s="38" t="s">
        <v>32</v>
      </c>
      <c r="E92" s="49" t="s">
        <v>114</v>
      </c>
      <c r="F92" s="40"/>
      <c r="G92" s="111">
        <f t="shared" si="4"/>
        <v>0</v>
      </c>
      <c r="H92" s="26">
        <v>0</v>
      </c>
      <c r="I92" s="7">
        <v>0</v>
      </c>
      <c r="J92" s="7">
        <v>0</v>
      </c>
      <c r="K92" s="7">
        <v>0</v>
      </c>
      <c r="L92" s="7">
        <v>0</v>
      </c>
      <c r="M92" s="7">
        <v>0</v>
      </c>
      <c r="N92" s="126">
        <f t="shared" si="5"/>
        <v>0</v>
      </c>
      <c r="O92" s="26">
        <v>0</v>
      </c>
      <c r="P92" s="7">
        <v>0</v>
      </c>
      <c r="Q92" s="7">
        <v>0</v>
      </c>
      <c r="R92" s="7">
        <v>0</v>
      </c>
      <c r="S92" s="7">
        <v>0</v>
      </c>
      <c r="T92" s="7">
        <v>0</v>
      </c>
      <c r="U92" s="126">
        <f t="shared" si="6"/>
        <v>0</v>
      </c>
    </row>
    <row r="93" spans="1:21">
      <c r="A93" s="37">
        <v>89</v>
      </c>
      <c r="B93" s="17"/>
      <c r="C93" s="16"/>
      <c r="D93" s="38" t="s">
        <v>34</v>
      </c>
      <c r="E93" s="49" t="s">
        <v>115</v>
      </c>
      <c r="F93" s="40"/>
      <c r="G93" s="111">
        <f t="shared" si="4"/>
        <v>1757.4685734558345</v>
      </c>
      <c r="H93" s="26">
        <v>0</v>
      </c>
      <c r="I93" s="7">
        <v>38.269550158804122</v>
      </c>
      <c r="J93" s="7">
        <v>84.659881162631791</v>
      </c>
      <c r="K93" s="7">
        <v>216.95160283951554</v>
      </c>
      <c r="L93" s="7">
        <v>0</v>
      </c>
      <c r="M93" s="7">
        <v>0</v>
      </c>
      <c r="N93" s="126">
        <f t="shared" si="5"/>
        <v>339.88103416095146</v>
      </c>
      <c r="O93" s="26">
        <v>0</v>
      </c>
      <c r="P93" s="7">
        <v>139.10809522423665</v>
      </c>
      <c r="Q93" s="7">
        <v>600.87281086300209</v>
      </c>
      <c r="R93" s="7">
        <v>677.60663320764434</v>
      </c>
      <c r="S93" s="7">
        <v>0</v>
      </c>
      <c r="T93" s="7">
        <v>0</v>
      </c>
      <c r="U93" s="126">
        <f t="shared" si="6"/>
        <v>1417.5875392948831</v>
      </c>
    </row>
    <row r="94" spans="1:21">
      <c r="A94" s="37">
        <v>90</v>
      </c>
      <c r="B94" s="17"/>
      <c r="C94" s="16"/>
      <c r="D94" s="38" t="s">
        <v>36</v>
      </c>
      <c r="E94" s="49" t="s">
        <v>116</v>
      </c>
      <c r="F94" s="40"/>
      <c r="G94" s="111">
        <f t="shared" si="4"/>
        <v>0</v>
      </c>
      <c r="H94" s="26">
        <v>0</v>
      </c>
      <c r="I94" s="7">
        <v>0</v>
      </c>
      <c r="J94" s="7">
        <v>0</v>
      </c>
      <c r="K94" s="7">
        <v>0</v>
      </c>
      <c r="L94" s="7">
        <v>0</v>
      </c>
      <c r="M94" s="7">
        <v>0</v>
      </c>
      <c r="N94" s="126">
        <f t="shared" si="5"/>
        <v>0</v>
      </c>
      <c r="O94" s="26">
        <v>0</v>
      </c>
      <c r="P94" s="7">
        <v>0</v>
      </c>
      <c r="Q94" s="7">
        <v>0</v>
      </c>
      <c r="R94" s="7">
        <v>0</v>
      </c>
      <c r="S94" s="7">
        <v>0</v>
      </c>
      <c r="T94" s="7">
        <v>0</v>
      </c>
      <c r="U94" s="126">
        <f t="shared" si="6"/>
        <v>0</v>
      </c>
    </row>
    <row r="95" spans="1:21">
      <c r="A95" s="37">
        <v>91</v>
      </c>
      <c r="B95" s="17"/>
      <c r="C95" s="16"/>
      <c r="D95" s="38" t="s">
        <v>38</v>
      </c>
      <c r="E95" s="49" t="s">
        <v>117</v>
      </c>
      <c r="F95" s="40"/>
      <c r="G95" s="111">
        <f t="shared" si="4"/>
        <v>0</v>
      </c>
      <c r="H95" s="26">
        <v>0</v>
      </c>
      <c r="I95" s="7">
        <v>0</v>
      </c>
      <c r="J95" s="7">
        <v>0</v>
      </c>
      <c r="K95" s="7">
        <v>0</v>
      </c>
      <c r="L95" s="7">
        <v>0</v>
      </c>
      <c r="M95" s="7">
        <v>0</v>
      </c>
      <c r="N95" s="126">
        <f t="shared" si="5"/>
        <v>0</v>
      </c>
      <c r="O95" s="26">
        <v>0</v>
      </c>
      <c r="P95" s="7">
        <v>0</v>
      </c>
      <c r="Q95" s="7">
        <v>0</v>
      </c>
      <c r="R95" s="7">
        <v>0</v>
      </c>
      <c r="S95" s="7">
        <v>0</v>
      </c>
      <c r="T95" s="7">
        <v>0</v>
      </c>
      <c r="U95" s="126">
        <f t="shared" si="6"/>
        <v>0</v>
      </c>
    </row>
    <row r="96" spans="1:21">
      <c r="A96" s="37">
        <v>92</v>
      </c>
      <c r="B96" s="17"/>
      <c r="C96" s="16"/>
      <c r="D96" s="38" t="s">
        <v>40</v>
      </c>
      <c r="E96" s="49" t="s">
        <v>118</v>
      </c>
      <c r="F96" s="40"/>
      <c r="G96" s="111">
        <f t="shared" si="4"/>
        <v>1643.0484477505088</v>
      </c>
      <c r="H96" s="26">
        <v>0</v>
      </c>
      <c r="I96" s="7">
        <v>18.100974023342133</v>
      </c>
      <c r="J96" s="7">
        <v>75.525842592120171</v>
      </c>
      <c r="K96" s="7">
        <v>153.74833230674267</v>
      </c>
      <c r="L96" s="7">
        <v>377.60687205195427</v>
      </c>
      <c r="M96" s="7">
        <v>294.44914054870605</v>
      </c>
      <c r="N96" s="126">
        <f t="shared" si="5"/>
        <v>919.4311615228653</v>
      </c>
      <c r="O96" s="26">
        <v>0</v>
      </c>
      <c r="P96" s="7">
        <v>11.077399224042892</v>
      </c>
      <c r="Q96" s="7">
        <v>43.280741140246391</v>
      </c>
      <c r="R96" s="7">
        <v>100.03317047655582</v>
      </c>
      <c r="S96" s="7">
        <v>266.66047812253237</v>
      </c>
      <c r="T96" s="7">
        <v>302.56549726426601</v>
      </c>
      <c r="U96" s="126">
        <f t="shared" si="6"/>
        <v>723.61728622764349</v>
      </c>
    </row>
    <row r="97" spans="1:21">
      <c r="A97" s="37">
        <v>93</v>
      </c>
      <c r="B97" s="17"/>
      <c r="C97" s="16"/>
      <c r="D97" s="38" t="s">
        <v>54</v>
      </c>
      <c r="E97" s="49" t="s">
        <v>119</v>
      </c>
      <c r="F97" s="40"/>
      <c r="G97" s="111">
        <f t="shared" si="4"/>
        <v>0</v>
      </c>
      <c r="H97" s="26">
        <v>0</v>
      </c>
      <c r="I97" s="7">
        <v>0</v>
      </c>
      <c r="J97" s="7">
        <v>0</v>
      </c>
      <c r="K97" s="7">
        <v>0</v>
      </c>
      <c r="L97" s="7">
        <v>0</v>
      </c>
      <c r="M97" s="7">
        <v>0</v>
      </c>
      <c r="N97" s="126">
        <f t="shared" si="5"/>
        <v>0</v>
      </c>
      <c r="O97" s="26">
        <v>0</v>
      </c>
      <c r="P97" s="7">
        <v>0</v>
      </c>
      <c r="Q97" s="7">
        <v>0</v>
      </c>
      <c r="R97" s="7">
        <v>0</v>
      </c>
      <c r="S97" s="7">
        <v>0</v>
      </c>
      <c r="T97" s="7">
        <v>0</v>
      </c>
      <c r="U97" s="126">
        <f t="shared" si="6"/>
        <v>0</v>
      </c>
    </row>
    <row r="98" spans="1:21">
      <c r="A98" s="93">
        <v>94</v>
      </c>
      <c r="B98" s="102"/>
      <c r="C98" s="95" t="s">
        <v>120</v>
      </c>
      <c r="D98" s="96" t="s">
        <v>121</v>
      </c>
      <c r="E98" s="97"/>
      <c r="F98" s="98"/>
      <c r="G98" s="99">
        <f t="shared" si="4"/>
        <v>4019380.4167384305</v>
      </c>
      <c r="H98" s="100">
        <v>7540.3737329136347</v>
      </c>
      <c r="I98" s="101">
        <v>11351.091442365199</v>
      </c>
      <c r="J98" s="101">
        <v>34169.126184727997</v>
      </c>
      <c r="K98" s="101">
        <v>43338.230971496552</v>
      </c>
      <c r="L98" s="101">
        <v>152669.43445104361</v>
      </c>
      <c r="M98" s="101">
        <v>1343731.3743776083</v>
      </c>
      <c r="N98" s="127">
        <f t="shared" si="5"/>
        <v>1592799.6311601554</v>
      </c>
      <c r="O98" s="100">
        <v>8654.7902364738984</v>
      </c>
      <c r="P98" s="101">
        <v>10016.932936170197</v>
      </c>
      <c r="Q98" s="101">
        <v>21360.887076836079</v>
      </c>
      <c r="R98" s="101">
        <v>30706.148583415896</v>
      </c>
      <c r="S98" s="101">
        <v>174379.35731059313</v>
      </c>
      <c r="T98" s="101">
        <v>2181462.6694347858</v>
      </c>
      <c r="U98" s="127">
        <f t="shared" si="6"/>
        <v>2426580.7855782751</v>
      </c>
    </row>
    <row r="99" spans="1:21">
      <c r="A99" s="37">
        <v>95</v>
      </c>
      <c r="B99" s="10"/>
      <c r="C99" s="11"/>
      <c r="D99" s="38" t="s">
        <v>8</v>
      </c>
      <c r="E99" s="49" t="s">
        <v>122</v>
      </c>
      <c r="F99" s="51"/>
      <c r="G99" s="111">
        <f t="shared" si="4"/>
        <v>3281069.2998418761</v>
      </c>
      <c r="H99" s="26">
        <v>0</v>
      </c>
      <c r="I99" s="7">
        <v>36.900063335895538</v>
      </c>
      <c r="J99" s="7">
        <v>64.445495516061783</v>
      </c>
      <c r="K99" s="7">
        <v>1355.8869520910084</v>
      </c>
      <c r="L99" s="7">
        <v>81563.997485760599</v>
      </c>
      <c r="M99" s="7">
        <v>1106100.6423766613</v>
      </c>
      <c r="N99" s="126">
        <f t="shared" si="5"/>
        <v>1189121.8723733649</v>
      </c>
      <c r="O99" s="26">
        <v>0</v>
      </c>
      <c r="P99" s="7">
        <v>23.963422670960426</v>
      </c>
      <c r="Q99" s="7">
        <v>42.802573055028915</v>
      </c>
      <c r="R99" s="7">
        <v>1414.4261077521369</v>
      </c>
      <c r="S99" s="7">
        <v>113672.42027568817</v>
      </c>
      <c r="T99" s="7">
        <v>1976793.815089345</v>
      </c>
      <c r="U99" s="126">
        <f t="shared" si="6"/>
        <v>2091947.4274685113</v>
      </c>
    </row>
    <row r="100" spans="1:21">
      <c r="A100" s="37">
        <v>96</v>
      </c>
      <c r="B100" s="10"/>
      <c r="C100" s="11"/>
      <c r="D100" s="38" t="s">
        <v>10</v>
      </c>
      <c r="E100" s="49" t="s">
        <v>123</v>
      </c>
      <c r="F100" s="51"/>
      <c r="G100" s="111">
        <f t="shared" si="4"/>
        <v>337265.41369069059</v>
      </c>
      <c r="H100" s="26">
        <v>0</v>
      </c>
      <c r="I100" s="7">
        <v>0.2344793975353241</v>
      </c>
      <c r="J100" s="7">
        <v>35.608663617094862</v>
      </c>
      <c r="K100" s="7">
        <v>1025.9959858197253</v>
      </c>
      <c r="L100" s="7">
        <v>16521.623762227595</v>
      </c>
      <c r="M100" s="7">
        <v>172053.50352318585</v>
      </c>
      <c r="N100" s="126">
        <f t="shared" si="5"/>
        <v>189636.96641424781</v>
      </c>
      <c r="O100" s="26">
        <v>0</v>
      </c>
      <c r="P100" s="7">
        <v>0.94521933794021606</v>
      </c>
      <c r="Q100" s="7">
        <v>30.306120996593421</v>
      </c>
      <c r="R100" s="7">
        <v>871.2696088089142</v>
      </c>
      <c r="S100" s="7">
        <v>12883.098797094077</v>
      </c>
      <c r="T100" s="7">
        <v>133842.82753020525</v>
      </c>
      <c r="U100" s="126">
        <f t="shared" si="6"/>
        <v>147628.44727644278</v>
      </c>
    </row>
    <row r="101" spans="1:21">
      <c r="A101" s="37">
        <v>97</v>
      </c>
      <c r="B101" s="10"/>
      <c r="C101" s="11"/>
      <c r="D101" s="38" t="s">
        <v>22</v>
      </c>
      <c r="E101" s="49" t="s">
        <v>124</v>
      </c>
      <c r="F101" s="51"/>
      <c r="G101" s="111">
        <f t="shared" si="4"/>
        <v>159256.76161132936</v>
      </c>
      <c r="H101" s="26">
        <v>5011.2672358749551</v>
      </c>
      <c r="I101" s="7">
        <v>6057.1068844944239</v>
      </c>
      <c r="J101" s="7">
        <v>22243.908880464733</v>
      </c>
      <c r="K101" s="7">
        <v>22449.216113388538</v>
      </c>
      <c r="L101" s="7">
        <v>16987.170290324837</v>
      </c>
      <c r="M101" s="7">
        <v>16146.340003222227</v>
      </c>
      <c r="N101" s="126">
        <f t="shared" si="5"/>
        <v>88895.009407769714</v>
      </c>
      <c r="O101" s="26">
        <v>5907.7081316207186</v>
      </c>
      <c r="P101" s="7">
        <v>5337.7469630705527</v>
      </c>
      <c r="Q101" s="7">
        <v>12691.386551438132</v>
      </c>
      <c r="R101" s="7">
        <v>12693.966890094802</v>
      </c>
      <c r="S101" s="7">
        <v>13687.10220672749</v>
      </c>
      <c r="T101" s="7">
        <v>20043.841460607946</v>
      </c>
      <c r="U101" s="126">
        <f t="shared" si="6"/>
        <v>70361.752203559648</v>
      </c>
    </row>
    <row r="102" spans="1:21">
      <c r="A102" s="37">
        <v>98</v>
      </c>
      <c r="B102" s="17"/>
      <c r="C102" s="11"/>
      <c r="D102" s="38" t="s">
        <v>24</v>
      </c>
      <c r="E102" s="49" t="s">
        <v>125</v>
      </c>
      <c r="F102" s="51"/>
      <c r="G102" s="111">
        <f t="shared" si="4"/>
        <v>28185.958026878507</v>
      </c>
      <c r="H102" s="26">
        <v>0</v>
      </c>
      <c r="I102" s="7">
        <v>1.1272376179695129</v>
      </c>
      <c r="J102" s="7">
        <v>252.48392041254556</v>
      </c>
      <c r="K102" s="7">
        <v>2753.6233127303421</v>
      </c>
      <c r="L102" s="7">
        <v>4503.1696768142283</v>
      </c>
      <c r="M102" s="7">
        <v>2950.2987107078079</v>
      </c>
      <c r="N102" s="126">
        <f t="shared" si="5"/>
        <v>10460.702858282893</v>
      </c>
      <c r="O102" s="26">
        <v>0</v>
      </c>
      <c r="P102" s="7">
        <v>1.0657959431409836</v>
      </c>
      <c r="Q102" s="7">
        <v>699.39674716329318</v>
      </c>
      <c r="R102" s="7">
        <v>4168.0505510694347</v>
      </c>
      <c r="S102" s="7">
        <v>7086.3111365679651</v>
      </c>
      <c r="T102" s="7">
        <v>5770.4309378517792</v>
      </c>
      <c r="U102" s="126">
        <f t="shared" si="6"/>
        <v>17725.255168595613</v>
      </c>
    </row>
    <row r="103" spans="1:21">
      <c r="A103" s="37">
        <v>99</v>
      </c>
      <c r="B103" s="12"/>
      <c r="C103" s="12"/>
      <c r="D103" s="38" t="s">
        <v>26</v>
      </c>
      <c r="E103" s="49" t="s">
        <v>126</v>
      </c>
      <c r="F103" s="43"/>
      <c r="G103" s="111">
        <f t="shared" si="4"/>
        <v>15.2679812759161</v>
      </c>
      <c r="H103" s="26">
        <v>0</v>
      </c>
      <c r="I103" s="7">
        <v>0.16534195840358734</v>
      </c>
      <c r="J103" s="7">
        <v>0.31367769837379456</v>
      </c>
      <c r="K103" s="7">
        <v>1.5358939617872238</v>
      </c>
      <c r="L103" s="7">
        <v>1.712777778506279</v>
      </c>
      <c r="M103" s="7">
        <v>1.3775304853916168</v>
      </c>
      <c r="N103" s="126">
        <f t="shared" si="5"/>
        <v>5.1052218824625015</v>
      </c>
      <c r="O103" s="26">
        <v>0</v>
      </c>
      <c r="P103" s="7">
        <v>0.47375518083572388</v>
      </c>
      <c r="Q103" s="7">
        <v>0.96959799528121948</v>
      </c>
      <c r="R103" s="7">
        <v>2.6929039806127548</v>
      </c>
      <c r="S103" s="7">
        <v>2.2963835746049881</v>
      </c>
      <c r="T103" s="7">
        <v>3.7301186621189117</v>
      </c>
      <c r="U103" s="126">
        <f t="shared" si="6"/>
        <v>10.162759393453598</v>
      </c>
    </row>
    <row r="104" spans="1:21">
      <c r="A104" s="37">
        <v>100</v>
      </c>
      <c r="B104" s="12"/>
      <c r="C104" s="12"/>
      <c r="D104" s="38" t="s">
        <v>32</v>
      </c>
      <c r="E104" s="15" t="s">
        <v>127</v>
      </c>
      <c r="F104" s="43"/>
      <c r="G104" s="111">
        <f t="shared" si="4"/>
        <v>0</v>
      </c>
      <c r="H104" s="26">
        <v>0</v>
      </c>
      <c r="I104" s="7">
        <v>0</v>
      </c>
      <c r="J104" s="7">
        <v>0</v>
      </c>
      <c r="K104" s="7">
        <v>0</v>
      </c>
      <c r="L104" s="7">
        <v>0</v>
      </c>
      <c r="M104" s="7">
        <v>0</v>
      </c>
      <c r="N104" s="126">
        <f t="shared" si="5"/>
        <v>0</v>
      </c>
      <c r="O104" s="26">
        <v>0</v>
      </c>
      <c r="P104" s="7">
        <v>0</v>
      </c>
      <c r="Q104" s="7">
        <v>0</v>
      </c>
      <c r="R104" s="7">
        <v>0</v>
      </c>
      <c r="S104" s="7">
        <v>0</v>
      </c>
      <c r="T104" s="7">
        <v>0</v>
      </c>
      <c r="U104" s="126">
        <f t="shared" si="6"/>
        <v>0</v>
      </c>
    </row>
    <row r="105" spans="1:21">
      <c r="A105" s="37">
        <v>101</v>
      </c>
      <c r="B105" s="12"/>
      <c r="C105" s="12"/>
      <c r="D105" s="38" t="s">
        <v>34</v>
      </c>
      <c r="E105" s="15" t="s">
        <v>128</v>
      </c>
      <c r="F105" s="43"/>
      <c r="G105" s="111">
        <f t="shared" si="4"/>
        <v>213587.68071641913</v>
      </c>
      <c r="H105" s="26">
        <v>2529.106457190981</v>
      </c>
      <c r="I105" s="7">
        <v>5255.5574387609959</v>
      </c>
      <c r="J105" s="7">
        <v>11572.365770157427</v>
      </c>
      <c r="K105" s="7">
        <v>15751.973013300449</v>
      </c>
      <c r="L105" s="7">
        <v>33091.762649081647</v>
      </c>
      <c r="M105" s="7">
        <v>46479.209105772898</v>
      </c>
      <c r="N105" s="126">
        <f t="shared" si="5"/>
        <v>114679.9744342644</v>
      </c>
      <c r="O105" s="26">
        <v>2747.0821225806139</v>
      </c>
      <c r="P105" s="7">
        <v>4652.7375310208663</v>
      </c>
      <c r="Q105" s="7">
        <v>7896.0254080984741</v>
      </c>
      <c r="R105" s="7">
        <v>11555.742548214272</v>
      </c>
      <c r="S105" s="7">
        <v>27048.124919347465</v>
      </c>
      <c r="T105" s="7">
        <v>45007.99375289306</v>
      </c>
      <c r="U105" s="126">
        <f t="shared" si="6"/>
        <v>98907.706282154744</v>
      </c>
    </row>
    <row r="106" spans="1:21">
      <c r="A106" s="93">
        <v>102</v>
      </c>
      <c r="B106" s="94"/>
      <c r="C106" s="95" t="s">
        <v>129</v>
      </c>
      <c r="D106" s="96" t="s">
        <v>130</v>
      </c>
      <c r="E106" s="97"/>
      <c r="F106" s="98"/>
      <c r="G106" s="99">
        <f t="shared" si="4"/>
        <v>593.41385511681437</v>
      </c>
      <c r="H106" s="100">
        <v>0</v>
      </c>
      <c r="I106" s="101">
        <v>4.5707294791936874</v>
      </c>
      <c r="J106" s="101">
        <v>15.317697580903769</v>
      </c>
      <c r="K106" s="101">
        <v>22.139755800366402</v>
      </c>
      <c r="L106" s="101">
        <v>48.22367587685585</v>
      </c>
      <c r="M106" s="101">
        <v>174.93139948695898</v>
      </c>
      <c r="N106" s="127">
        <f t="shared" si="5"/>
        <v>265.18325822427869</v>
      </c>
      <c r="O106" s="100">
        <v>0</v>
      </c>
      <c r="P106" s="101">
        <v>4.5733236074447632</v>
      </c>
      <c r="Q106" s="101">
        <v>3.8651642501354218</v>
      </c>
      <c r="R106" s="101">
        <v>11.962736368179321</v>
      </c>
      <c r="S106" s="101">
        <v>34.454748786985874</v>
      </c>
      <c r="T106" s="101">
        <v>273.37462387979031</v>
      </c>
      <c r="U106" s="127">
        <f t="shared" si="6"/>
        <v>328.23059689253569</v>
      </c>
    </row>
    <row r="107" spans="1:21">
      <c r="A107" s="93">
        <v>110</v>
      </c>
      <c r="B107" s="94"/>
      <c r="C107" s="95" t="s">
        <v>131</v>
      </c>
      <c r="D107" s="96" t="s">
        <v>132</v>
      </c>
      <c r="E107" s="97"/>
      <c r="F107" s="98"/>
      <c r="G107" s="99">
        <f t="shared" si="4"/>
        <v>22261209.236954965</v>
      </c>
      <c r="H107" s="100">
        <v>16870.869648988824</v>
      </c>
      <c r="I107" s="101">
        <v>12229.782388430089</v>
      </c>
      <c r="J107" s="101">
        <v>99136.876266479492</v>
      </c>
      <c r="K107" s="101">
        <v>713326.2774939537</v>
      </c>
      <c r="L107" s="101">
        <v>3560414.4020042419</v>
      </c>
      <c r="M107" s="101">
        <v>6986507.8588867188</v>
      </c>
      <c r="N107" s="127">
        <f t="shared" si="5"/>
        <v>11388486.066688813</v>
      </c>
      <c r="O107" s="100">
        <v>15185.943157044239</v>
      </c>
      <c r="P107" s="101">
        <v>11469.443723101169</v>
      </c>
      <c r="Q107" s="101">
        <v>65609.297481313348</v>
      </c>
      <c r="R107" s="101">
        <v>368744.31993770599</v>
      </c>
      <c r="S107" s="101">
        <v>2315541.0158777237</v>
      </c>
      <c r="T107" s="101">
        <v>8096173.1500892639</v>
      </c>
      <c r="U107" s="127">
        <f t="shared" si="6"/>
        <v>10872723.170266151</v>
      </c>
    </row>
    <row r="108" spans="1:21">
      <c r="A108" s="37">
        <v>111</v>
      </c>
      <c r="B108" s="10"/>
      <c r="C108" s="16"/>
      <c r="D108" s="38" t="s">
        <v>8</v>
      </c>
      <c r="E108" s="49" t="s">
        <v>133</v>
      </c>
      <c r="F108" s="40"/>
      <c r="G108" s="111">
        <f t="shared" si="4"/>
        <v>335371.01914359513</v>
      </c>
      <c r="H108" s="26">
        <v>1354.1176622372946</v>
      </c>
      <c r="I108" s="7">
        <v>2454.5069427127019</v>
      </c>
      <c r="J108" s="7">
        <v>7408.8208682220429</v>
      </c>
      <c r="K108" s="7">
        <v>17349.992571353912</v>
      </c>
      <c r="L108" s="7">
        <v>41622.574657537043</v>
      </c>
      <c r="M108" s="7">
        <v>60393.015318781137</v>
      </c>
      <c r="N108" s="126">
        <f t="shared" si="5"/>
        <v>130583.02802084413</v>
      </c>
      <c r="O108" s="26">
        <v>1174.9443309753869</v>
      </c>
      <c r="P108" s="7">
        <v>2422.5078050163356</v>
      </c>
      <c r="Q108" s="7">
        <v>7378.1333420034498</v>
      </c>
      <c r="R108" s="7">
        <v>20551.410823192447</v>
      </c>
      <c r="S108" s="7">
        <v>62903.127939715981</v>
      </c>
      <c r="T108" s="7">
        <v>110357.86688184738</v>
      </c>
      <c r="U108" s="126">
        <f t="shared" si="6"/>
        <v>204787.99112275097</v>
      </c>
    </row>
    <row r="109" spans="1:21">
      <c r="A109" s="37">
        <v>112</v>
      </c>
      <c r="B109" s="17"/>
      <c r="C109" s="11"/>
      <c r="D109" s="52" t="s">
        <v>10</v>
      </c>
      <c r="E109" s="49" t="s">
        <v>134</v>
      </c>
      <c r="F109" s="51"/>
      <c r="G109" s="111">
        <f t="shared" si="4"/>
        <v>1203414.8104552832</v>
      </c>
      <c r="H109" s="26">
        <v>230.66424695871592</v>
      </c>
      <c r="I109" s="7">
        <v>151.22010911302641</v>
      </c>
      <c r="J109" s="7">
        <v>3140.6316647306085</v>
      </c>
      <c r="K109" s="7">
        <v>25011.521934866905</v>
      </c>
      <c r="L109" s="7">
        <v>137456.71046221256</v>
      </c>
      <c r="M109" s="7">
        <v>368188.15334874392</v>
      </c>
      <c r="N109" s="126">
        <f t="shared" si="5"/>
        <v>534178.9017666257</v>
      </c>
      <c r="O109" s="26">
        <v>162.26914466243011</v>
      </c>
      <c r="P109" s="7">
        <v>138.27971523999418</v>
      </c>
      <c r="Q109" s="7">
        <v>2794.4401321558835</v>
      </c>
      <c r="R109" s="7">
        <v>19505.969292551279</v>
      </c>
      <c r="S109" s="7">
        <v>132000.70017254353</v>
      </c>
      <c r="T109" s="7">
        <v>514634.25023150444</v>
      </c>
      <c r="U109" s="126">
        <f t="shared" si="6"/>
        <v>669235.90868865757</v>
      </c>
    </row>
    <row r="110" spans="1:21">
      <c r="A110" s="37">
        <v>113</v>
      </c>
      <c r="B110" s="17"/>
      <c r="C110" s="16"/>
      <c r="D110" s="38" t="s">
        <v>22</v>
      </c>
      <c r="E110" s="49" t="s">
        <v>135</v>
      </c>
      <c r="F110" s="40"/>
      <c r="G110" s="111">
        <f t="shared" si="4"/>
        <v>11740366.378417578</v>
      </c>
      <c r="H110" s="26">
        <v>998.84907801890404</v>
      </c>
      <c r="I110" s="7">
        <v>720.86152450973168</v>
      </c>
      <c r="J110" s="7">
        <v>38655.280096150935</v>
      </c>
      <c r="K110" s="7">
        <v>419773.16019225121</v>
      </c>
      <c r="L110" s="7">
        <v>2012605.3174171448</v>
      </c>
      <c r="M110" s="7">
        <v>3707870.2870674133</v>
      </c>
      <c r="N110" s="126">
        <f t="shared" si="5"/>
        <v>6180623.7553754887</v>
      </c>
      <c r="O110" s="26">
        <v>637.76246741848445</v>
      </c>
      <c r="P110" s="7">
        <v>548.05089868729829</v>
      </c>
      <c r="Q110" s="7">
        <v>19764.194527797401</v>
      </c>
      <c r="R110" s="7">
        <v>163788.24144184589</v>
      </c>
      <c r="S110" s="7">
        <v>1156153.2297034264</v>
      </c>
      <c r="T110" s="7">
        <v>4218851.1440029144</v>
      </c>
      <c r="U110" s="126">
        <f t="shared" si="6"/>
        <v>5559742.6230420899</v>
      </c>
    </row>
    <row r="111" spans="1:21">
      <c r="A111" s="37">
        <v>114</v>
      </c>
      <c r="B111" s="17"/>
      <c r="C111" s="16"/>
      <c r="D111" s="38" t="s">
        <v>24</v>
      </c>
      <c r="E111" s="49" t="s">
        <v>136</v>
      </c>
      <c r="F111" s="40"/>
      <c r="G111" s="111">
        <f t="shared" si="4"/>
        <v>7180222.3204403557</v>
      </c>
      <c r="H111" s="26">
        <v>5377.9653964164318</v>
      </c>
      <c r="I111" s="7">
        <v>4386.9906931854784</v>
      </c>
      <c r="J111" s="7">
        <v>25086.647516608238</v>
      </c>
      <c r="K111" s="7">
        <v>175337.52438221872</v>
      </c>
      <c r="L111" s="7">
        <v>1158231.7745914459</v>
      </c>
      <c r="M111" s="7">
        <v>2297606.0971050262</v>
      </c>
      <c r="N111" s="126">
        <f t="shared" si="5"/>
        <v>3666026.999684901</v>
      </c>
      <c r="O111" s="26">
        <v>4330.2393167147529</v>
      </c>
      <c r="P111" s="7">
        <v>3850.7773231984211</v>
      </c>
      <c r="Q111" s="7">
        <v>17865.964931465918</v>
      </c>
      <c r="R111" s="7">
        <v>120624.12466171384</v>
      </c>
      <c r="S111" s="7">
        <v>820498.0347032547</v>
      </c>
      <c r="T111" s="7">
        <v>2547026.1798191071</v>
      </c>
      <c r="U111" s="126">
        <f t="shared" si="6"/>
        <v>3514195.3207554547</v>
      </c>
    </row>
    <row r="112" spans="1:21">
      <c r="A112" s="37">
        <v>115</v>
      </c>
      <c r="B112" s="14"/>
      <c r="C112" s="16"/>
      <c r="D112" s="38" t="s">
        <v>26</v>
      </c>
      <c r="E112" s="49" t="s">
        <v>137</v>
      </c>
      <c r="F112" s="40"/>
      <c r="G112" s="111">
        <f t="shared" si="4"/>
        <v>428396.43449392845</v>
      </c>
      <c r="H112" s="26">
        <v>4415.6878421697766</v>
      </c>
      <c r="I112" s="7">
        <v>1979.718937325757</v>
      </c>
      <c r="J112" s="7">
        <v>12177.640363022685</v>
      </c>
      <c r="K112" s="7">
        <v>38396.963104322553</v>
      </c>
      <c r="L112" s="7">
        <v>72654.973517537117</v>
      </c>
      <c r="M112" s="7">
        <v>109991.99111372232</v>
      </c>
      <c r="N112" s="126">
        <f t="shared" si="5"/>
        <v>239616.97487810021</v>
      </c>
      <c r="O112" s="26">
        <v>4328.9792815141845</v>
      </c>
      <c r="P112" s="7">
        <v>1924.3270273064263</v>
      </c>
      <c r="Q112" s="7">
        <v>7169.2421803213656</v>
      </c>
      <c r="R112" s="7">
        <v>16997.791057242081</v>
      </c>
      <c r="S112" s="7">
        <v>38018.915428072214</v>
      </c>
      <c r="T112" s="7">
        <v>120340.20464137197</v>
      </c>
      <c r="U112" s="126">
        <f t="shared" si="6"/>
        <v>188779.45961582824</v>
      </c>
    </row>
    <row r="113" spans="1:21">
      <c r="A113" s="37">
        <v>116</v>
      </c>
      <c r="B113" s="17"/>
      <c r="C113" s="12"/>
      <c r="D113" s="38" t="s">
        <v>32</v>
      </c>
      <c r="E113" s="14" t="s">
        <v>138</v>
      </c>
      <c r="F113" s="43"/>
      <c r="G113" s="111">
        <f t="shared" si="4"/>
        <v>1373438.1023335808</v>
      </c>
      <c r="H113" s="26">
        <v>4493.5855103104841</v>
      </c>
      <c r="I113" s="7">
        <v>2536.4841819540597</v>
      </c>
      <c r="J113" s="7">
        <v>12667.856662579812</v>
      </c>
      <c r="K113" s="7">
        <v>37457.121423892677</v>
      </c>
      <c r="L113" s="7">
        <v>137843.03427547216</v>
      </c>
      <c r="M113" s="7">
        <v>442458.28512215614</v>
      </c>
      <c r="N113" s="126">
        <f t="shared" si="5"/>
        <v>637456.36717636534</v>
      </c>
      <c r="O113" s="26">
        <v>4551.7488101752242</v>
      </c>
      <c r="P113" s="7">
        <v>2585.5009117013506</v>
      </c>
      <c r="Q113" s="7">
        <v>10637.322636245051</v>
      </c>
      <c r="R113" s="7">
        <v>27276.78270066157</v>
      </c>
      <c r="S113" s="7">
        <v>105966.99886235595</v>
      </c>
      <c r="T113" s="7">
        <v>584963.38123607635</v>
      </c>
      <c r="U113" s="126">
        <f t="shared" si="6"/>
        <v>735981.7351572155</v>
      </c>
    </row>
    <row r="114" spans="1:21">
      <c r="A114" s="93">
        <v>117</v>
      </c>
      <c r="B114" s="94"/>
      <c r="C114" s="95" t="s">
        <v>4</v>
      </c>
      <c r="D114" s="96" t="s">
        <v>139</v>
      </c>
      <c r="E114" s="97"/>
      <c r="F114" s="98"/>
      <c r="G114" s="99">
        <f t="shared" si="4"/>
        <v>4865812.772641724</v>
      </c>
      <c r="H114" s="100">
        <v>6160.3385340587411</v>
      </c>
      <c r="I114" s="101">
        <v>4875.2569482659455</v>
      </c>
      <c r="J114" s="101">
        <v>17844.157308379188</v>
      </c>
      <c r="K114" s="101">
        <v>64420.934456199408</v>
      </c>
      <c r="L114" s="101">
        <v>581763.33825874329</v>
      </c>
      <c r="M114" s="101">
        <v>1861172.6285681725</v>
      </c>
      <c r="N114" s="127">
        <f t="shared" si="5"/>
        <v>2536236.6540738191</v>
      </c>
      <c r="O114" s="100">
        <v>6463.8670506169292</v>
      </c>
      <c r="P114" s="101">
        <v>5201.9807423669408</v>
      </c>
      <c r="Q114" s="101">
        <v>14054.86859154515</v>
      </c>
      <c r="R114" s="101">
        <v>52043.193421445787</v>
      </c>
      <c r="S114" s="101">
        <v>465695.62349009514</v>
      </c>
      <c r="T114" s="101">
        <v>1786116.5852718353</v>
      </c>
      <c r="U114" s="127">
        <f t="shared" si="6"/>
        <v>2329576.1185679054</v>
      </c>
    </row>
    <row r="115" spans="1:21">
      <c r="A115" s="37">
        <v>118</v>
      </c>
      <c r="B115" s="17"/>
      <c r="C115" s="16"/>
      <c r="D115" s="38" t="s">
        <v>8</v>
      </c>
      <c r="E115" s="49" t="s">
        <v>140</v>
      </c>
      <c r="F115" s="40"/>
      <c r="G115" s="111">
        <f t="shared" si="4"/>
        <v>3864148.423244969</v>
      </c>
      <c r="H115" s="26">
        <v>1074.2135147839031</v>
      </c>
      <c r="I115" s="7">
        <v>645.02366056479514</v>
      </c>
      <c r="J115" s="7">
        <v>6337.541642440483</v>
      </c>
      <c r="K115" s="7">
        <v>33240.318398516625</v>
      </c>
      <c r="L115" s="7">
        <v>440209.47613573074</v>
      </c>
      <c r="M115" s="7">
        <v>1543486.8055505753</v>
      </c>
      <c r="N115" s="126">
        <f t="shared" si="5"/>
        <v>2024993.3789026118</v>
      </c>
      <c r="O115" s="26">
        <v>1261.2665991382</v>
      </c>
      <c r="P115" s="7">
        <v>650.97196470793278</v>
      </c>
      <c r="Q115" s="7">
        <v>5362.7927000410855</v>
      </c>
      <c r="R115" s="7">
        <v>25470.071203488857</v>
      </c>
      <c r="S115" s="7">
        <v>353557.95142650604</v>
      </c>
      <c r="T115" s="7">
        <v>1452851.9904484749</v>
      </c>
      <c r="U115" s="126">
        <f t="shared" si="6"/>
        <v>1839155.044342357</v>
      </c>
    </row>
    <row r="116" spans="1:21">
      <c r="A116" s="37">
        <v>119</v>
      </c>
      <c r="B116" s="10"/>
      <c r="C116" s="16"/>
      <c r="D116" s="38" t="s">
        <v>10</v>
      </c>
      <c r="E116" s="49" t="s">
        <v>141</v>
      </c>
      <c r="F116" s="40"/>
      <c r="G116" s="111">
        <f t="shared" si="4"/>
        <v>524366.34398621798</v>
      </c>
      <c r="H116" s="26">
        <v>3539.7426782441539</v>
      </c>
      <c r="I116" s="7">
        <v>2666.1988553358242</v>
      </c>
      <c r="J116" s="7">
        <v>7277.3391861787532</v>
      </c>
      <c r="K116" s="7">
        <v>19556.249602774158</v>
      </c>
      <c r="L116" s="7">
        <v>87460.344567254186</v>
      </c>
      <c r="M116" s="7">
        <v>124894.15653461218</v>
      </c>
      <c r="N116" s="126">
        <f t="shared" si="5"/>
        <v>245394.03142439926</v>
      </c>
      <c r="O116" s="26">
        <v>4082.404815483631</v>
      </c>
      <c r="P116" s="7">
        <v>2907.5120695296428</v>
      </c>
      <c r="Q116" s="7">
        <v>6970.6301218327717</v>
      </c>
      <c r="R116" s="7">
        <v>20751.222896390362</v>
      </c>
      <c r="S116" s="7">
        <v>81646.692430242896</v>
      </c>
      <c r="T116" s="7">
        <v>162613.85022833943</v>
      </c>
      <c r="U116" s="126">
        <f t="shared" si="6"/>
        <v>278972.31256181875</v>
      </c>
    </row>
    <row r="117" spans="1:21">
      <c r="A117" s="37">
        <v>120</v>
      </c>
      <c r="B117" s="17"/>
      <c r="C117" s="11"/>
      <c r="D117" s="38" t="s">
        <v>22</v>
      </c>
      <c r="E117" s="9" t="s">
        <v>142</v>
      </c>
      <c r="F117" s="46"/>
      <c r="G117" s="111">
        <f t="shared" si="4"/>
        <v>477298.0125765038</v>
      </c>
      <c r="H117" s="26">
        <v>1546.3823995696787</v>
      </c>
      <c r="I117" s="7">
        <v>1564.0343950018287</v>
      </c>
      <c r="J117" s="7">
        <v>4229.2764553818852</v>
      </c>
      <c r="K117" s="7">
        <v>11624.367169514298</v>
      </c>
      <c r="L117" s="7">
        <v>54093.511684924364</v>
      </c>
      <c r="M117" s="7">
        <v>192791.65574461222</v>
      </c>
      <c r="N117" s="126">
        <f t="shared" si="5"/>
        <v>265849.22784900427</v>
      </c>
      <c r="O117" s="26">
        <v>1120.1955947545503</v>
      </c>
      <c r="P117" s="7">
        <v>1643.4966991154433</v>
      </c>
      <c r="Q117" s="7">
        <v>1721.4458100441843</v>
      </c>
      <c r="R117" s="7">
        <v>5821.8992356695235</v>
      </c>
      <c r="S117" s="7">
        <v>30490.975169479847</v>
      </c>
      <c r="T117" s="7">
        <v>170650.772218436</v>
      </c>
      <c r="U117" s="126">
        <f t="shared" si="6"/>
        <v>211448.78472749956</v>
      </c>
    </row>
    <row r="118" spans="1:21">
      <c r="A118" s="93">
        <v>121</v>
      </c>
      <c r="B118" s="94"/>
      <c r="C118" s="95" t="s">
        <v>143</v>
      </c>
      <c r="D118" s="96" t="s">
        <v>144</v>
      </c>
      <c r="E118" s="97"/>
      <c r="F118" s="98"/>
      <c r="G118" s="99">
        <f t="shared" si="4"/>
        <v>3096960.0283322874</v>
      </c>
      <c r="H118" s="100">
        <v>23944.686242302414</v>
      </c>
      <c r="I118" s="101">
        <v>16135.81503180787</v>
      </c>
      <c r="J118" s="101">
        <v>63467.897740960121</v>
      </c>
      <c r="K118" s="101">
        <v>309533.0263825357</v>
      </c>
      <c r="L118" s="101">
        <v>679491.03767895699</v>
      </c>
      <c r="M118" s="101">
        <v>709752.34751653671</v>
      </c>
      <c r="N118" s="127">
        <f t="shared" si="5"/>
        <v>1802324.8105930998</v>
      </c>
      <c r="O118" s="100">
        <v>21227.287809590576</v>
      </c>
      <c r="P118" s="101">
        <v>16159.349158296362</v>
      </c>
      <c r="Q118" s="101">
        <v>44426.570068184286</v>
      </c>
      <c r="R118" s="101">
        <v>119068.00341919065</v>
      </c>
      <c r="S118" s="101">
        <v>381418.08078837395</v>
      </c>
      <c r="T118" s="101">
        <v>712335.92649555206</v>
      </c>
      <c r="U118" s="127">
        <f t="shared" si="6"/>
        <v>1294635.2177391879</v>
      </c>
    </row>
    <row r="119" spans="1:21">
      <c r="A119" s="37">
        <v>122</v>
      </c>
      <c r="B119" s="17"/>
      <c r="C119" s="16"/>
      <c r="D119" s="38" t="s">
        <v>8</v>
      </c>
      <c r="E119" s="49" t="s">
        <v>145</v>
      </c>
      <c r="F119" s="40"/>
      <c r="G119" s="111">
        <f t="shared" si="4"/>
        <v>299944.39164802083</v>
      </c>
      <c r="H119" s="26">
        <v>658.23061308584192</v>
      </c>
      <c r="I119" s="7">
        <v>799.96059471275657</v>
      </c>
      <c r="J119" s="7">
        <v>4069.0151456957683</v>
      </c>
      <c r="K119" s="7">
        <v>15720.081358239055</v>
      </c>
      <c r="L119" s="7">
        <v>53678.40791837126</v>
      </c>
      <c r="M119" s="7">
        <v>83905.246358215809</v>
      </c>
      <c r="N119" s="126">
        <f t="shared" si="5"/>
        <v>158830.9419883205</v>
      </c>
      <c r="O119" s="26">
        <v>969.12961820960379</v>
      </c>
      <c r="P119" s="7">
        <v>1579.1166888540511</v>
      </c>
      <c r="Q119" s="7">
        <v>3745.8925861315874</v>
      </c>
      <c r="R119" s="7">
        <v>10257.070575395599</v>
      </c>
      <c r="S119" s="7">
        <v>37541.344650730491</v>
      </c>
      <c r="T119" s="7">
        <v>87020.895540378988</v>
      </c>
      <c r="U119" s="126">
        <f t="shared" si="6"/>
        <v>141113.44965970033</v>
      </c>
    </row>
    <row r="120" spans="1:21">
      <c r="A120" s="37">
        <v>123</v>
      </c>
      <c r="B120" s="17"/>
      <c r="C120" s="16"/>
      <c r="D120" s="38" t="s">
        <v>10</v>
      </c>
      <c r="E120" s="49" t="s">
        <v>146</v>
      </c>
      <c r="F120" s="40"/>
      <c r="G120" s="111">
        <f t="shared" si="4"/>
        <v>1501969.8012373487</v>
      </c>
      <c r="H120" s="26">
        <v>5045.6433599753382</v>
      </c>
      <c r="I120" s="7">
        <v>6332.1194996349514</v>
      </c>
      <c r="J120" s="7">
        <v>34362.127279957756</v>
      </c>
      <c r="K120" s="7">
        <v>218950.12328867614</v>
      </c>
      <c r="L120" s="7">
        <v>439678.89206457138</v>
      </c>
      <c r="M120" s="7">
        <v>285304.19915020466</v>
      </c>
      <c r="N120" s="126">
        <f t="shared" si="5"/>
        <v>989673.1046430202</v>
      </c>
      <c r="O120" s="26">
        <v>4148.6063428140114</v>
      </c>
      <c r="P120" s="7">
        <v>7210.435469734588</v>
      </c>
      <c r="Q120" s="7">
        <v>20832.235487661092</v>
      </c>
      <c r="R120" s="7">
        <v>67756.84045407176</v>
      </c>
      <c r="S120" s="7">
        <v>196002.55491954088</v>
      </c>
      <c r="T120" s="7">
        <v>216346.02392050624</v>
      </c>
      <c r="U120" s="126">
        <f t="shared" si="6"/>
        <v>512296.69659432856</v>
      </c>
    </row>
    <row r="121" spans="1:21">
      <c r="A121" s="37">
        <v>124</v>
      </c>
      <c r="B121" s="10"/>
      <c r="C121" s="16"/>
      <c r="D121" s="38" t="s">
        <v>22</v>
      </c>
      <c r="E121" s="49" t="s">
        <v>147</v>
      </c>
      <c r="F121" s="40"/>
      <c r="G121" s="111">
        <f t="shared" si="4"/>
        <v>62385.822234256149</v>
      </c>
      <c r="H121" s="26">
        <v>1023.1826342895112</v>
      </c>
      <c r="I121" s="7">
        <v>2151.2444789861329</v>
      </c>
      <c r="J121" s="7">
        <v>3547.0346786510199</v>
      </c>
      <c r="K121" s="7">
        <v>4196.7387560009956</v>
      </c>
      <c r="L121" s="7">
        <v>7267.6561776027083</v>
      </c>
      <c r="M121" s="7">
        <v>9301.5680796504021</v>
      </c>
      <c r="N121" s="126">
        <f t="shared" si="5"/>
        <v>27487.42480518077</v>
      </c>
      <c r="O121" s="26">
        <v>1933.2032261272625</v>
      </c>
      <c r="P121" s="7">
        <v>2139.8140311802681</v>
      </c>
      <c r="Q121" s="7">
        <v>5093.4157678544871</v>
      </c>
      <c r="R121" s="7">
        <v>4295.3421917119995</v>
      </c>
      <c r="S121" s="7">
        <v>9310.0913298130035</v>
      </c>
      <c r="T121" s="7">
        <v>12126.530882388353</v>
      </c>
      <c r="U121" s="126">
        <f t="shared" si="6"/>
        <v>34898.397429075376</v>
      </c>
    </row>
    <row r="122" spans="1:21">
      <c r="A122" s="37">
        <v>125</v>
      </c>
      <c r="B122" s="17"/>
      <c r="C122" s="11"/>
      <c r="D122" s="50"/>
      <c r="E122" s="9" t="s">
        <v>148</v>
      </c>
      <c r="F122" s="46"/>
      <c r="G122" s="111">
        <f t="shared" si="4"/>
        <v>1232659.9920294387</v>
      </c>
      <c r="H122" s="26">
        <v>17217.629518518923</v>
      </c>
      <c r="I122" s="7">
        <v>6852.4905325956643</v>
      </c>
      <c r="J122" s="7">
        <v>21489.720970124006</v>
      </c>
      <c r="K122" s="7">
        <v>70666.080281868577</v>
      </c>
      <c r="L122" s="7">
        <v>178866.07035237551</v>
      </c>
      <c r="M122" s="7">
        <v>331241.32697892189</v>
      </c>
      <c r="N122" s="126">
        <f t="shared" si="5"/>
        <v>626333.31863440457</v>
      </c>
      <c r="O122" s="26">
        <v>14176.348890496884</v>
      </c>
      <c r="P122" s="7">
        <v>5229.9828754363116</v>
      </c>
      <c r="Q122" s="7">
        <v>14755.027148073539</v>
      </c>
      <c r="R122" s="7">
        <v>36758.749523885548</v>
      </c>
      <c r="S122" s="7">
        <v>138564.08839583397</v>
      </c>
      <c r="T122" s="7">
        <v>396842.47656130791</v>
      </c>
      <c r="U122" s="126">
        <f t="shared" si="6"/>
        <v>606326.67339503416</v>
      </c>
    </row>
    <row r="123" spans="1:21">
      <c r="A123" s="93">
        <v>126</v>
      </c>
      <c r="B123" s="94"/>
      <c r="C123" s="95" t="s">
        <v>149</v>
      </c>
      <c r="D123" s="96" t="s">
        <v>150</v>
      </c>
      <c r="E123" s="97"/>
      <c r="F123" s="98"/>
      <c r="G123" s="99">
        <f t="shared" si="4"/>
        <v>2023280.6922106016</v>
      </c>
      <c r="H123" s="100">
        <v>11836.14989496721</v>
      </c>
      <c r="I123" s="101">
        <v>6595.214608784765</v>
      </c>
      <c r="J123" s="101">
        <v>29980.58119979687</v>
      </c>
      <c r="K123" s="101">
        <v>88854.853216261603</v>
      </c>
      <c r="L123" s="101">
        <v>298810.42882061005</v>
      </c>
      <c r="M123" s="101">
        <v>620812.69609165192</v>
      </c>
      <c r="N123" s="127">
        <f t="shared" si="5"/>
        <v>1056889.9238320724</v>
      </c>
      <c r="O123" s="100">
        <v>8067.4614277264336</v>
      </c>
      <c r="P123" s="101">
        <v>6011.0325294189424</v>
      </c>
      <c r="Q123" s="101">
        <v>21761.453564380528</v>
      </c>
      <c r="R123" s="101">
        <v>60064.507722988725</v>
      </c>
      <c r="S123" s="101">
        <v>238850.13550883532</v>
      </c>
      <c r="T123" s="101">
        <v>631636.17762517929</v>
      </c>
      <c r="U123" s="127">
        <f t="shared" si="6"/>
        <v>966390.76837852923</v>
      </c>
    </row>
    <row r="124" spans="1:21">
      <c r="A124" s="37">
        <v>127</v>
      </c>
      <c r="B124" s="12"/>
      <c r="C124" s="12"/>
      <c r="D124" s="38" t="s">
        <v>8</v>
      </c>
      <c r="E124" s="49" t="s">
        <v>151</v>
      </c>
      <c r="F124" s="40"/>
      <c r="G124" s="111">
        <f t="shared" si="4"/>
        <v>1626126.4501832752</v>
      </c>
      <c r="H124" s="26">
        <v>6053.3103737617348</v>
      </c>
      <c r="I124" s="7">
        <v>5279.3353649042547</v>
      </c>
      <c r="J124" s="7">
        <v>24440.774355547503</v>
      </c>
      <c r="K124" s="7">
        <v>75858.653176129796</v>
      </c>
      <c r="L124" s="7">
        <v>258072.84904503822</v>
      </c>
      <c r="M124" s="7">
        <v>490626.89494895935</v>
      </c>
      <c r="N124" s="126">
        <f t="shared" si="5"/>
        <v>860331.81726434082</v>
      </c>
      <c r="O124" s="26">
        <v>4583.8898644637666</v>
      </c>
      <c r="P124" s="7">
        <v>4909.0921071091107</v>
      </c>
      <c r="Q124" s="7">
        <v>15405.004939689534</v>
      </c>
      <c r="R124" s="7">
        <v>47678.9140945822</v>
      </c>
      <c r="S124" s="7">
        <v>202592.11529302597</v>
      </c>
      <c r="T124" s="7">
        <v>490625.61662006378</v>
      </c>
      <c r="U124" s="126">
        <f t="shared" si="6"/>
        <v>765794.63291893434</v>
      </c>
    </row>
    <row r="125" spans="1:21">
      <c r="A125" s="37">
        <v>128</v>
      </c>
      <c r="B125" s="17"/>
      <c r="C125" s="16"/>
      <c r="D125" s="52" t="s">
        <v>10</v>
      </c>
      <c r="E125" s="49" t="s">
        <v>152</v>
      </c>
      <c r="F125" s="40"/>
      <c r="G125" s="111">
        <f t="shared" si="4"/>
        <v>8537.2447835728526</v>
      </c>
      <c r="H125" s="26">
        <v>0</v>
      </c>
      <c r="I125" s="7">
        <v>0</v>
      </c>
      <c r="J125" s="7">
        <v>1.8949525207281113</v>
      </c>
      <c r="K125" s="7">
        <v>16.451696522533894</v>
      </c>
      <c r="L125" s="7">
        <v>717.91990458965302</v>
      </c>
      <c r="M125" s="7">
        <v>7800.9782299399376</v>
      </c>
      <c r="N125" s="126">
        <f t="shared" si="5"/>
        <v>8537.2447835728526</v>
      </c>
      <c r="O125" s="26">
        <v>0</v>
      </c>
      <c r="P125" s="7">
        <v>0</v>
      </c>
      <c r="Q125" s="7">
        <v>0</v>
      </c>
      <c r="R125" s="7">
        <v>0</v>
      </c>
      <c r="S125" s="7">
        <v>0</v>
      </c>
      <c r="T125" s="7">
        <v>0</v>
      </c>
      <c r="U125" s="126">
        <f t="shared" si="6"/>
        <v>0</v>
      </c>
    </row>
    <row r="126" spans="1:21">
      <c r="A126" s="37">
        <v>129</v>
      </c>
      <c r="B126" s="10"/>
      <c r="C126" s="16"/>
      <c r="D126" s="38" t="s">
        <v>22</v>
      </c>
      <c r="E126" s="15" t="s">
        <v>153</v>
      </c>
      <c r="F126" s="43"/>
      <c r="G126" s="111">
        <f t="shared" si="4"/>
        <v>22339.670513391167</v>
      </c>
      <c r="H126" s="26">
        <v>0</v>
      </c>
      <c r="I126" s="7">
        <v>165.88335556641687</v>
      </c>
      <c r="J126" s="7">
        <v>450.9124943644274</v>
      </c>
      <c r="K126" s="7">
        <v>756.2488503716886</v>
      </c>
      <c r="L126" s="7">
        <v>2922.8969681006856</v>
      </c>
      <c r="M126" s="7">
        <v>7156.0216532517225</v>
      </c>
      <c r="N126" s="126">
        <f t="shared" si="5"/>
        <v>11451.963321654941</v>
      </c>
      <c r="O126" s="26">
        <v>0</v>
      </c>
      <c r="P126" s="7">
        <v>82.378614302628193</v>
      </c>
      <c r="Q126" s="7">
        <v>342.68225613070899</v>
      </c>
      <c r="R126" s="7">
        <v>586.18602328715497</v>
      </c>
      <c r="S126" s="7">
        <v>2363.3913560912479</v>
      </c>
      <c r="T126" s="7">
        <v>7513.0689419244882</v>
      </c>
      <c r="U126" s="126">
        <f t="shared" si="6"/>
        <v>10887.707191736228</v>
      </c>
    </row>
    <row r="127" spans="1:21">
      <c r="A127" s="37">
        <v>130</v>
      </c>
      <c r="B127" s="17"/>
      <c r="C127" s="11"/>
      <c r="D127" s="38" t="s">
        <v>24</v>
      </c>
      <c r="E127" s="9" t="s">
        <v>408</v>
      </c>
      <c r="F127" s="46"/>
      <c r="G127" s="111">
        <f t="shared" si="4"/>
        <v>356186.68313779513</v>
      </c>
      <c r="H127" s="26">
        <v>5782.839609175513</v>
      </c>
      <c r="I127" s="7">
        <v>1149.9959013895132</v>
      </c>
      <c r="J127" s="7">
        <v>5086.9991084421054</v>
      </c>
      <c r="K127" s="7">
        <v>12223.499632524326</v>
      </c>
      <c r="L127" s="7">
        <v>37096.768349088728</v>
      </c>
      <c r="M127" s="7">
        <v>115228.80273804069</v>
      </c>
      <c r="N127" s="126">
        <f t="shared" si="5"/>
        <v>176568.90533866087</v>
      </c>
      <c r="O127" s="26">
        <v>3483.5716721481294</v>
      </c>
      <c r="P127" s="7">
        <v>1019.5618422109574</v>
      </c>
      <c r="Q127" s="7">
        <v>4912.5057975926029</v>
      </c>
      <c r="R127" s="7">
        <v>8694.9940580278635</v>
      </c>
      <c r="S127" s="7">
        <v>31183.742219604552</v>
      </c>
      <c r="T127" s="7">
        <v>130323.40220955014</v>
      </c>
      <c r="U127" s="126">
        <f t="shared" si="6"/>
        <v>179617.77779913426</v>
      </c>
    </row>
    <row r="128" spans="1:21">
      <c r="A128" s="37">
        <v>131</v>
      </c>
      <c r="B128" s="12"/>
      <c r="C128" s="12"/>
      <c r="D128" s="38" t="s">
        <v>26</v>
      </c>
      <c r="E128" s="15" t="s">
        <v>154</v>
      </c>
      <c r="F128" s="43"/>
      <c r="G128" s="111">
        <f t="shared" si="4"/>
        <v>0</v>
      </c>
      <c r="H128" s="26">
        <v>0</v>
      </c>
      <c r="I128" s="7">
        <v>0</v>
      </c>
      <c r="J128" s="7">
        <v>0</v>
      </c>
      <c r="K128" s="7">
        <v>0</v>
      </c>
      <c r="L128" s="7">
        <v>0</v>
      </c>
      <c r="M128" s="7">
        <v>0</v>
      </c>
      <c r="N128" s="126">
        <f t="shared" si="5"/>
        <v>0</v>
      </c>
      <c r="O128" s="26">
        <v>0</v>
      </c>
      <c r="P128" s="7">
        <v>0</v>
      </c>
      <c r="Q128" s="7">
        <v>0</v>
      </c>
      <c r="R128" s="7">
        <v>0</v>
      </c>
      <c r="S128" s="7">
        <v>0</v>
      </c>
      <c r="T128" s="7">
        <v>0</v>
      </c>
      <c r="U128" s="126">
        <f t="shared" si="6"/>
        <v>0</v>
      </c>
    </row>
    <row r="129" spans="1:21">
      <c r="A129" s="37">
        <v>132</v>
      </c>
      <c r="B129" s="12"/>
      <c r="C129" s="12"/>
      <c r="D129" s="38" t="s">
        <v>32</v>
      </c>
      <c r="E129" s="15" t="s">
        <v>155</v>
      </c>
      <c r="F129" s="43"/>
      <c r="G129" s="111">
        <f t="shared" si="4"/>
        <v>10090.652573743311</v>
      </c>
      <c r="H129" s="26">
        <v>0</v>
      </c>
      <c r="I129" s="7">
        <v>0</v>
      </c>
      <c r="J129" s="7">
        <v>0</v>
      </c>
      <c r="K129" s="7">
        <v>0</v>
      </c>
      <c r="L129" s="7">
        <v>0</v>
      </c>
      <c r="M129" s="7">
        <v>0</v>
      </c>
      <c r="N129" s="126">
        <f t="shared" si="5"/>
        <v>0</v>
      </c>
      <c r="O129" s="26">
        <v>0</v>
      </c>
      <c r="P129" s="7">
        <v>0</v>
      </c>
      <c r="Q129" s="7">
        <v>1101.2606573382363</v>
      </c>
      <c r="R129" s="7">
        <v>3104.4136664959078</v>
      </c>
      <c r="S129" s="7">
        <v>2710.8883270720689</v>
      </c>
      <c r="T129" s="7">
        <v>3174.0899228370981</v>
      </c>
      <c r="U129" s="126">
        <f t="shared" si="6"/>
        <v>10090.652573743311</v>
      </c>
    </row>
    <row r="130" spans="1:21">
      <c r="A130" s="93">
        <v>133</v>
      </c>
      <c r="B130" s="94"/>
      <c r="C130" s="95" t="s">
        <v>156</v>
      </c>
      <c r="D130" s="96" t="s">
        <v>157</v>
      </c>
      <c r="E130" s="97"/>
      <c r="F130" s="98"/>
      <c r="G130" s="99">
        <f t="shared" si="4"/>
        <v>153048.83241651929</v>
      </c>
      <c r="H130" s="100">
        <v>4389.0611897442323</v>
      </c>
      <c r="I130" s="101">
        <v>384.71050844015554</v>
      </c>
      <c r="J130" s="101">
        <v>2666.3459000214934</v>
      </c>
      <c r="K130" s="101">
        <v>5967.340963544324</v>
      </c>
      <c r="L130" s="101">
        <v>15955.914471015334</v>
      </c>
      <c r="M130" s="101">
        <v>36286.898348346353</v>
      </c>
      <c r="N130" s="127">
        <f t="shared" si="5"/>
        <v>65650.271381111888</v>
      </c>
      <c r="O130" s="100">
        <v>8032.8608509614387</v>
      </c>
      <c r="P130" s="101">
        <v>798.11412153160381</v>
      </c>
      <c r="Q130" s="101">
        <v>2432.2842731332785</v>
      </c>
      <c r="R130" s="101">
        <v>4574.6661064010113</v>
      </c>
      <c r="S130" s="101">
        <v>15973.565449498594</v>
      </c>
      <c r="T130" s="101">
        <v>55587.070233881474</v>
      </c>
      <c r="U130" s="127">
        <f t="shared" si="6"/>
        <v>87398.561035407402</v>
      </c>
    </row>
    <row r="131" spans="1:21">
      <c r="A131" s="93">
        <v>134</v>
      </c>
      <c r="B131" s="94"/>
      <c r="C131" s="95" t="s">
        <v>158</v>
      </c>
      <c r="D131" s="96" t="s">
        <v>159</v>
      </c>
      <c r="E131" s="97"/>
      <c r="F131" s="98"/>
      <c r="G131" s="99">
        <f t="shared" si="4"/>
        <v>223178.22509503999</v>
      </c>
      <c r="H131" s="100">
        <v>0</v>
      </c>
      <c r="I131" s="101">
        <v>747.48903773620259</v>
      </c>
      <c r="J131" s="101">
        <v>1706.9805779601447</v>
      </c>
      <c r="K131" s="101">
        <v>4592.6468805130571</v>
      </c>
      <c r="L131" s="101">
        <v>19635.777785018086</v>
      </c>
      <c r="M131" s="101">
        <v>48814.351678621024</v>
      </c>
      <c r="N131" s="127">
        <f t="shared" si="5"/>
        <v>75497.245959848515</v>
      </c>
      <c r="O131" s="100">
        <v>0</v>
      </c>
      <c r="P131" s="101">
        <v>1525.0360001841982</v>
      </c>
      <c r="Q131" s="101">
        <v>5839.1894680010155</v>
      </c>
      <c r="R131" s="101">
        <v>11002.461004728451</v>
      </c>
      <c r="S131" s="101">
        <v>31940.368747830391</v>
      </c>
      <c r="T131" s="101">
        <v>97373.923914447427</v>
      </c>
      <c r="U131" s="127">
        <f>SUM(O131:T131)</f>
        <v>147680.97913519148</v>
      </c>
    </row>
    <row r="132" spans="1:21">
      <c r="A132" s="37">
        <v>135</v>
      </c>
      <c r="B132" s="17"/>
      <c r="C132" s="16"/>
      <c r="D132" s="38" t="s">
        <v>8</v>
      </c>
      <c r="E132" s="49" t="s">
        <v>160</v>
      </c>
      <c r="F132" s="40"/>
      <c r="G132" s="111">
        <f t="shared" si="4"/>
        <v>76061.602305855209</v>
      </c>
      <c r="H132" s="26">
        <v>0</v>
      </c>
      <c r="I132" s="7">
        <v>110.91780729720631</v>
      </c>
      <c r="J132" s="7">
        <v>122.01072737807044</v>
      </c>
      <c r="K132" s="7">
        <v>412.05436093725439</v>
      </c>
      <c r="L132" s="7">
        <v>6530.2039606352046</v>
      </c>
      <c r="M132" s="7">
        <v>14293.819287116043</v>
      </c>
      <c r="N132" s="126">
        <f t="shared" si="5"/>
        <v>21469.006143363778</v>
      </c>
      <c r="O132" s="26">
        <v>0</v>
      </c>
      <c r="P132" s="7">
        <v>117.07234348372185</v>
      </c>
      <c r="Q132" s="7">
        <v>183.73520138896129</v>
      </c>
      <c r="R132" s="7">
        <v>1153.3351840784453</v>
      </c>
      <c r="S132" s="7">
        <v>13493.655521875131</v>
      </c>
      <c r="T132" s="7">
        <v>39644.79791166517</v>
      </c>
      <c r="U132" s="126">
        <f t="shared" ref="U132:U157" si="7">SUM(O132:T132)</f>
        <v>54592.596162491427</v>
      </c>
    </row>
    <row r="133" spans="1:21">
      <c r="A133" s="37">
        <v>136</v>
      </c>
      <c r="B133" s="10"/>
      <c r="C133" s="16"/>
      <c r="D133" s="38" t="s">
        <v>10</v>
      </c>
      <c r="E133" s="49" t="s">
        <v>161</v>
      </c>
      <c r="F133" s="40"/>
      <c r="G133" s="111">
        <f t="shared" si="4"/>
        <v>6184.6767525970936</v>
      </c>
      <c r="H133" s="26">
        <v>0</v>
      </c>
      <c r="I133" s="7">
        <v>0</v>
      </c>
      <c r="J133" s="7">
        <v>2.6797416880726814</v>
      </c>
      <c r="K133" s="7">
        <v>19.405779138207436</v>
      </c>
      <c r="L133" s="7">
        <v>169.99919645488262</v>
      </c>
      <c r="M133" s="7">
        <v>1837.1679772883654</v>
      </c>
      <c r="N133" s="126">
        <f t="shared" si="5"/>
        <v>2029.2526945695281</v>
      </c>
      <c r="O133" s="26">
        <v>0</v>
      </c>
      <c r="P133" s="7">
        <v>0.1413939893245697</v>
      </c>
      <c r="Q133" s="7">
        <v>0.93069557845592499</v>
      </c>
      <c r="R133" s="7">
        <v>15.656182713806629</v>
      </c>
      <c r="S133" s="7">
        <v>214.79235705733299</v>
      </c>
      <c r="T133" s="7">
        <v>3923.9034286886454</v>
      </c>
      <c r="U133" s="126">
        <f t="shared" si="7"/>
        <v>4155.4240580275655</v>
      </c>
    </row>
    <row r="134" spans="1:21">
      <c r="A134" s="37">
        <v>137</v>
      </c>
      <c r="B134" s="10"/>
      <c r="C134" s="11"/>
      <c r="D134" s="52" t="s">
        <v>22</v>
      </c>
      <c r="E134" s="49" t="s">
        <v>162</v>
      </c>
      <c r="F134" s="51"/>
      <c r="G134" s="111">
        <f t="shared" si="4"/>
        <v>663.37075272202492</v>
      </c>
      <c r="H134" s="26">
        <v>0</v>
      </c>
      <c r="I134" s="7">
        <v>0</v>
      </c>
      <c r="J134" s="7">
        <v>2.1149989664554596</v>
      </c>
      <c r="K134" s="7">
        <v>37.487382441759109</v>
      </c>
      <c r="L134" s="7">
        <v>168.33198951929808</v>
      </c>
      <c r="M134" s="7">
        <v>315.32345619797707</v>
      </c>
      <c r="N134" s="126">
        <f t="shared" si="5"/>
        <v>523.25782712548971</v>
      </c>
      <c r="O134" s="26">
        <v>0</v>
      </c>
      <c r="P134" s="7">
        <v>0</v>
      </c>
      <c r="Q134" s="7">
        <v>0.44334261119365692</v>
      </c>
      <c r="R134" s="7">
        <v>1.7012275755405426</v>
      </c>
      <c r="S134" s="7">
        <v>11.202330254018307</v>
      </c>
      <c r="T134" s="7">
        <v>126.7660251557827</v>
      </c>
      <c r="U134" s="126">
        <f t="shared" si="7"/>
        <v>140.11292559653521</v>
      </c>
    </row>
    <row r="135" spans="1:21">
      <c r="A135" s="37">
        <v>138</v>
      </c>
      <c r="B135" s="10"/>
      <c r="C135" s="11"/>
      <c r="D135" s="52" t="s">
        <v>24</v>
      </c>
      <c r="E135" s="49" t="s">
        <v>163</v>
      </c>
      <c r="F135" s="51"/>
      <c r="G135" s="111">
        <f t="shared" si="4"/>
        <v>6560.2392290756106</v>
      </c>
      <c r="H135" s="26">
        <v>0</v>
      </c>
      <c r="I135" s="7">
        <v>0.31823468208312988</v>
      </c>
      <c r="J135" s="7">
        <v>7.0635130405426025</v>
      </c>
      <c r="K135" s="7">
        <v>60.488062471151352</v>
      </c>
      <c r="L135" s="7">
        <v>626.31302535533905</v>
      </c>
      <c r="M135" s="7">
        <v>3019.1169639229774</v>
      </c>
      <c r="N135" s="126">
        <f t="shared" si="5"/>
        <v>3713.2997994720936</v>
      </c>
      <c r="O135" s="26">
        <v>0</v>
      </c>
      <c r="P135" s="7">
        <v>0.96107015013694763</v>
      </c>
      <c r="Q135" s="7">
        <v>3.0602132678031921</v>
      </c>
      <c r="R135" s="7">
        <v>26.718760021030903</v>
      </c>
      <c r="S135" s="7">
        <v>299.15426389873028</v>
      </c>
      <c r="T135" s="7">
        <v>2517.0451222658157</v>
      </c>
      <c r="U135" s="126">
        <f t="shared" si="7"/>
        <v>2846.9394296035171</v>
      </c>
    </row>
    <row r="136" spans="1:21">
      <c r="A136" s="37">
        <v>139</v>
      </c>
      <c r="B136" s="17"/>
      <c r="C136" s="11"/>
      <c r="D136" s="50"/>
      <c r="E136" s="9" t="s">
        <v>164</v>
      </c>
      <c r="F136" s="46"/>
      <c r="G136" s="111">
        <f t="shared" si="4"/>
        <v>133708.33448026376</v>
      </c>
      <c r="H136" s="26">
        <v>0</v>
      </c>
      <c r="I136" s="7">
        <v>636.25299325375818</v>
      </c>
      <c r="J136" s="7">
        <v>1573.1115957326256</v>
      </c>
      <c r="K136" s="7">
        <v>4063.2112631667405</v>
      </c>
      <c r="L136" s="7">
        <v>12140.929792560637</v>
      </c>
      <c r="M136" s="7">
        <v>29348.924406670034</v>
      </c>
      <c r="N136" s="126">
        <f t="shared" si="5"/>
        <v>47762.430051383795</v>
      </c>
      <c r="O136" s="26">
        <v>0</v>
      </c>
      <c r="P136" s="7">
        <v>1406.8611783252418</v>
      </c>
      <c r="Q136" s="7">
        <v>5651.0200779451989</v>
      </c>
      <c r="R136" s="7">
        <v>9805.0497850440443</v>
      </c>
      <c r="S136" s="7">
        <v>17921.56381174922</v>
      </c>
      <c r="T136" s="7">
        <v>51161.409575816244</v>
      </c>
      <c r="U136" s="126">
        <f t="shared" si="7"/>
        <v>85945.904428879949</v>
      </c>
    </row>
    <row r="137" spans="1:21">
      <c r="A137" s="93">
        <v>140</v>
      </c>
      <c r="B137" s="94"/>
      <c r="C137" s="95" t="s">
        <v>165</v>
      </c>
      <c r="D137" s="96" t="s">
        <v>166</v>
      </c>
      <c r="E137" s="97"/>
      <c r="F137" s="98"/>
      <c r="G137" s="99">
        <f t="shared" si="4"/>
        <v>583630.28866740933</v>
      </c>
      <c r="H137" s="100">
        <v>243722.19679169357</v>
      </c>
      <c r="I137" s="101">
        <v>17403.098379155621</v>
      </c>
      <c r="J137" s="101">
        <v>13625.247347906232</v>
      </c>
      <c r="K137" s="101">
        <v>8067.8892102886457</v>
      </c>
      <c r="L137" s="101">
        <v>7973.5611343830824</v>
      </c>
      <c r="M137" s="101">
        <v>4170.5985303968191</v>
      </c>
      <c r="N137" s="127">
        <f t="shared" si="5"/>
        <v>294962.59139382397</v>
      </c>
      <c r="O137" s="100">
        <v>237276.04246455431</v>
      </c>
      <c r="P137" s="101">
        <v>18826.758421215578</v>
      </c>
      <c r="Q137" s="101">
        <v>12368.298656217754</v>
      </c>
      <c r="R137" s="101">
        <v>8217.4834050871432</v>
      </c>
      <c r="S137" s="101">
        <v>7438.5058361031115</v>
      </c>
      <c r="T137" s="101">
        <v>4540.6084904074669</v>
      </c>
      <c r="U137" s="127">
        <f t="shared" si="7"/>
        <v>288667.69727358536</v>
      </c>
    </row>
    <row r="138" spans="1:21">
      <c r="A138" s="37">
        <v>141</v>
      </c>
      <c r="B138" s="17"/>
      <c r="C138" s="16"/>
      <c r="D138" s="38" t="s">
        <v>8</v>
      </c>
      <c r="E138" s="45" t="s">
        <v>167</v>
      </c>
      <c r="F138" s="53"/>
      <c r="G138" s="111">
        <f t="shared" ref="G138:G157" si="8">N138+U138</f>
        <v>51829.730044731026</v>
      </c>
      <c r="H138" s="26">
        <v>28117.520071304578</v>
      </c>
      <c r="I138" s="7">
        <v>1054.2698038943345</v>
      </c>
      <c r="J138" s="7">
        <v>384.73893371742452</v>
      </c>
      <c r="K138" s="7">
        <v>245.84077244380023</v>
      </c>
      <c r="L138" s="7">
        <v>120.38984562567202</v>
      </c>
      <c r="M138" s="7">
        <v>14.99794913828373</v>
      </c>
      <c r="N138" s="126">
        <f t="shared" ref="N138:N157" si="9">SUM(H138:M138)</f>
        <v>29937.757376124093</v>
      </c>
      <c r="O138" s="26">
        <v>20196.636451607104</v>
      </c>
      <c r="P138" s="7">
        <v>933.95098928240304</v>
      </c>
      <c r="Q138" s="7">
        <v>400.13482050431412</v>
      </c>
      <c r="R138" s="7">
        <v>235.79518361357623</v>
      </c>
      <c r="S138" s="7">
        <v>108.91334078655927</v>
      </c>
      <c r="T138" s="7">
        <v>16.541882812976837</v>
      </c>
      <c r="U138" s="126">
        <f t="shared" si="7"/>
        <v>21891.972668606933</v>
      </c>
    </row>
    <row r="139" spans="1:21">
      <c r="A139" s="37">
        <v>142</v>
      </c>
      <c r="B139" s="17"/>
      <c r="C139" s="16"/>
      <c r="D139" s="38" t="s">
        <v>10</v>
      </c>
      <c r="E139" s="45" t="s">
        <v>168</v>
      </c>
      <c r="F139" s="53"/>
      <c r="G139" s="111">
        <f t="shared" si="8"/>
        <v>3060.3026224023015</v>
      </c>
      <c r="H139" s="26">
        <v>1373.6392419935146</v>
      </c>
      <c r="I139" s="7">
        <v>1.2307465970516205</v>
      </c>
      <c r="J139" s="7">
        <v>1.503179520368576</v>
      </c>
      <c r="K139" s="7">
        <v>0.73023167252540588</v>
      </c>
      <c r="L139" s="7">
        <v>1.1980947256088257</v>
      </c>
      <c r="M139" s="7">
        <v>2.6707090139389038</v>
      </c>
      <c r="N139" s="126">
        <f t="shared" si="9"/>
        <v>1380.9722035230079</v>
      </c>
      <c r="O139" s="26">
        <v>1677.5098085348836</v>
      </c>
      <c r="P139" s="7">
        <v>0</v>
      </c>
      <c r="Q139" s="7">
        <v>0.5303037166595459</v>
      </c>
      <c r="R139" s="7">
        <v>0</v>
      </c>
      <c r="S139" s="7">
        <v>0.2112756073474884</v>
      </c>
      <c r="T139" s="7">
        <v>1.0790310204029083</v>
      </c>
      <c r="U139" s="126">
        <f t="shared" si="7"/>
        <v>1679.3304188792936</v>
      </c>
    </row>
    <row r="140" spans="1:21">
      <c r="A140" s="37">
        <v>143</v>
      </c>
      <c r="B140" s="17"/>
      <c r="C140" s="16"/>
      <c r="D140" s="38" t="s">
        <v>22</v>
      </c>
      <c r="E140" s="45" t="s">
        <v>169</v>
      </c>
      <c r="F140" s="53"/>
      <c r="G140" s="111">
        <f t="shared" si="8"/>
        <v>17034.494848412425</v>
      </c>
      <c r="H140" s="26">
        <v>4059.8854549769312</v>
      </c>
      <c r="I140" s="7">
        <v>344.65767702506855</v>
      </c>
      <c r="J140" s="7">
        <v>526.96990825841203</v>
      </c>
      <c r="K140" s="7">
        <v>837.23675065301359</v>
      </c>
      <c r="L140" s="7">
        <v>2503.4341891058721</v>
      </c>
      <c r="M140" s="7">
        <v>107.30148234963417</v>
      </c>
      <c r="N140" s="126">
        <f t="shared" si="9"/>
        <v>8379.4854623689316</v>
      </c>
      <c r="O140" s="26">
        <v>4145.6056664003991</v>
      </c>
      <c r="P140" s="7">
        <v>300.47245102842135</v>
      </c>
      <c r="Q140" s="7">
        <v>569.75585735119239</v>
      </c>
      <c r="R140" s="7">
        <v>1130.7472350597382</v>
      </c>
      <c r="S140" s="7">
        <v>2340.7325208950788</v>
      </c>
      <c r="T140" s="7">
        <v>167.69565530866385</v>
      </c>
      <c r="U140" s="126">
        <f t="shared" si="7"/>
        <v>8655.0093860434936</v>
      </c>
    </row>
    <row r="141" spans="1:21">
      <c r="A141" s="37">
        <v>144</v>
      </c>
      <c r="B141" s="17"/>
      <c r="C141" s="16"/>
      <c r="D141" s="38" t="s">
        <v>24</v>
      </c>
      <c r="E141" s="45" t="s">
        <v>170</v>
      </c>
      <c r="F141" s="53"/>
      <c r="G141" s="111">
        <f t="shared" si="8"/>
        <v>229707.65247024701</v>
      </c>
      <c r="H141" s="26">
        <v>91604.796207025647</v>
      </c>
      <c r="I141" s="7">
        <v>9912.2665565069765</v>
      </c>
      <c r="J141" s="7">
        <v>8521.6133126514032</v>
      </c>
      <c r="K141" s="7">
        <v>4790.7386665560771</v>
      </c>
      <c r="L141" s="7">
        <v>1965.0572272837162</v>
      </c>
      <c r="M141" s="7">
        <v>1042.252488616854</v>
      </c>
      <c r="N141" s="126">
        <f t="shared" si="9"/>
        <v>117836.72445864067</v>
      </c>
      <c r="O141" s="26">
        <v>86676.284658826888</v>
      </c>
      <c r="P141" s="7">
        <v>9636.7230572736444</v>
      </c>
      <c r="Q141" s="7">
        <v>7248.5105207907036</v>
      </c>
      <c r="R141" s="7">
        <v>4681.4933848995715</v>
      </c>
      <c r="S141" s="7">
        <v>2202.6042302250862</v>
      </c>
      <c r="T141" s="7">
        <v>1425.3121595904231</v>
      </c>
      <c r="U141" s="126">
        <f t="shared" si="7"/>
        <v>111870.92801160632</v>
      </c>
    </row>
    <row r="142" spans="1:21">
      <c r="A142" s="37">
        <v>145</v>
      </c>
      <c r="B142" s="17"/>
      <c r="C142" s="16"/>
      <c r="D142" s="38" t="s">
        <v>26</v>
      </c>
      <c r="E142" s="45" t="s">
        <v>171</v>
      </c>
      <c r="F142" s="53"/>
      <c r="G142" s="111">
        <f t="shared" si="8"/>
        <v>25488.943031383118</v>
      </c>
      <c r="H142" s="26">
        <v>7669.830864935182</v>
      </c>
      <c r="I142" s="7">
        <v>251.73497931170277</v>
      </c>
      <c r="J142" s="7">
        <v>340.24414899412659</v>
      </c>
      <c r="K142" s="7">
        <v>255.9398757359595</v>
      </c>
      <c r="L142" s="7">
        <v>199.58159962175705</v>
      </c>
      <c r="M142" s="7">
        <v>1400.4760137200356</v>
      </c>
      <c r="N142" s="126">
        <f t="shared" si="9"/>
        <v>10117.807482318764</v>
      </c>
      <c r="O142" s="26">
        <v>12786.72733683791</v>
      </c>
      <c r="P142" s="7">
        <v>450.84036511605518</v>
      </c>
      <c r="Q142" s="7">
        <v>343.18225869909497</v>
      </c>
      <c r="R142" s="7">
        <v>199.9145968578232</v>
      </c>
      <c r="S142" s="7">
        <v>161.29830300222238</v>
      </c>
      <c r="T142" s="7">
        <v>1429.1726885512471</v>
      </c>
      <c r="U142" s="126">
        <f t="shared" si="7"/>
        <v>15371.135549064353</v>
      </c>
    </row>
    <row r="143" spans="1:21">
      <c r="A143" s="37">
        <v>146</v>
      </c>
      <c r="B143" s="17"/>
      <c r="C143" s="16"/>
      <c r="D143" s="38" t="s">
        <v>32</v>
      </c>
      <c r="E143" s="54" t="s">
        <v>172</v>
      </c>
      <c r="F143" s="53"/>
      <c r="G143" s="111">
        <f t="shared" si="8"/>
        <v>256509.16821929609</v>
      </c>
      <c r="H143" s="26">
        <v>110896.52573928237</v>
      </c>
      <c r="I143" s="7">
        <v>5838.9386979080737</v>
      </c>
      <c r="J143" s="7">
        <v>3850.1777795553207</v>
      </c>
      <c r="K143" s="7">
        <v>1937.4029170256108</v>
      </c>
      <c r="L143" s="7">
        <v>3183.9002594947815</v>
      </c>
      <c r="M143" s="7">
        <v>1602.8999043703079</v>
      </c>
      <c r="N143" s="126">
        <f t="shared" si="9"/>
        <v>127309.84529763646</v>
      </c>
      <c r="O143" s="26">
        <v>111793.28009377047</v>
      </c>
      <c r="P143" s="7">
        <v>7504.7717832680064</v>
      </c>
      <c r="Q143" s="7">
        <v>3806.1849096108926</v>
      </c>
      <c r="R143" s="7">
        <v>1969.5329806832597</v>
      </c>
      <c r="S143" s="7">
        <v>2624.7460744678974</v>
      </c>
      <c r="T143" s="7">
        <v>1500.8070798590779</v>
      </c>
      <c r="U143" s="126">
        <f t="shared" si="7"/>
        <v>129199.32292165961</v>
      </c>
    </row>
    <row r="144" spans="1:21">
      <c r="A144" s="93">
        <v>147</v>
      </c>
      <c r="B144" s="94"/>
      <c r="C144" s="103" t="s">
        <v>173</v>
      </c>
      <c r="D144" s="96" t="s">
        <v>174</v>
      </c>
      <c r="E144" s="97"/>
      <c r="F144" s="98"/>
      <c r="G144" s="99">
        <f t="shared" si="8"/>
        <v>96.367999851703644</v>
      </c>
      <c r="H144" s="100">
        <v>0</v>
      </c>
      <c r="I144" s="101">
        <v>1.7046462893486023</v>
      </c>
      <c r="J144" s="101">
        <v>0.58110225200653076</v>
      </c>
      <c r="K144" s="101">
        <v>10.57000058889389</v>
      </c>
      <c r="L144" s="101">
        <v>9.928430363535881</v>
      </c>
      <c r="M144" s="101">
        <v>22.577138110995293</v>
      </c>
      <c r="N144" s="127">
        <f t="shared" si="9"/>
        <v>45.361317604780197</v>
      </c>
      <c r="O144" s="100">
        <v>0</v>
      </c>
      <c r="P144" s="101">
        <v>0.92790532112121582</v>
      </c>
      <c r="Q144" s="101">
        <v>1.0726397037506104</v>
      </c>
      <c r="R144" s="101">
        <v>2.0101067423820496</v>
      </c>
      <c r="S144" s="101">
        <v>11.175082981586456</v>
      </c>
      <c r="T144" s="101">
        <v>35.820947498083115</v>
      </c>
      <c r="U144" s="127">
        <f t="shared" si="7"/>
        <v>51.006682246923447</v>
      </c>
    </row>
    <row r="145" spans="1:21">
      <c r="A145" s="72">
        <v>151</v>
      </c>
      <c r="B145" s="80" t="s">
        <v>175</v>
      </c>
      <c r="C145" s="81" t="s">
        <v>176</v>
      </c>
      <c r="D145" s="82"/>
      <c r="E145" s="82"/>
      <c r="F145" s="83"/>
      <c r="G145" s="74">
        <f t="shared" si="8"/>
        <v>5563372.2003980717</v>
      </c>
      <c r="H145" s="75">
        <v>202202.20803640864</v>
      </c>
      <c r="I145" s="76">
        <v>189503.31620574743</v>
      </c>
      <c r="J145" s="76">
        <v>823661.77725744247</v>
      </c>
      <c r="K145" s="76">
        <v>949754.39560556412</v>
      </c>
      <c r="L145" s="76">
        <v>780359.60016107559</v>
      </c>
      <c r="M145" s="76">
        <v>708899.75473022461</v>
      </c>
      <c r="N145" s="124">
        <f t="shared" si="9"/>
        <v>3654381.051996463</v>
      </c>
      <c r="O145" s="75">
        <v>165591.20845395915</v>
      </c>
      <c r="P145" s="76">
        <v>120097.26330535114</v>
      </c>
      <c r="Q145" s="76">
        <v>278529.47240662575</v>
      </c>
      <c r="R145" s="76">
        <v>300748.25286245346</v>
      </c>
      <c r="S145" s="76">
        <v>394207.86824035645</v>
      </c>
      <c r="T145" s="76">
        <v>649817.08313286304</v>
      </c>
      <c r="U145" s="124">
        <f t="shared" si="7"/>
        <v>1908991.1484016089</v>
      </c>
    </row>
    <row r="146" spans="1:21">
      <c r="A146" s="93">
        <v>152</v>
      </c>
      <c r="B146" s="95"/>
      <c r="C146" s="95" t="s">
        <v>6</v>
      </c>
      <c r="D146" s="96" t="s">
        <v>177</v>
      </c>
      <c r="E146" s="104"/>
      <c r="F146" s="105"/>
      <c r="G146" s="99">
        <f t="shared" si="8"/>
        <v>3976663.6428222689</v>
      </c>
      <c r="H146" s="100">
        <v>190705.29800584936</v>
      </c>
      <c r="I146" s="101">
        <v>159802.89875036106</v>
      </c>
      <c r="J146" s="101">
        <v>485242.80864429474</v>
      </c>
      <c r="K146" s="101">
        <v>572010.10218548775</v>
      </c>
      <c r="L146" s="101">
        <v>552944.48058772087</v>
      </c>
      <c r="M146" s="101">
        <v>582051.81037390232</v>
      </c>
      <c r="N146" s="127">
        <f t="shared" si="9"/>
        <v>2542757.3985476159</v>
      </c>
      <c r="O146" s="100">
        <v>154915.41966112063</v>
      </c>
      <c r="P146" s="101">
        <v>97895.399318984244</v>
      </c>
      <c r="Q146" s="101">
        <v>149362.25483331084</v>
      </c>
      <c r="R146" s="101">
        <v>174692.98027074337</v>
      </c>
      <c r="S146" s="101">
        <v>284353.54645901918</v>
      </c>
      <c r="T146" s="101">
        <v>572686.64373147488</v>
      </c>
      <c r="U146" s="127">
        <f t="shared" si="7"/>
        <v>1433906.244274653</v>
      </c>
    </row>
    <row r="147" spans="1:21">
      <c r="A147" s="37">
        <v>153</v>
      </c>
      <c r="B147" s="17"/>
      <c r="C147" s="16"/>
      <c r="D147" s="38" t="s">
        <v>8</v>
      </c>
      <c r="E147" s="49" t="s">
        <v>178</v>
      </c>
      <c r="F147" s="55"/>
      <c r="G147" s="111">
        <f t="shared" si="8"/>
        <v>1498652.7079537248</v>
      </c>
      <c r="H147" s="26">
        <v>40650.238110171398</v>
      </c>
      <c r="I147" s="7">
        <v>58279.68967172876</v>
      </c>
      <c r="J147" s="7">
        <v>320352.41938847303</v>
      </c>
      <c r="K147" s="7">
        <v>324888.94481757283</v>
      </c>
      <c r="L147" s="7">
        <v>238545.46450710297</v>
      </c>
      <c r="M147" s="7">
        <v>121405.37806940079</v>
      </c>
      <c r="N147" s="126">
        <f t="shared" si="9"/>
        <v>1104122.1345644498</v>
      </c>
      <c r="O147" s="26">
        <v>32104.156950015546</v>
      </c>
      <c r="P147" s="7">
        <v>37301.145705020055</v>
      </c>
      <c r="Q147" s="7">
        <v>78886.114854920655</v>
      </c>
      <c r="R147" s="7">
        <v>82272.418423295021</v>
      </c>
      <c r="S147" s="7">
        <v>96181.164248585701</v>
      </c>
      <c r="T147" s="7">
        <v>67785.573207437992</v>
      </c>
      <c r="U147" s="126">
        <f t="shared" si="7"/>
        <v>394530.573389275</v>
      </c>
    </row>
    <row r="148" spans="1:21">
      <c r="A148" s="37">
        <v>154</v>
      </c>
      <c r="B148" s="17"/>
      <c r="C148" s="16"/>
      <c r="D148" s="38" t="s">
        <v>10</v>
      </c>
      <c r="E148" s="49" t="s">
        <v>179</v>
      </c>
      <c r="F148" s="40"/>
      <c r="G148" s="111">
        <f t="shared" si="8"/>
        <v>115026.26728718882</v>
      </c>
      <c r="H148" s="26">
        <v>14206.603091495599</v>
      </c>
      <c r="I148" s="7">
        <v>4148.0442580133677</v>
      </c>
      <c r="J148" s="7">
        <v>8561.2004378112033</v>
      </c>
      <c r="K148" s="7">
        <v>12491.605600077659</v>
      </c>
      <c r="L148" s="7">
        <v>13480.86849505268</v>
      </c>
      <c r="M148" s="7">
        <v>11967.759272728115</v>
      </c>
      <c r="N148" s="126">
        <f t="shared" si="9"/>
        <v>64856.081155178625</v>
      </c>
      <c r="O148" s="26">
        <v>12533.426907682671</v>
      </c>
      <c r="P148" s="7">
        <v>2361.8702049686108</v>
      </c>
      <c r="Q148" s="7">
        <v>5375.7377660423517</v>
      </c>
      <c r="R148" s="7">
        <v>7502.259128132835</v>
      </c>
      <c r="S148" s="7">
        <v>11434.803030034527</v>
      </c>
      <c r="T148" s="7">
        <v>10962.089095149189</v>
      </c>
      <c r="U148" s="126">
        <f t="shared" si="7"/>
        <v>50170.186132010189</v>
      </c>
    </row>
    <row r="149" spans="1:21">
      <c r="A149" s="37">
        <v>155</v>
      </c>
      <c r="B149" s="17"/>
      <c r="C149" s="16"/>
      <c r="D149" s="38" t="s">
        <v>22</v>
      </c>
      <c r="E149" s="49" t="s">
        <v>180</v>
      </c>
      <c r="F149" s="40"/>
      <c r="G149" s="111">
        <f t="shared" si="8"/>
        <v>914368.13916610018</v>
      </c>
      <c r="H149" s="26">
        <v>16565.902600694812</v>
      </c>
      <c r="I149" s="7">
        <v>12801.390497464687</v>
      </c>
      <c r="J149" s="7">
        <v>19961.320145301521</v>
      </c>
      <c r="K149" s="7">
        <v>56084.319098651409</v>
      </c>
      <c r="L149" s="7">
        <v>118329.55021066964</v>
      </c>
      <c r="M149" s="7">
        <v>266727.48072478175</v>
      </c>
      <c r="N149" s="126">
        <f t="shared" si="9"/>
        <v>490469.9632775638</v>
      </c>
      <c r="O149" s="26">
        <v>12189.527178325305</v>
      </c>
      <c r="P149" s="7">
        <v>6035.1988628737818</v>
      </c>
      <c r="Q149" s="7">
        <v>7701.5822121616657</v>
      </c>
      <c r="R149" s="7">
        <v>14289.800915256143</v>
      </c>
      <c r="S149" s="7">
        <v>72961.27314633131</v>
      </c>
      <c r="T149" s="7">
        <v>310720.79357358813</v>
      </c>
      <c r="U149" s="126">
        <f t="shared" si="7"/>
        <v>423898.17588853632</v>
      </c>
    </row>
    <row r="150" spans="1:21">
      <c r="A150" s="37">
        <v>156</v>
      </c>
      <c r="B150" s="17"/>
      <c r="C150" s="16"/>
      <c r="D150" s="38" t="s">
        <v>24</v>
      </c>
      <c r="E150" s="49" t="s">
        <v>181</v>
      </c>
      <c r="F150" s="40"/>
      <c r="G150" s="111">
        <f t="shared" si="8"/>
        <v>168568.09274945545</v>
      </c>
      <c r="H150" s="26">
        <v>13838.320750605533</v>
      </c>
      <c r="I150" s="7">
        <v>5681.2994450926781</v>
      </c>
      <c r="J150" s="7">
        <v>8853.5236845724285</v>
      </c>
      <c r="K150" s="7">
        <v>14868.658956535161</v>
      </c>
      <c r="L150" s="7">
        <v>16590.59670741111</v>
      </c>
      <c r="M150" s="7">
        <v>17131.019951265305</v>
      </c>
      <c r="N150" s="126">
        <f t="shared" si="9"/>
        <v>76963.419495482216</v>
      </c>
      <c r="O150" s="26">
        <v>14609.367234996684</v>
      </c>
      <c r="P150" s="7">
        <v>6102.98235593555</v>
      </c>
      <c r="Q150" s="7">
        <v>14567.702294565737</v>
      </c>
      <c r="R150" s="7">
        <v>15719.394231665879</v>
      </c>
      <c r="S150" s="7">
        <v>16925.207011822611</v>
      </c>
      <c r="T150" s="7">
        <v>23680.020124986768</v>
      </c>
      <c r="U150" s="126">
        <f t="shared" si="7"/>
        <v>91604.673253973233</v>
      </c>
    </row>
    <row r="151" spans="1:21">
      <c r="A151" s="37">
        <v>157</v>
      </c>
      <c r="B151" s="17"/>
      <c r="C151" s="16"/>
      <c r="D151" s="38" t="s">
        <v>26</v>
      </c>
      <c r="E151" s="49" t="s">
        <v>182</v>
      </c>
      <c r="F151" s="40"/>
      <c r="G151" s="111">
        <f t="shared" si="8"/>
        <v>331859.6181453258</v>
      </c>
      <c r="H151" s="26">
        <v>31635.755935137378</v>
      </c>
      <c r="I151" s="7">
        <v>39747.065363623202</v>
      </c>
      <c r="J151" s="7">
        <v>41510.093298390508</v>
      </c>
      <c r="K151" s="7">
        <v>39036.574556931853</v>
      </c>
      <c r="L151" s="7">
        <v>36666.996491894126</v>
      </c>
      <c r="M151" s="7">
        <v>29006.225143805146</v>
      </c>
      <c r="N151" s="126">
        <f t="shared" si="9"/>
        <v>217602.71078978223</v>
      </c>
      <c r="O151" s="26">
        <v>25770.317829391097</v>
      </c>
      <c r="P151" s="7">
        <v>19143.512830135413</v>
      </c>
      <c r="Q151" s="7">
        <v>11876.806002177997</v>
      </c>
      <c r="R151" s="7">
        <v>11699.843647914473</v>
      </c>
      <c r="S151" s="7">
        <v>18273.990029323846</v>
      </c>
      <c r="T151" s="7">
        <v>27492.437016600743</v>
      </c>
      <c r="U151" s="126">
        <f t="shared" si="7"/>
        <v>114256.90735554358</v>
      </c>
    </row>
    <row r="152" spans="1:21">
      <c r="A152" s="37">
        <v>158</v>
      </c>
      <c r="B152" s="12"/>
      <c r="C152" s="12"/>
      <c r="D152" s="52" t="s">
        <v>32</v>
      </c>
      <c r="E152" s="49" t="s">
        <v>183</v>
      </c>
      <c r="F152" s="43"/>
      <c r="G152" s="111">
        <f t="shared" si="8"/>
        <v>58972.532654489827</v>
      </c>
      <c r="H152" s="26">
        <v>3388.2549300198152</v>
      </c>
      <c r="I152" s="7">
        <v>5192.4379310630611</v>
      </c>
      <c r="J152" s="7">
        <v>7813.1882341691526</v>
      </c>
      <c r="K152" s="7">
        <v>8006.5823042867705</v>
      </c>
      <c r="L152" s="7">
        <v>7187.0128588397056</v>
      </c>
      <c r="M152" s="7">
        <v>2954.5323898390343</v>
      </c>
      <c r="N152" s="126">
        <f t="shared" si="9"/>
        <v>34542.008648217539</v>
      </c>
      <c r="O152" s="26">
        <v>3642.7159740832576</v>
      </c>
      <c r="P152" s="7">
        <v>3987.6482319374918</v>
      </c>
      <c r="Q152" s="7">
        <v>4044.4097916088067</v>
      </c>
      <c r="R152" s="7">
        <v>4689.2972564247902</v>
      </c>
      <c r="S152" s="7">
        <v>5117.940495656745</v>
      </c>
      <c r="T152" s="7">
        <v>2948.5122565611964</v>
      </c>
      <c r="U152" s="126">
        <f t="shared" si="7"/>
        <v>24430.524006272288</v>
      </c>
    </row>
    <row r="153" spans="1:21">
      <c r="A153" s="37">
        <v>159</v>
      </c>
      <c r="B153" s="10"/>
      <c r="C153" s="11"/>
      <c r="D153" s="38" t="s">
        <v>34</v>
      </c>
      <c r="E153" s="49" t="s">
        <v>184</v>
      </c>
      <c r="F153" s="51"/>
      <c r="G153" s="111">
        <f t="shared" si="8"/>
        <v>889216.27116195462</v>
      </c>
      <c r="H153" s="26">
        <v>70420.222116310149</v>
      </c>
      <c r="I153" s="7">
        <v>33952.972351886332</v>
      </c>
      <c r="J153" s="7">
        <v>78191.064110994339</v>
      </c>
      <c r="K153" s="7">
        <v>116633.41273498535</v>
      </c>
      <c r="L153" s="7">
        <v>122143.98767888546</v>
      </c>
      <c r="M153" s="7">
        <v>132859.40837198496</v>
      </c>
      <c r="N153" s="126">
        <f t="shared" si="9"/>
        <v>554201.06736504659</v>
      </c>
      <c r="O153" s="26">
        <v>54065.908392894402</v>
      </c>
      <c r="P153" s="7">
        <v>22963.041920428746</v>
      </c>
      <c r="Q153" s="7">
        <v>26909.90311170253</v>
      </c>
      <c r="R153" s="7">
        <v>38519.965890869498</v>
      </c>
      <c r="S153" s="7">
        <v>63459.166210114956</v>
      </c>
      <c r="T153" s="7">
        <v>129097.21827089787</v>
      </c>
      <c r="U153" s="126">
        <f t="shared" si="7"/>
        <v>335015.20379690803</v>
      </c>
    </row>
    <row r="154" spans="1:21">
      <c r="A154" s="93">
        <v>160</v>
      </c>
      <c r="B154" s="94"/>
      <c r="C154" s="95" t="s">
        <v>61</v>
      </c>
      <c r="D154" s="96" t="s">
        <v>185</v>
      </c>
      <c r="E154" s="97"/>
      <c r="F154" s="98"/>
      <c r="G154" s="99">
        <f t="shared" si="8"/>
        <v>1586708.5873675481</v>
      </c>
      <c r="H154" s="100">
        <v>11496.910697865562</v>
      </c>
      <c r="I154" s="101">
        <v>29700.414995877072</v>
      </c>
      <c r="J154" s="101">
        <v>338418.97388508916</v>
      </c>
      <c r="K154" s="101">
        <v>377744.30277317762</v>
      </c>
      <c r="L154" s="101">
        <v>227415.12182623148</v>
      </c>
      <c r="M154" s="101">
        <v>126847.95809303969</v>
      </c>
      <c r="N154" s="127">
        <f t="shared" si="9"/>
        <v>1111623.6822712806</v>
      </c>
      <c r="O154" s="100">
        <v>10675.788269057244</v>
      </c>
      <c r="P154" s="101">
        <v>22201.86484833993</v>
      </c>
      <c r="Q154" s="101">
        <v>129167.22148006409</v>
      </c>
      <c r="R154" s="101">
        <v>126055.27906228602</v>
      </c>
      <c r="S154" s="101">
        <v>109854.32028314471</v>
      </c>
      <c r="T154" s="101">
        <v>77130.431153375655</v>
      </c>
      <c r="U154" s="127">
        <f t="shared" si="7"/>
        <v>475084.90509626764</v>
      </c>
    </row>
    <row r="155" spans="1:21">
      <c r="A155" s="37">
        <v>161</v>
      </c>
      <c r="B155" s="17"/>
      <c r="C155" s="16"/>
      <c r="D155" s="38" t="s">
        <v>8</v>
      </c>
      <c r="E155" s="49" t="s">
        <v>186</v>
      </c>
      <c r="F155" s="40"/>
      <c r="G155" s="111">
        <f t="shared" si="8"/>
        <v>896206.72603515978</v>
      </c>
      <c r="H155" s="26">
        <v>0</v>
      </c>
      <c r="I155" s="7">
        <v>5776.0061853481457</v>
      </c>
      <c r="J155" s="7">
        <v>116310.86884903908</v>
      </c>
      <c r="K155" s="7">
        <v>187256.93672892451</v>
      </c>
      <c r="L155" s="7">
        <v>159225.52972159535</v>
      </c>
      <c r="M155" s="7">
        <v>110994.46789896488</v>
      </c>
      <c r="N155" s="126">
        <f t="shared" si="9"/>
        <v>579563.80938387197</v>
      </c>
      <c r="O155" s="26">
        <v>0</v>
      </c>
      <c r="P155" s="7">
        <v>4376.5585561484804</v>
      </c>
      <c r="Q155" s="7">
        <v>78700.462509706616</v>
      </c>
      <c r="R155" s="7">
        <v>80378.464872092009</v>
      </c>
      <c r="S155" s="7">
        <v>86820.729648038745</v>
      </c>
      <c r="T155" s="7">
        <v>66366.701065301895</v>
      </c>
      <c r="U155" s="126">
        <f t="shared" si="7"/>
        <v>316642.91665128776</v>
      </c>
    </row>
    <row r="156" spans="1:21">
      <c r="A156" s="37">
        <v>162</v>
      </c>
      <c r="B156" s="17"/>
      <c r="C156" s="16"/>
      <c r="D156" s="38" t="s">
        <v>10</v>
      </c>
      <c r="E156" s="49" t="s">
        <v>187</v>
      </c>
      <c r="F156" s="55"/>
      <c r="G156" s="111">
        <f t="shared" si="8"/>
        <v>485766.79335956631</v>
      </c>
      <c r="H156" s="26">
        <v>9596.0327035684895</v>
      </c>
      <c r="I156" s="7">
        <v>10063.453816901892</v>
      </c>
      <c r="J156" s="7">
        <v>157673.87286297977</v>
      </c>
      <c r="K156" s="7">
        <v>136755.0546965152</v>
      </c>
      <c r="L156" s="7">
        <v>52202.010107755661</v>
      </c>
      <c r="M156" s="7">
        <v>13165.963338918984</v>
      </c>
      <c r="N156" s="126">
        <f t="shared" si="9"/>
        <v>379456.38752663997</v>
      </c>
      <c r="O156" s="26">
        <v>8745.4019546197524</v>
      </c>
      <c r="P156" s="7">
        <v>6881.461163956672</v>
      </c>
      <c r="Q156" s="7">
        <v>33085.058987531811</v>
      </c>
      <c r="R156" s="7">
        <v>31694.308103278279</v>
      </c>
      <c r="S156" s="7">
        <v>16663.941567793489</v>
      </c>
      <c r="T156" s="7">
        <v>9240.2340557463467</v>
      </c>
      <c r="U156" s="126">
        <f t="shared" si="7"/>
        <v>106310.40583292635</v>
      </c>
    </row>
    <row r="157" spans="1:21" ht="12.6" thickBot="1">
      <c r="A157" s="56">
        <v>163</v>
      </c>
      <c r="B157" s="57"/>
      <c r="C157" s="58"/>
      <c r="D157" s="59" t="s">
        <v>22</v>
      </c>
      <c r="E157" s="60" t="s">
        <v>188</v>
      </c>
      <c r="F157" s="61"/>
      <c r="G157" s="114">
        <f t="shared" si="8"/>
        <v>204735.06511746129</v>
      </c>
      <c r="H157" s="27">
        <v>1900.8781168977771</v>
      </c>
      <c r="I157" s="28">
        <v>13860.955046789873</v>
      </c>
      <c r="J157" s="28">
        <v>64434.233438214491</v>
      </c>
      <c r="K157" s="28">
        <v>53732.30577912787</v>
      </c>
      <c r="L157" s="28">
        <v>15987.58344809647</v>
      </c>
      <c r="M157" s="28">
        <v>2687.5281452337294</v>
      </c>
      <c r="N157" s="128">
        <f t="shared" si="9"/>
        <v>152603.48397436019</v>
      </c>
      <c r="O157" s="27">
        <v>1930.3863224104844</v>
      </c>
      <c r="P157" s="28">
        <v>10943.844785163164</v>
      </c>
      <c r="Q157" s="28">
        <v>17381.697287181276</v>
      </c>
      <c r="R157" s="28">
        <v>13982.504363155531</v>
      </c>
      <c r="S157" s="28">
        <v>6369.650979685015</v>
      </c>
      <c r="T157" s="28">
        <v>1523.4974055056282</v>
      </c>
      <c r="U157" s="128">
        <f t="shared" si="7"/>
        <v>52131.581143101102</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U157"/>
  <sheetViews>
    <sheetView workbookViewId="0">
      <pane xSplit="6" ySplit="9" topLeftCell="G113"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394</v>
      </c>
      <c r="E2" s="84"/>
      <c r="F2" s="84"/>
      <c r="G2" s="6"/>
      <c r="H2" s="6"/>
    </row>
    <row r="3" spans="1:21" ht="13.8">
      <c r="A3" s="1" t="s">
        <v>194</v>
      </c>
      <c r="C3" s="314">
        <v>2030</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935905.37507820129</v>
      </c>
      <c r="H7" s="153">
        <v>66438.52799987793</v>
      </c>
      <c r="I7" s="154">
        <v>116044.90298461914</v>
      </c>
      <c r="J7" s="154">
        <v>133106.42813110352</v>
      </c>
      <c r="K7" s="154">
        <v>100394.70924377441</v>
      </c>
      <c r="L7" s="154">
        <v>41625.207012176514</v>
      </c>
      <c r="M7" s="154">
        <v>8887.4469432830811</v>
      </c>
      <c r="N7" s="155">
        <f>SUM(H7:M7)</f>
        <v>466497.22231483459</v>
      </c>
      <c r="O7" s="153">
        <v>64681.449821472168</v>
      </c>
      <c r="P7" s="154">
        <v>113459.06037902832</v>
      </c>
      <c r="Q7" s="154">
        <v>131096.9644317627</v>
      </c>
      <c r="R7" s="154">
        <v>102865.44490814209</v>
      </c>
      <c r="S7" s="154">
        <v>45369.61022567749</v>
      </c>
      <c r="T7" s="154">
        <v>11935.622997283936</v>
      </c>
      <c r="U7" s="155">
        <f>SUM(O7:T7)</f>
        <v>469408.1527633667</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6210996.1039581299</v>
      </c>
      <c r="H10" s="67">
        <v>677775.14953613281</v>
      </c>
      <c r="I10" s="68">
        <v>181018.48941040039</v>
      </c>
      <c r="J10" s="68">
        <v>369736.69311523438</v>
      </c>
      <c r="K10" s="68">
        <v>515055.54663085938</v>
      </c>
      <c r="L10" s="68">
        <v>723160.36889648438</v>
      </c>
      <c r="M10" s="68">
        <v>800644.03149414063</v>
      </c>
      <c r="N10" s="123">
        <f t="shared" ref="N10:N41" si="1">SUM(H10:M10)</f>
        <v>3267390.279083252</v>
      </c>
      <c r="O10" s="67">
        <v>584074.54376220703</v>
      </c>
      <c r="P10" s="68">
        <v>158590.79156494141</v>
      </c>
      <c r="Q10" s="68">
        <v>251696.89436340332</v>
      </c>
      <c r="R10" s="68">
        <v>391790.41928100586</v>
      </c>
      <c r="S10" s="68">
        <v>596427.40356445313</v>
      </c>
      <c r="T10" s="68">
        <v>961025.77233886719</v>
      </c>
      <c r="U10" s="123">
        <f t="shared" ref="U10:U41" si="2">SUM(O10:T10)</f>
        <v>2943605.8248748779</v>
      </c>
    </row>
    <row r="11" spans="1:21" s="19" customFormat="1" ht="15" customHeight="1">
      <c r="A11" s="72">
        <v>1</v>
      </c>
      <c r="B11" s="73" t="s">
        <v>4</v>
      </c>
      <c r="C11" s="294" t="s">
        <v>5</v>
      </c>
      <c r="D11" s="295"/>
      <c r="E11" s="295"/>
      <c r="F11" s="296"/>
      <c r="G11" s="74">
        <f t="shared" si="0"/>
        <v>2349260.0308227539</v>
      </c>
      <c r="H11" s="75">
        <v>502405.38586425781</v>
      </c>
      <c r="I11" s="76">
        <v>87617.878902435303</v>
      </c>
      <c r="J11" s="76">
        <v>112485.02639770508</v>
      </c>
      <c r="K11" s="76">
        <v>188830.32769775391</v>
      </c>
      <c r="L11" s="76">
        <v>163841.66291809082</v>
      </c>
      <c r="M11" s="76">
        <v>168963.74285888672</v>
      </c>
      <c r="N11" s="124">
        <f t="shared" si="1"/>
        <v>1224144.0246391296</v>
      </c>
      <c r="O11" s="75">
        <v>428670.65155029297</v>
      </c>
      <c r="P11" s="76">
        <v>87795.715847015381</v>
      </c>
      <c r="Q11" s="76">
        <v>132613.93077850342</v>
      </c>
      <c r="R11" s="76">
        <v>166365.6734161377</v>
      </c>
      <c r="S11" s="76">
        <v>123808.5904083252</v>
      </c>
      <c r="T11" s="76">
        <v>185861.44418334961</v>
      </c>
      <c r="U11" s="124">
        <f t="shared" si="2"/>
        <v>1125116.0061836243</v>
      </c>
    </row>
    <row r="12" spans="1:21" s="18" customFormat="1">
      <c r="A12" s="85">
        <v>2</v>
      </c>
      <c r="B12" s="86"/>
      <c r="C12" s="86" t="s">
        <v>6</v>
      </c>
      <c r="D12" s="87" t="s">
        <v>7</v>
      </c>
      <c r="E12" s="88"/>
      <c r="F12" s="89"/>
      <c r="G12" s="90">
        <f t="shared" si="0"/>
        <v>1233437.988368988</v>
      </c>
      <c r="H12" s="91">
        <v>129855.8004989624</v>
      </c>
      <c r="I12" s="92">
        <v>69214.026201248169</v>
      </c>
      <c r="J12" s="92">
        <v>93509.050556182861</v>
      </c>
      <c r="K12" s="92">
        <v>160771.22353363037</v>
      </c>
      <c r="L12" s="92">
        <v>117374.06091308594</v>
      </c>
      <c r="M12" s="92">
        <v>92196.240036010742</v>
      </c>
      <c r="N12" s="125">
        <f t="shared" si="1"/>
        <v>662920.40173912048</v>
      </c>
      <c r="O12" s="91">
        <v>124127.96760559082</v>
      </c>
      <c r="P12" s="92">
        <v>69734.651372909546</v>
      </c>
      <c r="Q12" s="92">
        <v>75259.136672973633</v>
      </c>
      <c r="R12" s="92">
        <v>105883.61022186279</v>
      </c>
      <c r="S12" s="92">
        <v>89437.662612915039</v>
      </c>
      <c r="T12" s="92">
        <v>106074.55814361572</v>
      </c>
      <c r="U12" s="125">
        <f t="shared" si="2"/>
        <v>570517.58662986755</v>
      </c>
    </row>
    <row r="13" spans="1:21">
      <c r="A13" s="37">
        <v>3</v>
      </c>
      <c r="B13" s="17"/>
      <c r="C13" s="16"/>
      <c r="D13" s="38" t="s">
        <v>8</v>
      </c>
      <c r="E13" s="39" t="s">
        <v>9</v>
      </c>
      <c r="F13" s="40"/>
      <c r="G13" s="111">
        <f t="shared" si="0"/>
        <v>259500.12247651815</v>
      </c>
      <c r="H13" s="26">
        <v>3983.126175403595</v>
      </c>
      <c r="I13" s="7">
        <v>2736.3988499641418</v>
      </c>
      <c r="J13" s="7">
        <v>25397.832858562469</v>
      </c>
      <c r="K13" s="7">
        <v>43578.030345916748</v>
      </c>
      <c r="L13" s="7">
        <v>42113.41738319397</v>
      </c>
      <c r="M13" s="7">
        <v>30442.545109272003</v>
      </c>
      <c r="N13" s="126">
        <f t="shared" si="1"/>
        <v>148251.35072231293</v>
      </c>
      <c r="O13" s="26">
        <v>4373.9593040347099</v>
      </c>
      <c r="P13" s="7">
        <v>3315.2724030017853</v>
      </c>
      <c r="Q13" s="7">
        <v>17016.001444339752</v>
      </c>
      <c r="R13" s="7">
        <v>26280.380414485931</v>
      </c>
      <c r="S13" s="7">
        <v>30848.928022384644</v>
      </c>
      <c r="T13" s="7">
        <v>29414.230165958405</v>
      </c>
      <c r="U13" s="126">
        <f t="shared" si="2"/>
        <v>111248.77175420523</v>
      </c>
    </row>
    <row r="14" spans="1:21">
      <c r="A14" s="37">
        <v>4</v>
      </c>
      <c r="B14" s="41"/>
      <c r="C14" s="16"/>
      <c r="D14" s="38" t="s">
        <v>10</v>
      </c>
      <c r="E14" s="39" t="s">
        <v>11</v>
      </c>
      <c r="F14" s="40"/>
      <c r="G14" s="111">
        <f t="shared" si="0"/>
        <v>33039.017974136397</v>
      </c>
      <c r="H14" s="26">
        <v>10818.168164968491</v>
      </c>
      <c r="I14" s="7">
        <v>2450.7287691235542</v>
      </c>
      <c r="J14" s="7">
        <v>94.95641602948308</v>
      </c>
      <c r="K14" s="7">
        <v>250.59216493181884</v>
      </c>
      <c r="L14" s="7">
        <v>243.95921486802399</v>
      </c>
      <c r="M14" s="7">
        <v>55.04854535497725</v>
      </c>
      <c r="N14" s="126">
        <f t="shared" si="1"/>
        <v>13913.453275276348</v>
      </c>
      <c r="O14" s="26">
        <v>12864.917920589447</v>
      </c>
      <c r="P14" s="7">
        <v>4335.0649527311325</v>
      </c>
      <c r="Q14" s="7">
        <v>923.00374919176102</v>
      </c>
      <c r="R14" s="7">
        <v>547.52005583047867</v>
      </c>
      <c r="S14" s="7">
        <v>229.86710324883461</v>
      </c>
      <c r="T14" s="7">
        <v>225.19091726839542</v>
      </c>
      <c r="U14" s="126">
        <f t="shared" si="2"/>
        <v>19125.564698860049</v>
      </c>
    </row>
    <row r="15" spans="1:21">
      <c r="A15" s="37">
        <v>5</v>
      </c>
      <c r="B15" s="41"/>
      <c r="C15" s="16"/>
      <c r="D15" s="8"/>
      <c r="E15" s="17" t="s">
        <v>12</v>
      </c>
      <c r="F15" s="42" t="s">
        <v>13</v>
      </c>
      <c r="G15" s="111">
        <f t="shared" si="0"/>
        <v>31444.901283424348</v>
      </c>
      <c r="H15" s="26">
        <v>10818.168164968491</v>
      </c>
      <c r="I15" s="7">
        <v>2447.7651000022888</v>
      </c>
      <c r="J15" s="7">
        <v>80.575766311958432</v>
      </c>
      <c r="K15" s="7">
        <v>220.0550644993782</v>
      </c>
      <c r="L15" s="7">
        <v>228.15787871927023</v>
      </c>
      <c r="M15" s="7">
        <v>48.686338176950812</v>
      </c>
      <c r="N15" s="126">
        <f t="shared" si="1"/>
        <v>13843.408312678337</v>
      </c>
      <c r="O15" s="26">
        <v>12864.917920589447</v>
      </c>
      <c r="P15" s="7">
        <v>4317.5440859794617</v>
      </c>
      <c r="Q15" s="7">
        <v>229.81155014038086</v>
      </c>
      <c r="R15" s="7">
        <v>80.381197288632393</v>
      </c>
      <c r="S15" s="7">
        <v>51.665136747062206</v>
      </c>
      <c r="T15" s="7">
        <v>57.173080001026392</v>
      </c>
      <c r="U15" s="126">
        <f t="shared" si="2"/>
        <v>17601.492970746011</v>
      </c>
    </row>
    <row r="16" spans="1:21">
      <c r="A16" s="37">
        <v>6</v>
      </c>
      <c r="B16" s="41"/>
      <c r="C16" s="16"/>
      <c r="D16" s="8"/>
      <c r="E16" s="17" t="s">
        <v>14</v>
      </c>
      <c r="F16" s="42" t="s">
        <v>15</v>
      </c>
      <c r="G16" s="111">
        <f t="shared" si="0"/>
        <v>307.43229103903286</v>
      </c>
      <c r="H16" s="26">
        <v>0</v>
      </c>
      <c r="I16" s="7">
        <v>0</v>
      </c>
      <c r="J16" s="7">
        <v>0</v>
      </c>
      <c r="K16" s="7">
        <v>0</v>
      </c>
      <c r="L16" s="7">
        <v>0</v>
      </c>
      <c r="M16" s="7">
        <v>0</v>
      </c>
      <c r="N16" s="126">
        <f t="shared" si="1"/>
        <v>0</v>
      </c>
      <c r="O16" s="26">
        <v>0</v>
      </c>
      <c r="P16" s="7">
        <v>4.8935359928291291</v>
      </c>
      <c r="Q16" s="7">
        <v>156.50980195403099</v>
      </c>
      <c r="R16" s="7">
        <v>78.646314576268196</v>
      </c>
      <c r="S16" s="7">
        <v>33.868978980928659</v>
      </c>
      <c r="T16" s="7">
        <v>33.513659534975886</v>
      </c>
      <c r="U16" s="126">
        <f t="shared" si="2"/>
        <v>307.43229103903286</v>
      </c>
    </row>
    <row r="17" spans="1:21">
      <c r="A17" s="37">
        <v>7</v>
      </c>
      <c r="B17" s="41"/>
      <c r="C17" s="16"/>
      <c r="D17" s="8"/>
      <c r="E17" s="17" t="s">
        <v>16</v>
      </c>
      <c r="F17" s="42" t="s">
        <v>17</v>
      </c>
      <c r="G17" s="111">
        <f t="shared" si="0"/>
        <v>843.19957520579919</v>
      </c>
      <c r="H17" s="26">
        <v>0</v>
      </c>
      <c r="I17" s="7">
        <v>1.9423852601321414</v>
      </c>
      <c r="J17" s="7">
        <v>10.566915353061631</v>
      </c>
      <c r="K17" s="7">
        <v>20.222196534276009</v>
      </c>
      <c r="L17" s="7">
        <v>7.5151320830336772</v>
      </c>
      <c r="M17" s="7">
        <v>3.4927498162142001</v>
      </c>
      <c r="N17" s="126">
        <f t="shared" si="1"/>
        <v>43.739379046717659</v>
      </c>
      <c r="O17" s="26">
        <v>0</v>
      </c>
      <c r="P17" s="7">
        <v>8.5904079445172101</v>
      </c>
      <c r="Q17" s="7">
        <v>339.00907933712006</v>
      </c>
      <c r="R17" s="7">
        <v>249.95413422584534</v>
      </c>
      <c r="S17" s="7">
        <v>96.831251934170723</v>
      </c>
      <c r="T17" s="7">
        <v>105.07532271742821</v>
      </c>
      <c r="U17" s="126">
        <f t="shared" si="2"/>
        <v>799.46019615908153</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443.48477049480425</v>
      </c>
      <c r="H19" s="26">
        <v>0</v>
      </c>
      <c r="I19" s="7">
        <v>1.021256328211166</v>
      </c>
      <c r="J19" s="7">
        <v>3.813733865506947</v>
      </c>
      <c r="K19" s="7">
        <v>10.314903140533715</v>
      </c>
      <c r="L19" s="7">
        <v>8.2862005788483657</v>
      </c>
      <c r="M19" s="7">
        <v>2.8694581734016538</v>
      </c>
      <c r="N19" s="126">
        <f t="shared" si="1"/>
        <v>26.305552086501848</v>
      </c>
      <c r="O19" s="26">
        <v>0</v>
      </c>
      <c r="P19" s="7">
        <v>4.0369046094128862</v>
      </c>
      <c r="Q19" s="7">
        <v>197.67331124842167</v>
      </c>
      <c r="R19" s="7">
        <v>138.53841352462769</v>
      </c>
      <c r="S19" s="7">
        <v>47.5017354413867</v>
      </c>
      <c r="T19" s="7">
        <v>29.428853584453464</v>
      </c>
      <c r="U19" s="126">
        <f t="shared" si="2"/>
        <v>417.1792184083024</v>
      </c>
    </row>
    <row r="20" spans="1:21">
      <c r="A20" s="37">
        <v>10</v>
      </c>
      <c r="B20" s="41"/>
      <c r="C20" s="16"/>
      <c r="D20" s="38" t="s">
        <v>22</v>
      </c>
      <c r="E20" s="39" t="s">
        <v>23</v>
      </c>
      <c r="F20" s="40"/>
      <c r="G20" s="111">
        <f t="shared" si="0"/>
        <v>195452.2270193398</v>
      </c>
      <c r="H20" s="26">
        <v>4796.1709099113941</v>
      </c>
      <c r="I20" s="7">
        <v>6718.2775864601135</v>
      </c>
      <c r="J20" s="7">
        <v>15299.77242732048</v>
      </c>
      <c r="K20" s="7">
        <v>64874.381875991821</v>
      </c>
      <c r="L20" s="7">
        <v>23710.129817247391</v>
      </c>
      <c r="M20" s="7">
        <v>2360.0826597213745</v>
      </c>
      <c r="N20" s="126">
        <f t="shared" si="1"/>
        <v>117758.81527665257</v>
      </c>
      <c r="O20" s="26">
        <v>4817.8105551600456</v>
      </c>
      <c r="P20" s="7">
        <v>6056.4029524326324</v>
      </c>
      <c r="Q20" s="7">
        <v>13117.476928114891</v>
      </c>
      <c r="R20" s="7">
        <v>39645.689036667347</v>
      </c>
      <c r="S20" s="7">
        <v>12649.18193936348</v>
      </c>
      <c r="T20" s="7">
        <v>1406.8503309488297</v>
      </c>
      <c r="U20" s="126">
        <f t="shared" si="2"/>
        <v>77693.411742687225</v>
      </c>
    </row>
    <row r="21" spans="1:21">
      <c r="A21" s="37">
        <v>11</v>
      </c>
      <c r="B21" s="41"/>
      <c r="C21" s="16"/>
      <c r="D21" s="38" t="s">
        <v>24</v>
      </c>
      <c r="E21" s="39" t="s">
        <v>25</v>
      </c>
      <c r="F21" s="40"/>
      <c r="G21" s="111">
        <f t="shared" si="0"/>
        <v>330399.10943686962</v>
      </c>
      <c r="H21" s="26">
        <v>40281.985679626465</v>
      </c>
      <c r="I21" s="7">
        <v>14845.701686501503</v>
      </c>
      <c r="J21" s="7">
        <v>17632.664389133453</v>
      </c>
      <c r="K21" s="7">
        <v>22565.343645095825</v>
      </c>
      <c r="L21" s="7">
        <v>27626.150774002075</v>
      </c>
      <c r="M21" s="7">
        <v>42180.754848480225</v>
      </c>
      <c r="N21" s="126">
        <f t="shared" si="1"/>
        <v>165132.60102283955</v>
      </c>
      <c r="O21" s="26">
        <v>34396.998861312866</v>
      </c>
      <c r="P21" s="7">
        <v>14340.717706918716</v>
      </c>
      <c r="Q21" s="7">
        <v>16837.17341375351</v>
      </c>
      <c r="R21" s="7">
        <v>18550.50696849823</v>
      </c>
      <c r="S21" s="7">
        <v>26213.675157546997</v>
      </c>
      <c r="T21" s="7">
        <v>54927.436305999756</v>
      </c>
      <c r="U21" s="126">
        <f t="shared" si="2"/>
        <v>165266.50841403008</v>
      </c>
    </row>
    <row r="22" spans="1:21">
      <c r="A22" s="37">
        <v>12</v>
      </c>
      <c r="B22" s="41"/>
      <c r="C22" s="16"/>
      <c r="D22" s="38" t="s">
        <v>26</v>
      </c>
      <c r="E22" s="39" t="s">
        <v>27</v>
      </c>
      <c r="F22" s="40"/>
      <c r="G22" s="111">
        <f t="shared" si="0"/>
        <v>33569.333742745221</v>
      </c>
      <c r="H22" s="26">
        <v>9612.4300284385681</v>
      </c>
      <c r="I22" s="7">
        <v>3674.9951604008675</v>
      </c>
      <c r="J22" s="7">
        <v>1647.2182309031487</v>
      </c>
      <c r="K22" s="7">
        <v>1421.6867065429688</v>
      </c>
      <c r="L22" s="7">
        <v>851.48724710941315</v>
      </c>
      <c r="M22" s="7">
        <v>236.11920577287674</v>
      </c>
      <c r="N22" s="126">
        <f t="shared" si="1"/>
        <v>17443.936579167843</v>
      </c>
      <c r="O22" s="26">
        <v>9156.210800409317</v>
      </c>
      <c r="P22" s="7">
        <v>4102.3709255456924</v>
      </c>
      <c r="Q22" s="7">
        <v>1040.8865990638733</v>
      </c>
      <c r="R22" s="7">
        <v>827.8729299902916</v>
      </c>
      <c r="S22" s="7">
        <v>531.53838369250298</v>
      </c>
      <c r="T22" s="7">
        <v>466.51752487570047</v>
      </c>
      <c r="U22" s="126">
        <f t="shared" si="2"/>
        <v>16125.397163577378</v>
      </c>
    </row>
    <row r="23" spans="1:21">
      <c r="A23" s="37">
        <v>13</v>
      </c>
      <c r="B23" s="41"/>
      <c r="C23" s="16"/>
      <c r="D23" s="8"/>
      <c r="E23" s="17" t="s">
        <v>12</v>
      </c>
      <c r="F23" s="42" t="s">
        <v>28</v>
      </c>
      <c r="G23" s="111">
        <f t="shared" si="0"/>
        <v>3816.7847339678556</v>
      </c>
      <c r="H23" s="26">
        <v>0</v>
      </c>
      <c r="I23" s="7">
        <v>1403.0595722794533</v>
      </c>
      <c r="J23" s="7">
        <v>160.80246888101101</v>
      </c>
      <c r="K23" s="7">
        <v>60.833939958363771</v>
      </c>
      <c r="L23" s="7">
        <v>17.786038640886545</v>
      </c>
      <c r="M23" s="7">
        <v>0</v>
      </c>
      <c r="N23" s="126">
        <f t="shared" si="1"/>
        <v>1642.4820197597146</v>
      </c>
      <c r="O23" s="26">
        <v>0</v>
      </c>
      <c r="P23" s="7">
        <v>1924.0866839885712</v>
      </c>
      <c r="Q23" s="7">
        <v>181.19080537557602</v>
      </c>
      <c r="R23" s="7">
        <v>55.073390703648329</v>
      </c>
      <c r="S23" s="7">
        <v>13.951834140345454</v>
      </c>
      <c r="T23" s="7">
        <v>0</v>
      </c>
      <c r="U23" s="126">
        <f t="shared" si="2"/>
        <v>2174.302714208141</v>
      </c>
    </row>
    <row r="24" spans="1:21">
      <c r="A24" s="37">
        <v>14</v>
      </c>
      <c r="B24" s="17"/>
      <c r="C24" s="16"/>
      <c r="D24" s="8"/>
      <c r="E24" s="17" t="s">
        <v>14</v>
      </c>
      <c r="F24" s="42" t="s">
        <v>29</v>
      </c>
      <c r="G24" s="111">
        <f t="shared" si="0"/>
        <v>310.02761298627593</v>
      </c>
      <c r="H24" s="26">
        <v>79.148814875632524</v>
      </c>
      <c r="I24" s="7">
        <v>37.735239429399371</v>
      </c>
      <c r="J24" s="7">
        <v>19.02652679849416</v>
      </c>
      <c r="K24" s="7">
        <v>17.228281401563436</v>
      </c>
      <c r="L24" s="7">
        <v>6.6356048509478569</v>
      </c>
      <c r="M24" s="7">
        <v>0</v>
      </c>
      <c r="N24" s="126">
        <f t="shared" si="1"/>
        <v>159.77446735603735</v>
      </c>
      <c r="O24" s="26">
        <v>84.384222948923707</v>
      </c>
      <c r="P24" s="7">
        <v>35.765438059344888</v>
      </c>
      <c r="Q24" s="7">
        <v>12.584713985910639</v>
      </c>
      <c r="R24" s="7">
        <v>12.481435442809016</v>
      </c>
      <c r="S24" s="7">
        <v>5.0373351932503283</v>
      </c>
      <c r="T24" s="7">
        <v>0</v>
      </c>
      <c r="U24" s="126">
        <f t="shared" si="2"/>
        <v>150.25314563023858</v>
      </c>
    </row>
    <row r="25" spans="1:21">
      <c r="A25" s="37">
        <v>15</v>
      </c>
      <c r="B25" s="17"/>
      <c r="C25" s="16"/>
      <c r="D25" s="8"/>
      <c r="E25" s="17" t="s">
        <v>16</v>
      </c>
      <c r="F25" s="42" t="s">
        <v>30</v>
      </c>
      <c r="G25" s="111">
        <f t="shared" si="0"/>
        <v>18726.9254163652</v>
      </c>
      <c r="H25" s="26">
        <v>6981.125653386116</v>
      </c>
      <c r="I25" s="7">
        <v>1746.9132183553884</v>
      </c>
      <c r="J25" s="7">
        <v>203.51397981156788</v>
      </c>
      <c r="K25" s="7">
        <v>31.377121663785033</v>
      </c>
      <c r="L25" s="7">
        <v>5.1147266648148957</v>
      </c>
      <c r="M25" s="7">
        <v>0</v>
      </c>
      <c r="N25" s="126">
        <f t="shared" si="1"/>
        <v>8968.0446998816715</v>
      </c>
      <c r="O25" s="26">
        <v>7649.2302267551422</v>
      </c>
      <c r="P25" s="7">
        <v>1808.7762320543989</v>
      </c>
      <c r="Q25" s="7">
        <v>255.82567487403685</v>
      </c>
      <c r="R25" s="7">
        <v>41.980207335642945</v>
      </c>
      <c r="S25" s="7">
        <v>3.0683754643093266</v>
      </c>
      <c r="T25" s="7">
        <v>0</v>
      </c>
      <c r="U25" s="126">
        <f t="shared" si="2"/>
        <v>9758.8807164835289</v>
      </c>
    </row>
    <row r="26" spans="1:21">
      <c r="A26" s="37">
        <v>16</v>
      </c>
      <c r="B26" s="17"/>
      <c r="C26" s="16"/>
      <c r="D26" s="8"/>
      <c r="E26" s="17" t="s">
        <v>18</v>
      </c>
      <c r="F26" s="42" t="s">
        <v>31</v>
      </c>
      <c r="G26" s="111">
        <f t="shared" si="0"/>
        <v>10715.595816284418</v>
      </c>
      <c r="H26" s="26">
        <v>2552.1555482149124</v>
      </c>
      <c r="I26" s="7">
        <v>487.28708699345589</v>
      </c>
      <c r="J26" s="7">
        <v>1263.8752670288086</v>
      </c>
      <c r="K26" s="7">
        <v>1312.2473678588867</v>
      </c>
      <c r="L26" s="7">
        <v>821.95086616277695</v>
      </c>
      <c r="M26" s="7">
        <v>236.11920577287674</v>
      </c>
      <c r="N26" s="126">
        <f t="shared" si="1"/>
        <v>6673.6353420317173</v>
      </c>
      <c r="O26" s="26">
        <v>1422.5961878299713</v>
      </c>
      <c r="P26" s="7">
        <v>333.74262560158968</v>
      </c>
      <c r="Q26" s="7">
        <v>591.28540368378162</v>
      </c>
      <c r="R26" s="7">
        <v>718.33788049221039</v>
      </c>
      <c r="S26" s="7">
        <v>509.48085176944733</v>
      </c>
      <c r="T26" s="7">
        <v>466.51752487570047</v>
      </c>
      <c r="U26" s="126">
        <f t="shared" si="2"/>
        <v>4041.9604742527008</v>
      </c>
    </row>
    <row r="27" spans="1:21">
      <c r="A27" s="37">
        <v>17</v>
      </c>
      <c r="B27" s="17"/>
      <c r="C27" s="16"/>
      <c r="D27" s="38" t="s">
        <v>32</v>
      </c>
      <c r="E27" s="39" t="s">
        <v>33</v>
      </c>
      <c r="F27" s="40"/>
      <c r="G27" s="111">
        <f t="shared" si="0"/>
        <v>96849.353670597076</v>
      </c>
      <c r="H27" s="26">
        <v>7739.0373177528381</v>
      </c>
      <c r="I27" s="7">
        <v>10159.714033842087</v>
      </c>
      <c r="J27" s="7">
        <v>12239.888488769531</v>
      </c>
      <c r="K27" s="7">
        <v>9869.8502969741821</v>
      </c>
      <c r="L27" s="7">
        <v>7553.4216365814209</v>
      </c>
      <c r="M27" s="7">
        <v>5343.7269906997681</v>
      </c>
      <c r="N27" s="126">
        <f t="shared" si="1"/>
        <v>52905.638764619827</v>
      </c>
      <c r="O27" s="26">
        <v>7696.2581720352173</v>
      </c>
      <c r="P27" s="7">
        <v>8585.7292149066925</v>
      </c>
      <c r="Q27" s="7">
        <v>9062.0840244293213</v>
      </c>
      <c r="R27" s="7">
        <v>6498.9529800415039</v>
      </c>
      <c r="S27" s="7">
        <v>5113.8524484634399</v>
      </c>
      <c r="T27" s="7">
        <v>6986.8380661010742</v>
      </c>
      <c r="U27" s="126">
        <f t="shared" si="2"/>
        <v>43943.714905977249</v>
      </c>
    </row>
    <row r="28" spans="1:21">
      <c r="A28" s="37">
        <v>18</v>
      </c>
      <c r="B28" s="12"/>
      <c r="C28" s="12"/>
      <c r="D28" s="38" t="s">
        <v>34</v>
      </c>
      <c r="E28" s="39" t="s">
        <v>35</v>
      </c>
      <c r="F28" s="43"/>
      <c r="G28" s="111">
        <f t="shared" si="0"/>
        <v>4371.1763151958585</v>
      </c>
      <c r="H28" s="26">
        <v>515.48715996742249</v>
      </c>
      <c r="I28" s="7">
        <v>579.76069617271423</v>
      </c>
      <c r="J28" s="7">
        <v>530.00318503379822</v>
      </c>
      <c r="K28" s="7">
        <v>309.73175114393234</v>
      </c>
      <c r="L28" s="7">
        <v>238.90326358377934</v>
      </c>
      <c r="M28" s="7">
        <v>256.34388214349747</v>
      </c>
      <c r="N28" s="126">
        <f t="shared" si="1"/>
        <v>2430.2299380451441</v>
      </c>
      <c r="O28" s="26">
        <v>519.19091022014618</v>
      </c>
      <c r="P28" s="7">
        <v>382.97057904303074</v>
      </c>
      <c r="Q28" s="7">
        <v>344.73704391717911</v>
      </c>
      <c r="R28" s="7">
        <v>175.4453693702817</v>
      </c>
      <c r="S28" s="7">
        <v>235.58694496750832</v>
      </c>
      <c r="T28" s="7">
        <v>283.01552963256836</v>
      </c>
      <c r="U28" s="126">
        <f t="shared" si="2"/>
        <v>1940.9463771507144</v>
      </c>
    </row>
    <row r="29" spans="1:21">
      <c r="A29" s="37">
        <v>19</v>
      </c>
      <c r="B29" s="17"/>
      <c r="C29" s="16"/>
      <c r="D29" s="38" t="s">
        <v>36</v>
      </c>
      <c r="E29" s="39" t="s">
        <v>37</v>
      </c>
      <c r="F29" s="40"/>
      <c r="G29" s="111">
        <f t="shared" si="0"/>
        <v>14466.962065160275</v>
      </c>
      <c r="H29" s="26">
        <v>196.3439012169838</v>
      </c>
      <c r="I29" s="7">
        <v>159.47482483834028</v>
      </c>
      <c r="J29" s="7">
        <v>2097.5926886796951</v>
      </c>
      <c r="K29" s="7">
        <v>3044.7166423797607</v>
      </c>
      <c r="L29" s="7">
        <v>2215.8329493999481</v>
      </c>
      <c r="M29" s="7">
        <v>1446.3740000724792</v>
      </c>
      <c r="N29" s="126">
        <f t="shared" si="1"/>
        <v>9160.3350065872073</v>
      </c>
      <c r="O29" s="26">
        <v>115.67616692185402</v>
      </c>
      <c r="P29" s="7">
        <v>97.120646275579929</v>
      </c>
      <c r="Q29" s="7">
        <v>1297.0040421485901</v>
      </c>
      <c r="R29" s="7">
        <v>1528.9380005598068</v>
      </c>
      <c r="S29" s="7">
        <v>1284.0231106281281</v>
      </c>
      <c r="T29" s="7">
        <v>983.86509203910828</v>
      </c>
      <c r="U29" s="126">
        <f t="shared" si="2"/>
        <v>5306.6270585730672</v>
      </c>
    </row>
    <row r="30" spans="1:21">
      <c r="A30" s="37">
        <v>20</v>
      </c>
      <c r="B30" s="17"/>
      <c r="C30" s="16"/>
      <c r="D30" s="38" t="s">
        <v>38</v>
      </c>
      <c r="E30" s="39" t="s">
        <v>39</v>
      </c>
      <c r="F30" s="40"/>
      <c r="G30" s="111">
        <f t="shared" si="0"/>
        <v>386.95623146742582</v>
      </c>
      <c r="H30" s="26">
        <v>0</v>
      </c>
      <c r="I30" s="7">
        <v>28.442989272996783</v>
      </c>
      <c r="J30" s="7">
        <v>31.936849534511566</v>
      </c>
      <c r="K30" s="7">
        <v>43.780419569462538</v>
      </c>
      <c r="L30" s="7">
        <v>81.313887476921082</v>
      </c>
      <c r="M30" s="7">
        <v>47.695894658565521</v>
      </c>
      <c r="N30" s="126">
        <f t="shared" si="1"/>
        <v>233.17004051245749</v>
      </c>
      <c r="O30" s="26">
        <v>0</v>
      </c>
      <c r="P30" s="7">
        <v>17.600953189656138</v>
      </c>
      <c r="Q30" s="7">
        <v>24.510669907554984</v>
      </c>
      <c r="R30" s="7">
        <v>24.496575498953462</v>
      </c>
      <c r="S30" s="7">
        <v>53.319386050105095</v>
      </c>
      <c r="T30" s="7">
        <v>33.858606308698654</v>
      </c>
      <c r="U30" s="126">
        <f t="shared" si="2"/>
        <v>153.78619095496833</v>
      </c>
    </row>
    <row r="31" spans="1:21">
      <c r="A31" s="37">
        <v>21</v>
      </c>
      <c r="B31" s="17"/>
      <c r="C31" s="16"/>
      <c r="D31" s="38" t="s">
        <v>40</v>
      </c>
      <c r="E31" s="39" t="s">
        <v>41</v>
      </c>
      <c r="F31" s="40"/>
      <c r="G31" s="111">
        <f t="shared" si="0"/>
        <v>202062.75291344896</v>
      </c>
      <c r="H31" s="26">
        <v>41873.615963757038</v>
      </c>
      <c r="I31" s="7">
        <v>19221.137792184949</v>
      </c>
      <c r="J31" s="7">
        <v>12106.765366867185</v>
      </c>
      <c r="K31" s="7">
        <v>10592.831157505512</v>
      </c>
      <c r="L31" s="7">
        <v>9906.5261747539043</v>
      </c>
      <c r="M31" s="7">
        <v>7242.4830070063472</v>
      </c>
      <c r="N31" s="126">
        <f t="shared" si="1"/>
        <v>100943.35946207494</v>
      </c>
      <c r="O31" s="26">
        <v>43084.998189058155</v>
      </c>
      <c r="P31" s="7">
        <v>20326.040525138378</v>
      </c>
      <c r="Q31" s="7">
        <v>10407.604281887412</v>
      </c>
      <c r="R31" s="7">
        <v>8696.1843095421791</v>
      </c>
      <c r="S31" s="7">
        <v>9999.4205808639526</v>
      </c>
      <c r="T31" s="7">
        <v>8605.1455648839474</v>
      </c>
      <c r="U31" s="126">
        <f t="shared" si="2"/>
        <v>101119.39345137402</v>
      </c>
    </row>
    <row r="32" spans="1:21">
      <c r="A32" s="37">
        <v>22</v>
      </c>
      <c r="B32" s="17"/>
      <c r="C32" s="16"/>
      <c r="D32" s="38"/>
      <c r="E32" s="17" t="s">
        <v>12</v>
      </c>
      <c r="F32" s="42" t="s">
        <v>42</v>
      </c>
      <c r="G32" s="111">
        <f t="shared" si="0"/>
        <v>179764.03384492174</v>
      </c>
      <c r="H32" s="26">
        <v>41345.894792746753</v>
      </c>
      <c r="I32" s="7">
        <v>17920.711226820946</v>
      </c>
      <c r="J32" s="7">
        <v>10063.961997754872</v>
      </c>
      <c r="K32" s="7">
        <v>8198.6988714635372</v>
      </c>
      <c r="L32" s="7">
        <v>7036.6520014703274</v>
      </c>
      <c r="M32" s="7">
        <v>5288.9180077835917</v>
      </c>
      <c r="N32" s="126">
        <f t="shared" si="1"/>
        <v>89854.836898040026</v>
      </c>
      <c r="O32" s="26">
        <v>42561.546771809459</v>
      </c>
      <c r="P32" s="7">
        <v>19019.288813591003</v>
      </c>
      <c r="Q32" s="7">
        <v>8677.108686260879</v>
      </c>
      <c r="R32" s="7">
        <v>6322.2261774986982</v>
      </c>
      <c r="S32" s="7">
        <v>7148.7757915556431</v>
      </c>
      <c r="T32" s="7">
        <v>6180.250706166029</v>
      </c>
      <c r="U32" s="126">
        <f t="shared" si="2"/>
        <v>89909.196946881711</v>
      </c>
    </row>
    <row r="33" spans="1:21">
      <c r="A33" s="37">
        <v>23</v>
      </c>
      <c r="B33" s="17"/>
      <c r="C33" s="16"/>
      <c r="D33" s="8"/>
      <c r="E33" s="17" t="s">
        <v>14</v>
      </c>
      <c r="F33" s="42" t="s">
        <v>43</v>
      </c>
      <c r="G33" s="111">
        <f t="shared" si="0"/>
        <v>2202.6097123846412</v>
      </c>
      <c r="H33" s="26">
        <v>13.531825624406338</v>
      </c>
      <c r="I33" s="7">
        <v>260.67674034833908</v>
      </c>
      <c r="J33" s="7">
        <v>391.69007897377014</v>
      </c>
      <c r="K33" s="7">
        <v>255.84121516346931</v>
      </c>
      <c r="L33" s="7">
        <v>111.57904033362865</v>
      </c>
      <c r="M33" s="7">
        <v>37.564113490283489</v>
      </c>
      <c r="N33" s="126">
        <f t="shared" si="1"/>
        <v>1070.883013933897</v>
      </c>
      <c r="O33" s="26">
        <v>16.82116362452507</v>
      </c>
      <c r="P33" s="7">
        <v>289.07231688499451</v>
      </c>
      <c r="Q33" s="7">
        <v>410.45744150876999</v>
      </c>
      <c r="R33" s="7">
        <v>270.68871396780014</v>
      </c>
      <c r="S33" s="7">
        <v>104.80470696091652</v>
      </c>
      <c r="T33" s="7">
        <v>39.882355503737926</v>
      </c>
      <c r="U33" s="126">
        <f t="shared" si="2"/>
        <v>1131.7266984507442</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7888.1347550526261</v>
      </c>
      <c r="H35" s="26">
        <v>26.587711006402969</v>
      </c>
      <c r="I35" s="7">
        <v>190.14014792442322</v>
      </c>
      <c r="J35" s="7">
        <v>622.33725774288177</v>
      </c>
      <c r="K35" s="7">
        <v>1072.306615114212</v>
      </c>
      <c r="L35" s="7">
        <v>1384.0409574508667</v>
      </c>
      <c r="M35" s="7">
        <v>839.29954981803894</v>
      </c>
      <c r="N35" s="126">
        <f t="shared" si="1"/>
        <v>4134.7122390568256</v>
      </c>
      <c r="O35" s="26">
        <v>29.487465806305408</v>
      </c>
      <c r="P35" s="7">
        <v>211.97626239061356</v>
      </c>
      <c r="Q35" s="7">
        <v>427.12621235847473</v>
      </c>
      <c r="R35" s="7">
        <v>736.1434680223465</v>
      </c>
      <c r="S35" s="7">
        <v>1274.9043321609497</v>
      </c>
      <c r="T35" s="7">
        <v>1073.7847752571106</v>
      </c>
      <c r="U35" s="126">
        <f t="shared" si="2"/>
        <v>3753.4225159958005</v>
      </c>
    </row>
    <row r="36" spans="1:21">
      <c r="A36" s="37">
        <v>26</v>
      </c>
      <c r="B36" s="17"/>
      <c r="C36" s="16"/>
      <c r="D36" s="8"/>
      <c r="E36" s="17" t="s">
        <v>20</v>
      </c>
      <c r="F36" s="42" t="s">
        <v>46</v>
      </c>
      <c r="G36" s="111">
        <f t="shared" si="0"/>
        <v>4691.6342349422339</v>
      </c>
      <c r="H36" s="26">
        <v>98.194521415527561</v>
      </c>
      <c r="I36" s="7">
        <v>108.4259726506134</v>
      </c>
      <c r="J36" s="7">
        <v>481.54319865896832</v>
      </c>
      <c r="K36" s="7">
        <v>490.0472492328845</v>
      </c>
      <c r="L36" s="7">
        <v>654.22763222642243</v>
      </c>
      <c r="M36" s="7">
        <v>748.2855416405946</v>
      </c>
      <c r="N36" s="126">
        <f t="shared" si="1"/>
        <v>2580.7241158250108</v>
      </c>
      <c r="O36" s="26">
        <v>107.79065987402282</v>
      </c>
      <c r="P36" s="7">
        <v>97.412846515595447</v>
      </c>
      <c r="Q36" s="7">
        <v>327.39031238434836</v>
      </c>
      <c r="R36" s="7">
        <v>450.82086578058079</v>
      </c>
      <c r="S36" s="7">
        <v>483.81252805981785</v>
      </c>
      <c r="T36" s="7">
        <v>643.6829065028578</v>
      </c>
      <c r="U36" s="126">
        <f t="shared" si="2"/>
        <v>2110.9101191172231</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404</v>
      </c>
      <c r="F39" s="42" t="s">
        <v>50</v>
      </c>
      <c r="G39" s="111">
        <f t="shared" si="0"/>
        <v>2051.8110634887416</v>
      </c>
      <c r="H39" s="26">
        <v>0</v>
      </c>
      <c r="I39" s="7">
        <v>0</v>
      </c>
      <c r="J39" s="7">
        <v>2.3594394068059046</v>
      </c>
      <c r="K39" s="7">
        <v>131.60654481314123</v>
      </c>
      <c r="L39" s="7">
        <v>440.49353890866041</v>
      </c>
      <c r="M39" s="7">
        <v>256.72731870412827</v>
      </c>
      <c r="N39" s="126">
        <f t="shared" si="1"/>
        <v>831.18684183273581</v>
      </c>
      <c r="O39" s="26">
        <v>0</v>
      </c>
      <c r="P39" s="7">
        <v>0</v>
      </c>
      <c r="Q39" s="7">
        <v>5.8889907854609191</v>
      </c>
      <c r="R39" s="7">
        <v>133.80198191851377</v>
      </c>
      <c r="S39" s="7">
        <v>601.53979679942131</v>
      </c>
      <c r="T39" s="7">
        <v>479.39345215260983</v>
      </c>
      <c r="U39" s="126">
        <f t="shared" si="2"/>
        <v>1220.6242216560058</v>
      </c>
    </row>
    <row r="40" spans="1:21">
      <c r="A40" s="37">
        <v>30</v>
      </c>
      <c r="B40" s="17"/>
      <c r="C40" s="16"/>
      <c r="D40" s="12"/>
      <c r="E40" s="17" t="s">
        <v>405</v>
      </c>
      <c r="F40" s="42" t="s">
        <v>51</v>
      </c>
      <c r="G40" s="111">
        <f t="shared" si="0"/>
        <v>318.22476413112599</v>
      </c>
      <c r="H40" s="26">
        <v>22.576357622630894</v>
      </c>
      <c r="I40" s="7">
        <v>19.553650795365684</v>
      </c>
      <c r="J40" s="7">
        <v>19.201297103427351</v>
      </c>
      <c r="K40" s="7">
        <v>15.964440166950226</v>
      </c>
      <c r="L40" s="7">
        <v>25.70887606497854</v>
      </c>
      <c r="M40" s="7">
        <v>18.734945244155824</v>
      </c>
      <c r="N40" s="126">
        <f t="shared" si="1"/>
        <v>121.73956699750852</v>
      </c>
      <c r="O40" s="26">
        <v>43.62619124352932</v>
      </c>
      <c r="P40" s="7">
        <v>36.489055315963924</v>
      </c>
      <c r="Q40" s="7">
        <v>26.616231177933514</v>
      </c>
      <c r="R40" s="7">
        <v>25.34782352973707</v>
      </c>
      <c r="S40" s="7">
        <v>31.181251645088196</v>
      </c>
      <c r="T40" s="7">
        <v>33.224644221365452</v>
      </c>
      <c r="U40" s="126">
        <f t="shared" si="2"/>
        <v>196.48519713361748</v>
      </c>
    </row>
    <row r="41" spans="1:21">
      <c r="A41" s="37">
        <v>31</v>
      </c>
      <c r="B41" s="17"/>
      <c r="C41" s="16"/>
      <c r="D41" s="12"/>
      <c r="E41" s="17" t="s">
        <v>406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407</v>
      </c>
      <c r="F42" s="42" t="s">
        <v>53</v>
      </c>
      <c r="G42" s="111">
        <f t="shared" ref="G42:G73" si="3">N42+U42</f>
        <v>5146.3038759864867</v>
      </c>
      <c r="H42" s="26">
        <v>366.83028874546289</v>
      </c>
      <c r="I42" s="7">
        <v>721.62994314730167</v>
      </c>
      <c r="J42" s="7">
        <v>525.671998873353</v>
      </c>
      <c r="K42" s="7">
        <v>428.36615842580795</v>
      </c>
      <c r="L42" s="7">
        <v>253.82413026690483</v>
      </c>
      <c r="M42" s="7">
        <v>52.95357371121645</v>
      </c>
      <c r="N42" s="126">
        <f t="shared" ref="N42:N73" si="4">SUM(H42:M42)</f>
        <v>2349.2760931700468</v>
      </c>
      <c r="O42" s="26">
        <v>325.72631345316768</v>
      </c>
      <c r="P42" s="7">
        <v>671.80086943507195</v>
      </c>
      <c r="Q42" s="7">
        <v>533.016491279006</v>
      </c>
      <c r="R42" s="7">
        <v>757.15528923273087</v>
      </c>
      <c r="S42" s="7">
        <v>354.40208196640015</v>
      </c>
      <c r="T42" s="7">
        <v>154.92673745006323</v>
      </c>
      <c r="U42" s="126">
        <f t="shared" ref="U42:U73" si="5">SUM(O42:T42)</f>
        <v>2797.0277828164399</v>
      </c>
    </row>
    <row r="43" spans="1:21">
      <c r="A43" s="37">
        <v>33</v>
      </c>
      <c r="B43" s="17"/>
      <c r="C43" s="16"/>
      <c r="D43" s="38" t="s">
        <v>54</v>
      </c>
      <c r="E43" s="39" t="s">
        <v>55</v>
      </c>
      <c r="F43" s="42"/>
      <c r="G43" s="111">
        <f t="shared" si="3"/>
        <v>1533.0215218933299</v>
      </c>
      <c r="H43" s="26">
        <v>381.05240949988365</v>
      </c>
      <c r="I43" s="7">
        <v>190.91607590392232</v>
      </c>
      <c r="J43" s="7">
        <v>24.075238645076752</v>
      </c>
      <c r="K43" s="7">
        <v>18.388582180254161</v>
      </c>
      <c r="L43" s="7">
        <v>14.876047628000379</v>
      </c>
      <c r="M43" s="7">
        <v>13.294087395071983</v>
      </c>
      <c r="N43" s="126">
        <f t="shared" si="4"/>
        <v>642.60244125220925</v>
      </c>
      <c r="O43" s="26">
        <v>553.91952779889107</v>
      </c>
      <c r="P43" s="7">
        <v>250.42606987059116</v>
      </c>
      <c r="Q43" s="7">
        <v>24.912952775135636</v>
      </c>
      <c r="R43" s="7">
        <v>19.484858300536871</v>
      </c>
      <c r="S43" s="7">
        <v>18.428992602974176</v>
      </c>
      <c r="T43" s="7">
        <v>23.246679292991757</v>
      </c>
      <c r="U43" s="126">
        <f t="shared" si="5"/>
        <v>890.41908064112067</v>
      </c>
    </row>
    <row r="44" spans="1:21">
      <c r="A44" s="37">
        <v>34</v>
      </c>
      <c r="B44" s="17"/>
      <c r="C44" s="16"/>
      <c r="D44" s="8"/>
      <c r="E44" s="17" t="s">
        <v>12</v>
      </c>
      <c r="F44" s="42" t="s">
        <v>56</v>
      </c>
      <c r="G44" s="111">
        <f t="shared" si="3"/>
        <v>1533.0215218933299</v>
      </c>
      <c r="H44" s="26">
        <v>381.05240949988365</v>
      </c>
      <c r="I44" s="7">
        <v>190.91607590392232</v>
      </c>
      <c r="J44" s="7">
        <v>24.075238645076752</v>
      </c>
      <c r="K44" s="7">
        <v>18.388582180254161</v>
      </c>
      <c r="L44" s="7">
        <v>14.876047628000379</v>
      </c>
      <c r="M44" s="7">
        <v>13.294087395071983</v>
      </c>
      <c r="N44" s="126">
        <f t="shared" si="4"/>
        <v>642.60244125220925</v>
      </c>
      <c r="O44" s="26">
        <v>553.91952779889107</v>
      </c>
      <c r="P44" s="7">
        <v>250.42606987059116</v>
      </c>
      <c r="Q44" s="7">
        <v>24.912952775135636</v>
      </c>
      <c r="R44" s="7">
        <v>19.484858300536871</v>
      </c>
      <c r="S44" s="7">
        <v>18.428992602974176</v>
      </c>
      <c r="T44" s="7">
        <v>23.246679292991757</v>
      </c>
      <c r="U44" s="126">
        <f t="shared" si="5"/>
        <v>890.41908064112067</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61807.952014446259</v>
      </c>
      <c r="H47" s="26">
        <v>9658.3833656311035</v>
      </c>
      <c r="I47" s="7">
        <v>8448.4781398773193</v>
      </c>
      <c r="J47" s="7">
        <v>6406.3456754684448</v>
      </c>
      <c r="K47" s="7">
        <v>4201.8891632556915</v>
      </c>
      <c r="L47" s="7">
        <v>2818.0419778823853</v>
      </c>
      <c r="M47" s="7">
        <v>2571.7730977535248</v>
      </c>
      <c r="N47" s="126">
        <f t="shared" si="4"/>
        <v>34104.911419868469</v>
      </c>
      <c r="O47" s="26">
        <v>6548.0262789726257</v>
      </c>
      <c r="P47" s="7">
        <v>7924.9332404136658</v>
      </c>
      <c r="Q47" s="7">
        <v>5163.7421355247498</v>
      </c>
      <c r="R47" s="7">
        <v>3088.1382849216461</v>
      </c>
      <c r="S47" s="7">
        <v>2259.8392021656036</v>
      </c>
      <c r="T47" s="7">
        <v>2718.3614525794983</v>
      </c>
      <c r="U47" s="126">
        <f t="shared" si="5"/>
        <v>27703.040594577789</v>
      </c>
    </row>
    <row r="48" spans="1:21">
      <c r="A48" s="93">
        <v>38</v>
      </c>
      <c r="B48" s="94"/>
      <c r="C48" s="95" t="s">
        <v>61</v>
      </c>
      <c r="D48" s="96" t="s">
        <v>62</v>
      </c>
      <c r="E48" s="97"/>
      <c r="F48" s="98"/>
      <c r="G48" s="99">
        <f t="shared" si="3"/>
        <v>451081.10099887848</v>
      </c>
      <c r="H48" s="100">
        <v>86423.183952331543</v>
      </c>
      <c r="I48" s="101">
        <v>12178.35763835907</v>
      </c>
      <c r="J48" s="101">
        <v>14331.123146057129</v>
      </c>
      <c r="K48" s="101">
        <v>22328.285659790039</v>
      </c>
      <c r="L48" s="101">
        <v>38321.960380554199</v>
      </c>
      <c r="M48" s="101">
        <v>61728.275482177734</v>
      </c>
      <c r="N48" s="127">
        <f t="shared" si="4"/>
        <v>235311.18625926971</v>
      </c>
      <c r="O48" s="100">
        <v>82142.092597961426</v>
      </c>
      <c r="P48" s="101">
        <v>13319.419123649597</v>
      </c>
      <c r="Q48" s="101">
        <v>10935.973307609558</v>
      </c>
      <c r="R48" s="101">
        <v>15199.851600646973</v>
      </c>
      <c r="S48" s="101">
        <v>28765.245452880859</v>
      </c>
      <c r="T48" s="101">
        <v>65407.332656860352</v>
      </c>
      <c r="U48" s="127">
        <f t="shared" si="5"/>
        <v>215769.91473960876</v>
      </c>
    </row>
    <row r="49" spans="1:21">
      <c r="A49" s="37">
        <v>39</v>
      </c>
      <c r="B49" s="17"/>
      <c r="C49" s="16"/>
      <c r="D49" s="38" t="s">
        <v>8</v>
      </c>
      <c r="E49" s="45" t="s">
        <v>63</v>
      </c>
      <c r="F49" s="40"/>
      <c r="G49" s="111">
        <f t="shared" si="3"/>
        <v>449985.8684630394</v>
      </c>
      <c r="H49" s="26">
        <v>86162.893295288086</v>
      </c>
      <c r="I49" s="7">
        <v>12094.591371536255</v>
      </c>
      <c r="J49" s="7">
        <v>14274.677333831787</v>
      </c>
      <c r="K49" s="7">
        <v>22257.240005493164</v>
      </c>
      <c r="L49" s="7">
        <v>38262.545623779297</v>
      </c>
      <c r="M49" s="7">
        <v>61652.807998657227</v>
      </c>
      <c r="N49" s="126">
        <f t="shared" si="4"/>
        <v>234704.75562858582</v>
      </c>
      <c r="O49" s="26">
        <v>81908.481575012207</v>
      </c>
      <c r="P49" s="7">
        <v>13281.297018527985</v>
      </c>
      <c r="Q49" s="7">
        <v>10886.634528160095</v>
      </c>
      <c r="R49" s="7">
        <v>15150.855115890503</v>
      </c>
      <c r="S49" s="7">
        <v>28712.41446685791</v>
      </c>
      <c r="T49" s="7">
        <v>65341.430130004883</v>
      </c>
      <c r="U49" s="126">
        <f t="shared" si="5"/>
        <v>215281.11283445358</v>
      </c>
    </row>
    <row r="50" spans="1:21">
      <c r="A50" s="37">
        <v>40</v>
      </c>
      <c r="B50" s="17"/>
      <c r="C50" s="16"/>
      <c r="D50" s="38" t="s">
        <v>10</v>
      </c>
      <c r="E50" s="45" t="s">
        <v>64</v>
      </c>
      <c r="F50" s="40"/>
      <c r="G50" s="111">
        <f t="shared" si="3"/>
        <v>781.99861024320126</v>
      </c>
      <c r="H50" s="26">
        <v>207.91574850678444</v>
      </c>
      <c r="I50" s="7">
        <v>20.203799093142152</v>
      </c>
      <c r="J50" s="7">
        <v>52.142313599586487</v>
      </c>
      <c r="K50" s="7">
        <v>54.463221617043018</v>
      </c>
      <c r="L50" s="7">
        <v>46.572354145348072</v>
      </c>
      <c r="M50" s="7">
        <v>31.399003334343433</v>
      </c>
      <c r="N50" s="126">
        <f t="shared" si="4"/>
        <v>412.6964402962476</v>
      </c>
      <c r="O50" s="26">
        <v>205.03231891989708</v>
      </c>
      <c r="P50" s="7">
        <v>18.452496139332652</v>
      </c>
      <c r="Q50" s="7">
        <v>34.596471708267927</v>
      </c>
      <c r="R50" s="7">
        <v>37.680696804076433</v>
      </c>
      <c r="S50" s="7">
        <v>36.48168483376503</v>
      </c>
      <c r="T50" s="7">
        <v>37.058501541614532</v>
      </c>
      <c r="U50" s="126">
        <f t="shared" si="5"/>
        <v>369.30216994695365</v>
      </c>
    </row>
    <row r="51" spans="1:21">
      <c r="A51" s="37">
        <v>41</v>
      </c>
      <c r="B51" s="17"/>
      <c r="C51" s="16"/>
      <c r="D51" s="38" t="s">
        <v>22</v>
      </c>
      <c r="E51" s="45" t="s">
        <v>65</v>
      </c>
      <c r="F51" s="40"/>
      <c r="G51" s="111">
        <f t="shared" si="3"/>
        <v>313.23474843346048</v>
      </c>
      <c r="H51" s="26">
        <v>52.375074635958299</v>
      </c>
      <c r="I51" s="7">
        <v>63.562354757916182</v>
      </c>
      <c r="J51" s="7">
        <v>4.3033414254896343</v>
      </c>
      <c r="K51" s="7">
        <v>16.582457907963544</v>
      </c>
      <c r="L51" s="7">
        <v>12.842346843332052</v>
      </c>
      <c r="M51" s="7">
        <v>44.069716671481729</v>
      </c>
      <c r="N51" s="126">
        <f t="shared" si="4"/>
        <v>193.73529224214144</v>
      </c>
      <c r="O51" s="26">
        <v>28.578242235118523</v>
      </c>
      <c r="P51" s="7">
        <v>19.669512590393424</v>
      </c>
      <c r="Q51" s="7">
        <v>14.742362736840732</v>
      </c>
      <c r="R51" s="7">
        <v>11.315469795837998</v>
      </c>
      <c r="S51" s="7">
        <v>16.349132710602134</v>
      </c>
      <c r="T51" s="7">
        <v>28.844736122526228</v>
      </c>
      <c r="U51" s="126">
        <f t="shared" si="5"/>
        <v>119.49945619131904</v>
      </c>
    </row>
    <row r="52" spans="1:21">
      <c r="A52" s="93">
        <v>42</v>
      </c>
      <c r="B52" s="94"/>
      <c r="C52" s="95" t="s">
        <v>66</v>
      </c>
      <c r="D52" s="96" t="s">
        <v>67</v>
      </c>
      <c r="E52" s="97"/>
      <c r="F52" s="98"/>
      <c r="G52" s="99">
        <f t="shared" si="3"/>
        <v>84405.670276641846</v>
      </c>
      <c r="H52" s="100">
        <v>0</v>
      </c>
      <c r="I52" s="101">
        <v>0</v>
      </c>
      <c r="J52" s="101">
        <v>0</v>
      </c>
      <c r="K52" s="101">
        <v>0</v>
      </c>
      <c r="L52" s="101">
        <v>0</v>
      </c>
      <c r="M52" s="101">
        <v>0</v>
      </c>
      <c r="N52" s="127">
        <f t="shared" si="4"/>
        <v>0</v>
      </c>
      <c r="O52" s="100">
        <v>0</v>
      </c>
      <c r="P52" s="101">
        <v>0</v>
      </c>
      <c r="Q52" s="101">
        <v>42989.807718276978</v>
      </c>
      <c r="R52" s="101">
        <v>41415.862558364868</v>
      </c>
      <c r="S52" s="101">
        <v>0</v>
      </c>
      <c r="T52" s="101">
        <v>0</v>
      </c>
      <c r="U52" s="127">
        <f t="shared" si="5"/>
        <v>84405.670276641846</v>
      </c>
    </row>
    <row r="53" spans="1:21">
      <c r="A53" s="93">
        <v>49</v>
      </c>
      <c r="B53" s="94"/>
      <c r="C53" s="95" t="s">
        <v>68</v>
      </c>
      <c r="D53" s="96" t="s">
        <v>69</v>
      </c>
      <c r="E53" s="97"/>
      <c r="F53" s="98"/>
      <c r="G53" s="99">
        <f t="shared" si="3"/>
        <v>454752.94775390625</v>
      </c>
      <c r="H53" s="100">
        <v>256697.6994934082</v>
      </c>
      <c r="I53" s="101">
        <v>0</v>
      </c>
      <c r="J53" s="101">
        <v>0</v>
      </c>
      <c r="K53" s="101">
        <v>0</v>
      </c>
      <c r="L53" s="101">
        <v>0</v>
      </c>
      <c r="M53" s="101">
        <v>0</v>
      </c>
      <c r="N53" s="127">
        <f t="shared" si="4"/>
        <v>256697.6994934082</v>
      </c>
      <c r="O53" s="100">
        <v>198055.24826049805</v>
      </c>
      <c r="P53" s="101">
        <v>0</v>
      </c>
      <c r="Q53" s="101">
        <v>0</v>
      </c>
      <c r="R53" s="101">
        <v>0</v>
      </c>
      <c r="S53" s="101">
        <v>0</v>
      </c>
      <c r="T53" s="101">
        <v>0</v>
      </c>
      <c r="U53" s="127">
        <f t="shared" si="5"/>
        <v>198055.24826049805</v>
      </c>
    </row>
    <row r="54" spans="1:21">
      <c r="A54" s="37">
        <v>50</v>
      </c>
      <c r="B54" s="17"/>
      <c r="C54" s="16"/>
      <c r="D54" s="38" t="s">
        <v>8</v>
      </c>
      <c r="E54" s="47" t="s">
        <v>70</v>
      </c>
      <c r="F54" s="40"/>
      <c r="G54" s="111">
        <f t="shared" si="3"/>
        <v>173140.41464996338</v>
      </c>
      <c r="H54" s="26">
        <v>95179.895568847656</v>
      </c>
      <c r="I54" s="7">
        <v>0</v>
      </c>
      <c r="J54" s="7">
        <v>0</v>
      </c>
      <c r="K54" s="7">
        <v>0</v>
      </c>
      <c r="L54" s="7">
        <v>0</v>
      </c>
      <c r="M54" s="7">
        <v>0</v>
      </c>
      <c r="N54" s="126">
        <f t="shared" si="4"/>
        <v>95179.895568847656</v>
      </c>
      <c r="O54" s="26">
        <v>77960.519081115723</v>
      </c>
      <c r="P54" s="7">
        <v>0</v>
      </c>
      <c r="Q54" s="7">
        <v>0</v>
      </c>
      <c r="R54" s="7">
        <v>0</v>
      </c>
      <c r="S54" s="7">
        <v>0</v>
      </c>
      <c r="T54" s="7">
        <v>0</v>
      </c>
      <c r="U54" s="126">
        <f t="shared" si="5"/>
        <v>77960.519081115723</v>
      </c>
    </row>
    <row r="55" spans="1:21">
      <c r="A55" s="37">
        <v>51</v>
      </c>
      <c r="B55" s="10"/>
      <c r="C55" s="16"/>
      <c r="D55" s="38" t="s">
        <v>10</v>
      </c>
      <c r="E55" s="47" t="s">
        <v>71</v>
      </c>
      <c r="F55" s="40"/>
      <c r="G55" s="111">
        <f t="shared" si="3"/>
        <v>161495.82414245605</v>
      </c>
      <c r="H55" s="26">
        <v>93555.394592285156</v>
      </c>
      <c r="I55" s="7">
        <v>0</v>
      </c>
      <c r="J55" s="7">
        <v>0</v>
      </c>
      <c r="K55" s="7">
        <v>0</v>
      </c>
      <c r="L55" s="7">
        <v>0</v>
      </c>
      <c r="M55" s="7">
        <v>0</v>
      </c>
      <c r="N55" s="126">
        <f t="shared" si="4"/>
        <v>93555.394592285156</v>
      </c>
      <c r="O55" s="26">
        <v>67940.429550170898</v>
      </c>
      <c r="P55" s="7">
        <v>0</v>
      </c>
      <c r="Q55" s="7">
        <v>0</v>
      </c>
      <c r="R55" s="7">
        <v>0</v>
      </c>
      <c r="S55" s="7">
        <v>0</v>
      </c>
      <c r="T55" s="7">
        <v>0</v>
      </c>
      <c r="U55" s="126">
        <f t="shared" si="5"/>
        <v>67940.429550170898</v>
      </c>
    </row>
    <row r="56" spans="1:21">
      <c r="A56" s="37">
        <v>52</v>
      </c>
      <c r="B56" s="17"/>
      <c r="C56" s="11"/>
      <c r="D56" s="38" t="s">
        <v>22</v>
      </c>
      <c r="E56" s="47" t="s">
        <v>72</v>
      </c>
      <c r="F56" s="43"/>
      <c r="G56" s="111">
        <f t="shared" si="3"/>
        <v>97109.239120483398</v>
      </c>
      <c r="H56" s="26">
        <v>55797.740295410156</v>
      </c>
      <c r="I56" s="7">
        <v>0</v>
      </c>
      <c r="J56" s="7">
        <v>0</v>
      </c>
      <c r="K56" s="7">
        <v>0</v>
      </c>
      <c r="L56" s="7">
        <v>0</v>
      </c>
      <c r="M56" s="7">
        <v>0</v>
      </c>
      <c r="N56" s="126">
        <f t="shared" si="4"/>
        <v>55797.740295410156</v>
      </c>
      <c r="O56" s="26">
        <v>41311.498825073242</v>
      </c>
      <c r="P56" s="7">
        <v>0</v>
      </c>
      <c r="Q56" s="7">
        <v>0</v>
      </c>
      <c r="R56" s="7">
        <v>0</v>
      </c>
      <c r="S56" s="7">
        <v>0</v>
      </c>
      <c r="T56" s="7">
        <v>0</v>
      </c>
      <c r="U56" s="126">
        <f t="shared" si="5"/>
        <v>41311.498825073242</v>
      </c>
    </row>
    <row r="57" spans="1:21">
      <c r="A57" s="37">
        <v>53</v>
      </c>
      <c r="B57" s="12"/>
      <c r="C57" s="12"/>
      <c r="D57" s="38" t="s">
        <v>24</v>
      </c>
      <c r="E57" s="13" t="s">
        <v>73</v>
      </c>
      <c r="F57" s="43"/>
      <c r="G57" s="111">
        <f t="shared" si="3"/>
        <v>23007.474187850952</v>
      </c>
      <c r="H57" s="26">
        <v>12164.670474052429</v>
      </c>
      <c r="I57" s="7">
        <v>0</v>
      </c>
      <c r="J57" s="7">
        <v>0</v>
      </c>
      <c r="K57" s="7">
        <v>0</v>
      </c>
      <c r="L57" s="7">
        <v>0</v>
      </c>
      <c r="M57" s="7">
        <v>0</v>
      </c>
      <c r="N57" s="126">
        <f t="shared" si="4"/>
        <v>12164.670474052429</v>
      </c>
      <c r="O57" s="26">
        <v>10842.803713798523</v>
      </c>
      <c r="P57" s="7">
        <v>0</v>
      </c>
      <c r="Q57" s="7">
        <v>0</v>
      </c>
      <c r="R57" s="7">
        <v>0</v>
      </c>
      <c r="S57" s="7">
        <v>0</v>
      </c>
      <c r="T57" s="7">
        <v>0</v>
      </c>
      <c r="U57" s="126">
        <f t="shared" si="5"/>
        <v>10842.803713798523</v>
      </c>
    </row>
    <row r="58" spans="1:21">
      <c r="A58" s="93">
        <v>54</v>
      </c>
      <c r="B58" s="94"/>
      <c r="C58" s="95" t="s">
        <v>74</v>
      </c>
      <c r="D58" s="96" t="s">
        <v>75</v>
      </c>
      <c r="E58" s="97"/>
      <c r="F58" s="98"/>
      <c r="G58" s="99">
        <f t="shared" si="3"/>
        <v>125582.32106471062</v>
      </c>
      <c r="H58" s="100">
        <v>29428.699619293213</v>
      </c>
      <c r="I58" s="101">
        <v>6225.4938514232635</v>
      </c>
      <c r="J58" s="101">
        <v>4644.8537440299988</v>
      </c>
      <c r="K58" s="101">
        <v>5730.8191430568695</v>
      </c>
      <c r="L58" s="101">
        <v>8145.643114566803</v>
      </c>
      <c r="M58" s="101">
        <v>15039.223909378052</v>
      </c>
      <c r="N58" s="127">
        <f t="shared" si="4"/>
        <v>69214.733381748199</v>
      </c>
      <c r="O58" s="100">
        <v>24345.341762542725</v>
      </c>
      <c r="P58" s="101">
        <v>4741.6463596820831</v>
      </c>
      <c r="Q58" s="101">
        <v>3429.0120449066162</v>
      </c>
      <c r="R58" s="101">
        <v>3866.3474321365356</v>
      </c>
      <c r="S58" s="101">
        <v>5605.6840724945068</v>
      </c>
      <c r="T58" s="101">
        <v>14379.556011199951</v>
      </c>
      <c r="U58" s="127">
        <f t="shared" si="5"/>
        <v>56367.587682962418</v>
      </c>
    </row>
    <row r="59" spans="1:21">
      <c r="A59" s="37">
        <v>55</v>
      </c>
      <c r="B59" s="17"/>
      <c r="C59" s="16"/>
      <c r="D59" s="38" t="s">
        <v>8</v>
      </c>
      <c r="E59" s="45" t="s">
        <v>76</v>
      </c>
      <c r="F59" s="40"/>
      <c r="G59" s="111">
        <f t="shared" si="3"/>
        <v>106076.86443668604</v>
      </c>
      <c r="H59" s="26">
        <v>28727.820137739182</v>
      </c>
      <c r="I59" s="7">
        <v>5940.4676627516747</v>
      </c>
      <c r="J59" s="7">
        <v>3231.8813322782516</v>
      </c>
      <c r="K59" s="7">
        <v>3736.4173756241798</v>
      </c>
      <c r="L59" s="7">
        <v>6139.0287561416626</v>
      </c>
      <c r="M59" s="7">
        <v>12138.433876037598</v>
      </c>
      <c r="N59" s="126">
        <f t="shared" si="4"/>
        <v>59914.049140572548</v>
      </c>
      <c r="O59" s="26">
        <v>23185.862941741943</v>
      </c>
      <c r="P59" s="7">
        <v>4377.4571372866631</v>
      </c>
      <c r="Q59" s="7">
        <v>2298.5948989391327</v>
      </c>
      <c r="R59" s="7">
        <v>2124.1807622909546</v>
      </c>
      <c r="S59" s="7">
        <v>3482.9675340652466</v>
      </c>
      <c r="T59" s="7">
        <v>10693.752021789551</v>
      </c>
      <c r="U59" s="126">
        <f t="shared" si="5"/>
        <v>46162.815296113491</v>
      </c>
    </row>
    <row r="60" spans="1:21">
      <c r="A60" s="37">
        <v>56</v>
      </c>
      <c r="B60" s="17"/>
      <c r="C60" s="16"/>
      <c r="D60" s="38" t="s">
        <v>10</v>
      </c>
      <c r="E60" s="45" t="s">
        <v>77</v>
      </c>
      <c r="F60" s="40"/>
      <c r="G60" s="111">
        <f t="shared" si="3"/>
        <v>771.57296957727522</v>
      </c>
      <c r="H60" s="26">
        <v>58.729309130460024</v>
      </c>
      <c r="I60" s="7">
        <v>24.905284103937447</v>
      </c>
      <c r="J60" s="7">
        <v>88.618179000914097</v>
      </c>
      <c r="K60" s="7">
        <v>77.976229835301638</v>
      </c>
      <c r="L60" s="7">
        <v>63.113829456269741</v>
      </c>
      <c r="M60" s="7">
        <v>56.879391439259052</v>
      </c>
      <c r="N60" s="126">
        <f t="shared" si="4"/>
        <v>370.222222966142</v>
      </c>
      <c r="O60" s="26">
        <v>81.278680890798569</v>
      </c>
      <c r="P60" s="7">
        <v>26.6822748798877</v>
      </c>
      <c r="Q60" s="7">
        <v>57.847808204591274</v>
      </c>
      <c r="R60" s="7">
        <v>66.655583873391151</v>
      </c>
      <c r="S60" s="7">
        <v>70.862921848893166</v>
      </c>
      <c r="T60" s="7">
        <v>98.023476913571358</v>
      </c>
      <c r="U60" s="126">
        <f t="shared" si="5"/>
        <v>401.35074661113322</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452.54384427983314</v>
      </c>
      <c r="H62" s="26">
        <v>4.1743691442534328</v>
      </c>
      <c r="I62" s="7">
        <v>17.450603295117617</v>
      </c>
      <c r="J62" s="7">
        <v>125.51683417707682</v>
      </c>
      <c r="K62" s="7">
        <v>65.091482162475586</v>
      </c>
      <c r="L62" s="7">
        <v>21.635215911082923</v>
      </c>
      <c r="M62" s="7">
        <v>20.905485038179904</v>
      </c>
      <c r="N62" s="126">
        <f t="shared" si="4"/>
        <v>254.77398972818628</v>
      </c>
      <c r="O62" s="26">
        <v>4.9700327920727432</v>
      </c>
      <c r="P62" s="7">
        <v>16.480093862861395</v>
      </c>
      <c r="Q62" s="7">
        <v>73.243872091174126</v>
      </c>
      <c r="R62" s="7">
        <v>54.183989614248276</v>
      </c>
      <c r="S62" s="7">
        <v>19.5814054235816</v>
      </c>
      <c r="T62" s="7">
        <v>29.310460767708719</v>
      </c>
      <c r="U62" s="126">
        <f t="shared" si="5"/>
        <v>197.76985455164686</v>
      </c>
    </row>
    <row r="63" spans="1:21">
      <c r="A63" s="37">
        <v>59</v>
      </c>
      <c r="B63" s="12"/>
      <c r="C63" s="14"/>
      <c r="D63" s="38" t="s">
        <v>26</v>
      </c>
      <c r="E63" s="14" t="s">
        <v>80</v>
      </c>
      <c r="F63" s="48"/>
      <c r="G63" s="111">
        <f t="shared" si="3"/>
        <v>18281.340203598142</v>
      </c>
      <c r="H63" s="26">
        <v>637.97564226388931</v>
      </c>
      <c r="I63" s="7">
        <v>242.6702127456665</v>
      </c>
      <c r="J63" s="7">
        <v>1198.8374407291412</v>
      </c>
      <c r="K63" s="7">
        <v>1851.3340048193932</v>
      </c>
      <c r="L63" s="7">
        <v>1921.8652778863907</v>
      </c>
      <c r="M63" s="7">
        <v>2823.0053087472916</v>
      </c>
      <c r="N63" s="126">
        <f t="shared" si="4"/>
        <v>8675.6878871917725</v>
      </c>
      <c r="O63" s="26">
        <v>1073.2305058240891</v>
      </c>
      <c r="P63" s="7">
        <v>321.02684612572193</v>
      </c>
      <c r="Q63" s="7">
        <v>999.32548040151596</v>
      </c>
      <c r="R63" s="7">
        <v>1621.3271444439888</v>
      </c>
      <c r="S63" s="7">
        <v>2032.2722520828247</v>
      </c>
      <c r="T63" s="7">
        <v>3558.4700875282288</v>
      </c>
      <c r="U63" s="126">
        <f t="shared" si="5"/>
        <v>9605.6523164063692</v>
      </c>
    </row>
    <row r="64" spans="1:21">
      <c r="A64" s="72">
        <v>60</v>
      </c>
      <c r="B64" s="73" t="s">
        <v>81</v>
      </c>
      <c r="C64" s="77" t="s">
        <v>82</v>
      </c>
      <c r="D64" s="78"/>
      <c r="E64" s="78"/>
      <c r="F64" s="79"/>
      <c r="G64" s="74">
        <f t="shared" si="3"/>
        <v>3032444.6903495789</v>
      </c>
      <c r="H64" s="75">
        <v>99979.207412719727</v>
      </c>
      <c r="I64" s="76">
        <v>29389.026388168335</v>
      </c>
      <c r="J64" s="76">
        <v>88450.963226318359</v>
      </c>
      <c r="K64" s="76">
        <v>208598.41967773438</v>
      </c>
      <c r="L64" s="76">
        <v>486825.38092041016</v>
      </c>
      <c r="M64" s="76">
        <v>579723.66333007813</v>
      </c>
      <c r="N64" s="124">
        <f t="shared" si="4"/>
        <v>1492966.6609554291</v>
      </c>
      <c r="O64" s="75">
        <v>94381.602531433105</v>
      </c>
      <c r="P64" s="76">
        <v>30515.714429855347</v>
      </c>
      <c r="Q64" s="76">
        <v>65483.497924804688</v>
      </c>
      <c r="R64" s="76">
        <v>186059.22274780273</v>
      </c>
      <c r="S64" s="76">
        <v>434618.23199462891</v>
      </c>
      <c r="T64" s="76">
        <v>728419.759765625</v>
      </c>
      <c r="U64" s="124">
        <f t="shared" si="5"/>
        <v>1539478.0293941498</v>
      </c>
    </row>
    <row r="65" spans="1:21">
      <c r="A65" s="93">
        <v>61</v>
      </c>
      <c r="B65" s="94"/>
      <c r="C65" s="95" t="s">
        <v>6</v>
      </c>
      <c r="D65" s="96" t="s">
        <v>83</v>
      </c>
      <c r="E65" s="97"/>
      <c r="F65" s="98"/>
      <c r="G65" s="99">
        <f t="shared" si="3"/>
        <v>623794.27382707596</v>
      </c>
      <c r="H65" s="100">
        <v>6993.1895632743835</v>
      </c>
      <c r="I65" s="101">
        <v>5419.000732421875</v>
      </c>
      <c r="J65" s="101">
        <v>18457.180229187012</v>
      </c>
      <c r="K65" s="101">
        <v>55774.257869720459</v>
      </c>
      <c r="L65" s="101">
        <v>119761.68460083008</v>
      </c>
      <c r="M65" s="101">
        <v>99891.003379821777</v>
      </c>
      <c r="N65" s="127">
        <f t="shared" si="4"/>
        <v>306296.31637525558</v>
      </c>
      <c r="O65" s="100">
        <v>5087.7819132804871</v>
      </c>
      <c r="P65" s="101">
        <v>4548.3864207267761</v>
      </c>
      <c r="Q65" s="101">
        <v>15331.785249710083</v>
      </c>
      <c r="R65" s="101">
        <v>83470.739051818848</v>
      </c>
      <c r="S65" s="101">
        <v>138868.28819274902</v>
      </c>
      <c r="T65" s="101">
        <v>70190.976623535156</v>
      </c>
      <c r="U65" s="127">
        <f t="shared" si="5"/>
        <v>317497.95745182037</v>
      </c>
    </row>
    <row r="66" spans="1:21">
      <c r="A66" s="37">
        <v>62</v>
      </c>
      <c r="B66" s="17"/>
      <c r="C66" s="16"/>
      <c r="D66" s="38" t="s">
        <v>8</v>
      </c>
      <c r="E66" s="49" t="s">
        <v>84</v>
      </c>
      <c r="F66" s="40"/>
      <c r="G66" s="111">
        <f t="shared" si="3"/>
        <v>22955.839614480734</v>
      </c>
      <c r="H66" s="26">
        <v>75.908744663000107</v>
      </c>
      <c r="I66" s="7">
        <v>84.855030357837677</v>
      </c>
      <c r="J66" s="7">
        <v>614.99681004881859</v>
      </c>
      <c r="K66" s="7">
        <v>3382.8240488767624</v>
      </c>
      <c r="L66" s="7">
        <v>7392.9444541931152</v>
      </c>
      <c r="M66" s="7">
        <v>3393.2831733226776</v>
      </c>
      <c r="N66" s="126">
        <f t="shared" si="4"/>
        <v>14944.812261462212</v>
      </c>
      <c r="O66" s="26">
        <v>30.836022555828094</v>
      </c>
      <c r="P66" s="7">
        <v>63.274602085351944</v>
      </c>
      <c r="Q66" s="7">
        <v>401.23469758033752</v>
      </c>
      <c r="R66" s="7">
        <v>1763.3672593832016</v>
      </c>
      <c r="S66" s="7">
        <v>3859.5565936565399</v>
      </c>
      <c r="T66" s="7">
        <v>1892.7581777572632</v>
      </c>
      <c r="U66" s="126">
        <f t="shared" si="5"/>
        <v>8011.0273530185223</v>
      </c>
    </row>
    <row r="67" spans="1:21">
      <c r="A67" s="37">
        <v>63</v>
      </c>
      <c r="B67" s="17"/>
      <c r="C67" s="16"/>
      <c r="D67" s="38" t="s">
        <v>10</v>
      </c>
      <c r="E67" s="49" t="s">
        <v>85</v>
      </c>
      <c r="F67" s="40"/>
      <c r="G67" s="111">
        <f t="shared" si="3"/>
        <v>34105.033871013671</v>
      </c>
      <c r="H67" s="26">
        <v>0</v>
      </c>
      <c r="I67" s="7">
        <v>0</v>
      </c>
      <c r="J67" s="7">
        <v>183.75341206789017</v>
      </c>
      <c r="K67" s="7">
        <v>2990.8344917297363</v>
      </c>
      <c r="L67" s="7">
        <v>12024.549936890602</v>
      </c>
      <c r="M67" s="7">
        <v>7252.8946628570557</v>
      </c>
      <c r="N67" s="126">
        <f t="shared" si="4"/>
        <v>22452.032503545284</v>
      </c>
      <c r="O67" s="26">
        <v>0</v>
      </c>
      <c r="P67" s="7">
        <v>0</v>
      </c>
      <c r="Q67" s="7">
        <v>150.11582906916738</v>
      </c>
      <c r="R67" s="7">
        <v>1337.1615431904793</v>
      </c>
      <c r="S67" s="7">
        <v>5462.9710129499435</v>
      </c>
      <c r="T67" s="7">
        <v>4702.7529822587967</v>
      </c>
      <c r="U67" s="126">
        <f t="shared" si="5"/>
        <v>11653.001367468387</v>
      </c>
    </row>
    <row r="68" spans="1:21">
      <c r="A68" s="37">
        <v>64</v>
      </c>
      <c r="B68" s="17"/>
      <c r="C68" s="16"/>
      <c r="D68" s="38" t="s">
        <v>22</v>
      </c>
      <c r="E68" s="49" t="s">
        <v>86</v>
      </c>
      <c r="F68" s="40"/>
      <c r="G68" s="111">
        <f t="shared" si="3"/>
        <v>27875.708240196109</v>
      </c>
      <c r="H68" s="26">
        <v>133.47901666164398</v>
      </c>
      <c r="I68" s="7">
        <v>117.73223185539246</v>
      </c>
      <c r="J68" s="7">
        <v>328.13330110907555</v>
      </c>
      <c r="K68" s="7">
        <v>3078.5471312999725</v>
      </c>
      <c r="L68" s="7">
        <v>8174.6022050380707</v>
      </c>
      <c r="M68" s="7">
        <v>4470.5235475301743</v>
      </c>
      <c r="N68" s="126">
        <f t="shared" si="4"/>
        <v>16303.017433494329</v>
      </c>
      <c r="O68" s="26">
        <v>62.31369549036026</v>
      </c>
      <c r="P68" s="7">
        <v>37.101120233535767</v>
      </c>
      <c r="Q68" s="7">
        <v>199.85807944834232</v>
      </c>
      <c r="R68" s="7">
        <v>2021.5751289129257</v>
      </c>
      <c r="S68" s="7">
        <v>5282.2428750991821</v>
      </c>
      <c r="T68" s="7">
        <v>3969.5999075174332</v>
      </c>
      <c r="U68" s="126">
        <f t="shared" si="5"/>
        <v>11572.690806701779</v>
      </c>
    </row>
    <row r="69" spans="1:21">
      <c r="A69" s="37">
        <v>65</v>
      </c>
      <c r="B69" s="17"/>
      <c r="C69" s="16"/>
      <c r="D69" s="38" t="s">
        <v>24</v>
      </c>
      <c r="E69" s="49" t="s">
        <v>87</v>
      </c>
      <c r="F69" s="40"/>
      <c r="G69" s="111">
        <f t="shared" si="3"/>
        <v>31987.334781497717</v>
      </c>
      <c r="H69" s="26">
        <v>48.90006697177887</v>
      </c>
      <c r="I69" s="7">
        <v>45.610607862472534</v>
      </c>
      <c r="J69" s="7">
        <v>698.65469002723694</v>
      </c>
      <c r="K69" s="7">
        <v>3557.4206503629684</v>
      </c>
      <c r="L69" s="7">
        <v>8118.7408123016357</v>
      </c>
      <c r="M69" s="7">
        <v>4777.9757192134857</v>
      </c>
      <c r="N69" s="126">
        <f t="shared" si="4"/>
        <v>17247.302546739578</v>
      </c>
      <c r="O69" s="26">
        <v>100.01459723711014</v>
      </c>
      <c r="P69" s="7">
        <v>81.732677221298218</v>
      </c>
      <c r="Q69" s="7">
        <v>491.93047586083412</v>
      </c>
      <c r="R69" s="7">
        <v>3195.450267791748</v>
      </c>
      <c r="S69" s="7">
        <v>6475.8114992380142</v>
      </c>
      <c r="T69" s="7">
        <v>4395.0927174091339</v>
      </c>
      <c r="U69" s="126">
        <f t="shared" si="5"/>
        <v>14740.032234758139</v>
      </c>
    </row>
    <row r="70" spans="1:21">
      <c r="A70" s="37">
        <v>66</v>
      </c>
      <c r="B70" s="17"/>
      <c r="C70" s="16"/>
      <c r="D70" s="38" t="s">
        <v>26</v>
      </c>
      <c r="E70" s="49" t="s">
        <v>88</v>
      </c>
      <c r="F70" s="40"/>
      <c r="G70" s="111">
        <f t="shared" si="3"/>
        <v>41595.76176546514</v>
      </c>
      <c r="H70" s="26">
        <v>0</v>
      </c>
      <c r="I70" s="7">
        <v>156.81746535003185</v>
      </c>
      <c r="J70" s="7">
        <v>1766.5629996061325</v>
      </c>
      <c r="K70" s="7">
        <v>7609.9692625999451</v>
      </c>
      <c r="L70" s="7">
        <v>12867.391558647156</v>
      </c>
      <c r="M70" s="7">
        <v>4912.1301636695862</v>
      </c>
      <c r="N70" s="126">
        <f t="shared" si="4"/>
        <v>27312.871449872851</v>
      </c>
      <c r="O70" s="26">
        <v>0</v>
      </c>
      <c r="P70" s="7">
        <v>170.31379637122154</v>
      </c>
      <c r="Q70" s="7">
        <v>636.73726817965508</v>
      </c>
      <c r="R70" s="7">
        <v>3595.3574342727661</v>
      </c>
      <c r="S70" s="7">
        <v>6673.7037119865417</v>
      </c>
      <c r="T70" s="7">
        <v>3206.7781047821045</v>
      </c>
      <c r="U70" s="126">
        <f t="shared" si="5"/>
        <v>14282.890315592289</v>
      </c>
    </row>
    <row r="71" spans="1:21">
      <c r="A71" s="37">
        <v>67</v>
      </c>
      <c r="B71" s="17"/>
      <c r="C71" s="16"/>
      <c r="D71" s="38" t="s">
        <v>32</v>
      </c>
      <c r="E71" s="49" t="s">
        <v>89</v>
      </c>
      <c r="F71" s="40"/>
      <c r="G71" s="111">
        <f t="shared" si="3"/>
        <v>9884.234769590199</v>
      </c>
      <c r="H71" s="26">
        <v>1.1690255403518677</v>
      </c>
      <c r="I71" s="7">
        <v>1.3062453269958496</v>
      </c>
      <c r="J71" s="7">
        <v>50.316839516162872</v>
      </c>
      <c r="K71" s="7">
        <v>809.08933240175247</v>
      </c>
      <c r="L71" s="7">
        <v>2925.8631772994995</v>
      </c>
      <c r="M71" s="7">
        <v>1384.4085872173309</v>
      </c>
      <c r="N71" s="126">
        <f t="shared" si="4"/>
        <v>5172.1532073020935</v>
      </c>
      <c r="O71" s="26">
        <v>0</v>
      </c>
      <c r="P71" s="7">
        <v>0</v>
      </c>
      <c r="Q71" s="7">
        <v>63.563737876713276</v>
      </c>
      <c r="R71" s="7">
        <v>533.16659021377563</v>
      </c>
      <c r="S71" s="7">
        <v>2440.2798357009888</v>
      </c>
      <c r="T71" s="7">
        <v>1675.0713984966278</v>
      </c>
      <c r="U71" s="126">
        <f t="shared" si="5"/>
        <v>4712.0815622881055</v>
      </c>
    </row>
    <row r="72" spans="1:21">
      <c r="A72" s="37">
        <v>68</v>
      </c>
      <c r="B72" s="17"/>
      <c r="C72" s="16"/>
      <c r="D72" s="38" t="s">
        <v>34</v>
      </c>
      <c r="E72" s="49" t="s">
        <v>90</v>
      </c>
      <c r="F72" s="40"/>
      <c r="G72" s="111">
        <f t="shared" si="3"/>
        <v>33574.492575973272</v>
      </c>
      <c r="H72" s="26">
        <v>76.110862702131271</v>
      </c>
      <c r="I72" s="7">
        <v>48.518913149833679</v>
      </c>
      <c r="J72" s="7">
        <v>108.90900132060051</v>
      </c>
      <c r="K72" s="7">
        <v>2012.9860937595367</v>
      </c>
      <c r="L72" s="7">
        <v>11105.295426607132</v>
      </c>
      <c r="M72" s="7">
        <v>5733.3034405708313</v>
      </c>
      <c r="N72" s="126">
        <f t="shared" si="4"/>
        <v>19085.123738110065</v>
      </c>
      <c r="O72" s="26">
        <v>21.369632720947266</v>
      </c>
      <c r="P72" s="7">
        <v>9.9857406616210938</v>
      </c>
      <c r="Q72" s="7">
        <v>124.53248831629753</v>
      </c>
      <c r="R72" s="7">
        <v>1431.1975556015968</v>
      </c>
      <c r="S72" s="7">
        <v>7029.7006721496582</v>
      </c>
      <c r="T72" s="7">
        <v>5872.5827484130859</v>
      </c>
      <c r="U72" s="126">
        <f t="shared" si="5"/>
        <v>14489.368837863207</v>
      </c>
    </row>
    <row r="73" spans="1:21">
      <c r="A73" s="37">
        <v>69</v>
      </c>
      <c r="B73" s="17"/>
      <c r="C73" s="16"/>
      <c r="D73" s="38" t="s">
        <v>36</v>
      </c>
      <c r="E73" s="49" t="s">
        <v>91</v>
      </c>
      <c r="F73" s="40"/>
      <c r="G73" s="111">
        <f t="shared" si="3"/>
        <v>6024.8592793568969</v>
      </c>
      <c r="H73" s="26">
        <v>6.1832475662231445</v>
      </c>
      <c r="I73" s="7">
        <v>6.8708144426345825</v>
      </c>
      <c r="J73" s="7">
        <v>86.808597259223461</v>
      </c>
      <c r="K73" s="7">
        <v>402.97131907939911</v>
      </c>
      <c r="L73" s="7">
        <v>1703.7577857971191</v>
      </c>
      <c r="M73" s="7">
        <v>1097.4250675439835</v>
      </c>
      <c r="N73" s="126">
        <f t="shared" si="4"/>
        <v>3304.0168316885829</v>
      </c>
      <c r="O73" s="26">
        <v>13.411365985870361</v>
      </c>
      <c r="P73" s="7">
        <v>11.212541699409485</v>
      </c>
      <c r="Q73" s="7">
        <v>53.854518353939056</v>
      </c>
      <c r="R73" s="7">
        <v>236.28129002451897</v>
      </c>
      <c r="S73" s="7">
        <v>1487.8694322109222</v>
      </c>
      <c r="T73" s="7">
        <v>918.21329939365387</v>
      </c>
      <c r="U73" s="126">
        <f t="shared" si="5"/>
        <v>2720.842447668314</v>
      </c>
    </row>
    <row r="74" spans="1:21">
      <c r="A74" s="37">
        <v>70</v>
      </c>
      <c r="B74" s="17"/>
      <c r="C74" s="16"/>
      <c r="D74" s="38" t="s">
        <v>38</v>
      </c>
      <c r="E74" s="49" t="s">
        <v>92</v>
      </c>
      <c r="F74" s="40"/>
      <c r="G74" s="111">
        <f t="shared" ref="G74:G105" si="6">N74+U74</f>
        <v>57525.989615686238</v>
      </c>
      <c r="H74" s="26">
        <v>0</v>
      </c>
      <c r="I74" s="7">
        <v>0</v>
      </c>
      <c r="J74" s="7">
        <v>15.069919519126415</v>
      </c>
      <c r="K74" s="7">
        <v>40.527617499232292</v>
      </c>
      <c r="L74" s="7">
        <v>55.630502045154572</v>
      </c>
      <c r="M74" s="7">
        <v>53.332269281148911</v>
      </c>
      <c r="N74" s="126">
        <f t="shared" ref="N74:N105" si="7">SUM(H74:M74)</f>
        <v>164.56030834466219</v>
      </c>
      <c r="O74" s="26">
        <v>10.320024132728577</v>
      </c>
      <c r="P74" s="7">
        <v>11.102471232414246</v>
      </c>
      <c r="Q74" s="7">
        <v>1864.8723148107529</v>
      </c>
      <c r="R74" s="7">
        <v>22724.739623069763</v>
      </c>
      <c r="S74" s="7">
        <v>24259.729506015778</v>
      </c>
      <c r="T74" s="7">
        <v>8490.6653680801392</v>
      </c>
      <c r="U74" s="126">
        <f t="shared" ref="U74:U105" si="8">SUM(O74:T74)</f>
        <v>57361.429307341576</v>
      </c>
    </row>
    <row r="75" spans="1:21">
      <c r="A75" s="37">
        <v>71</v>
      </c>
      <c r="B75" s="17"/>
      <c r="C75" s="16"/>
      <c r="D75" s="38" t="s">
        <v>40</v>
      </c>
      <c r="E75" s="49" t="s">
        <v>93</v>
      </c>
      <c r="F75" s="40"/>
      <c r="G75" s="111">
        <f t="shared" si="6"/>
        <v>64364.602291941643</v>
      </c>
      <c r="H75" s="26">
        <v>0</v>
      </c>
      <c r="I75" s="7">
        <v>0</v>
      </c>
      <c r="J75" s="7">
        <v>0</v>
      </c>
      <c r="K75" s="7">
        <v>0</v>
      </c>
      <c r="L75" s="7">
        <v>0</v>
      </c>
      <c r="M75" s="7">
        <v>0</v>
      </c>
      <c r="N75" s="126">
        <f t="shared" si="7"/>
        <v>0</v>
      </c>
      <c r="O75" s="26">
        <v>70.768529295921326</v>
      </c>
      <c r="P75" s="7">
        <v>55.163748741149902</v>
      </c>
      <c r="Q75" s="7">
        <v>1246.4363770484924</v>
      </c>
      <c r="R75" s="7">
        <v>18414.996990203857</v>
      </c>
      <c r="S75" s="7">
        <v>32228.766695022583</v>
      </c>
      <c r="T75" s="7">
        <v>12348.469951629639</v>
      </c>
      <c r="U75" s="126">
        <f t="shared" si="8"/>
        <v>64364.602291941643</v>
      </c>
    </row>
    <row r="76" spans="1:21">
      <c r="A76" s="37">
        <v>72</v>
      </c>
      <c r="B76" s="17"/>
      <c r="C76" s="16"/>
      <c r="D76" s="38" t="s">
        <v>54</v>
      </c>
      <c r="E76" s="49" t="s">
        <v>94</v>
      </c>
      <c r="F76" s="40"/>
      <c r="G76" s="111">
        <f t="shared" si="6"/>
        <v>4075.4403219372034</v>
      </c>
      <c r="H76" s="26">
        <v>0</v>
      </c>
      <c r="I76" s="7">
        <v>0</v>
      </c>
      <c r="J76" s="7">
        <v>0</v>
      </c>
      <c r="K76" s="7">
        <v>0</v>
      </c>
      <c r="L76" s="7">
        <v>0</v>
      </c>
      <c r="M76" s="7">
        <v>0</v>
      </c>
      <c r="N76" s="126">
        <f t="shared" si="7"/>
        <v>0</v>
      </c>
      <c r="O76" s="26">
        <v>0</v>
      </c>
      <c r="P76" s="7">
        <v>0</v>
      </c>
      <c r="Q76" s="7">
        <v>48.304002419114113</v>
      </c>
      <c r="R76" s="7">
        <v>551.92671072483063</v>
      </c>
      <c r="S76" s="7">
        <v>1862.4409534931183</v>
      </c>
      <c r="T76" s="7">
        <v>1612.7686553001404</v>
      </c>
      <c r="U76" s="126">
        <f t="shared" si="8"/>
        <v>4075.4403219372034</v>
      </c>
    </row>
    <row r="77" spans="1:21">
      <c r="A77" s="37">
        <v>73</v>
      </c>
      <c r="B77" s="17"/>
      <c r="C77" s="16"/>
      <c r="D77" s="38" t="s">
        <v>59</v>
      </c>
      <c r="E77" s="49" t="s">
        <v>95</v>
      </c>
      <c r="F77" s="40"/>
      <c r="G77" s="111">
        <f t="shared" si="6"/>
        <v>13958.565761268139</v>
      </c>
      <c r="H77" s="26">
        <v>0</v>
      </c>
      <c r="I77" s="7">
        <v>0</v>
      </c>
      <c r="J77" s="7">
        <v>0</v>
      </c>
      <c r="K77" s="7">
        <v>0</v>
      </c>
      <c r="L77" s="7">
        <v>0</v>
      </c>
      <c r="M77" s="7">
        <v>0</v>
      </c>
      <c r="N77" s="126">
        <f t="shared" si="7"/>
        <v>0</v>
      </c>
      <c r="O77" s="26">
        <v>74.849159836769104</v>
      </c>
      <c r="P77" s="7">
        <v>64.662576913833618</v>
      </c>
      <c r="Q77" s="7">
        <v>599.50274723768234</v>
      </c>
      <c r="R77" s="7">
        <v>3819.4431049823761</v>
      </c>
      <c r="S77" s="7">
        <v>6692.5224614143372</v>
      </c>
      <c r="T77" s="7">
        <v>2707.5857108831406</v>
      </c>
      <c r="U77" s="126">
        <f t="shared" si="8"/>
        <v>13958.565761268139</v>
      </c>
    </row>
    <row r="78" spans="1:21">
      <c r="A78" s="37">
        <v>74</v>
      </c>
      <c r="B78" s="17"/>
      <c r="C78" s="16"/>
      <c r="D78" s="38" t="s">
        <v>96</v>
      </c>
      <c r="E78" s="49" t="s">
        <v>97</v>
      </c>
      <c r="F78" s="40"/>
      <c r="G78" s="111">
        <f t="shared" si="6"/>
        <v>47075.212796770036</v>
      </c>
      <c r="H78" s="26">
        <v>0</v>
      </c>
      <c r="I78" s="7">
        <v>0</v>
      </c>
      <c r="J78" s="7">
        <v>229.20027073472738</v>
      </c>
      <c r="K78" s="7">
        <v>459.1373724937439</v>
      </c>
      <c r="L78" s="7">
        <v>7939.7981252670288</v>
      </c>
      <c r="M78" s="7">
        <v>38447.077028274536</v>
      </c>
      <c r="N78" s="126">
        <f t="shared" si="7"/>
        <v>47075.212796770036</v>
      </c>
      <c r="O78" s="26">
        <v>0</v>
      </c>
      <c r="P78" s="7">
        <v>0</v>
      </c>
      <c r="Q78" s="7">
        <v>0</v>
      </c>
      <c r="R78" s="7">
        <v>0</v>
      </c>
      <c r="S78" s="7">
        <v>0</v>
      </c>
      <c r="T78" s="7">
        <v>0</v>
      </c>
      <c r="U78" s="126">
        <f t="shared" si="8"/>
        <v>0</v>
      </c>
    </row>
    <row r="79" spans="1:21">
      <c r="A79" s="37">
        <v>75</v>
      </c>
      <c r="B79" s="17"/>
      <c r="C79" s="16"/>
      <c r="D79" s="38" t="s">
        <v>98</v>
      </c>
      <c r="E79" s="49" t="s">
        <v>99</v>
      </c>
      <c r="F79" s="40"/>
      <c r="G79" s="111">
        <f t="shared" si="6"/>
        <v>10635.686560813338</v>
      </c>
      <c r="H79" s="26">
        <v>87.254136443138123</v>
      </c>
      <c r="I79" s="7">
        <v>75.177168309688568</v>
      </c>
      <c r="J79" s="7">
        <v>76.14327260106802</v>
      </c>
      <c r="K79" s="7">
        <v>936.18734550476074</v>
      </c>
      <c r="L79" s="7">
        <v>2796.2670638561249</v>
      </c>
      <c r="M79" s="7">
        <v>2852.4023287296295</v>
      </c>
      <c r="N79" s="126">
        <f t="shared" si="7"/>
        <v>6823.4313154444098</v>
      </c>
      <c r="O79" s="26">
        <v>36.928572416305542</v>
      </c>
      <c r="P79" s="7">
        <v>32.086905121803284</v>
      </c>
      <c r="Q79" s="7">
        <v>46.469951700419188</v>
      </c>
      <c r="R79" s="7">
        <v>391.51196083426476</v>
      </c>
      <c r="S79" s="7">
        <v>1851.5335546731949</v>
      </c>
      <c r="T79" s="7">
        <v>1453.7243006229401</v>
      </c>
      <c r="U79" s="126">
        <f t="shared" si="8"/>
        <v>3812.2552453689277</v>
      </c>
    </row>
    <row r="80" spans="1:21">
      <c r="A80" s="37">
        <v>76</v>
      </c>
      <c r="B80" s="17"/>
      <c r="C80" s="16"/>
      <c r="D80" s="38" t="s">
        <v>100</v>
      </c>
      <c r="E80" s="49" t="s">
        <v>101</v>
      </c>
      <c r="F80" s="40"/>
      <c r="G80" s="111">
        <f t="shared" si="6"/>
        <v>31872.962526679039</v>
      </c>
      <c r="H80" s="26">
        <v>935.59714812040329</v>
      </c>
      <c r="I80" s="7">
        <v>1493.5418341159821</v>
      </c>
      <c r="J80" s="7">
        <v>1950.7129635810852</v>
      </c>
      <c r="K80" s="7">
        <v>4841.3888440132141</v>
      </c>
      <c r="L80" s="7">
        <v>6465.3646755218506</v>
      </c>
      <c r="M80" s="7">
        <v>3466.9201374053955</v>
      </c>
      <c r="N80" s="126">
        <f t="shared" si="7"/>
        <v>19153.525602757931</v>
      </c>
      <c r="O80" s="26">
        <v>596.7673516869545</v>
      </c>
      <c r="P80" s="7">
        <v>930.16232526302338</v>
      </c>
      <c r="Q80" s="7">
        <v>1517.4022786617279</v>
      </c>
      <c r="R80" s="7">
        <v>3531.6662623882294</v>
      </c>
      <c r="S80" s="7">
        <v>4188.8841586112976</v>
      </c>
      <c r="T80" s="7">
        <v>1954.5545473098755</v>
      </c>
      <c r="U80" s="126">
        <f t="shared" si="8"/>
        <v>12719.436923921108</v>
      </c>
    </row>
    <row r="81" spans="1:21">
      <c r="A81" s="37">
        <v>77</v>
      </c>
      <c r="B81" s="10"/>
      <c r="C81" s="16"/>
      <c r="D81" s="38" t="s">
        <v>102</v>
      </c>
      <c r="E81" s="49" t="s">
        <v>103</v>
      </c>
      <c r="F81" s="40"/>
      <c r="G81" s="111">
        <f t="shared" si="6"/>
        <v>19613.08624253422</v>
      </c>
      <c r="H81" s="26">
        <v>1068.293850004673</v>
      </c>
      <c r="I81" s="7">
        <v>820.2622903585434</v>
      </c>
      <c r="J81" s="7">
        <v>2069.2282245159149</v>
      </c>
      <c r="K81" s="7">
        <v>2674.1525112390518</v>
      </c>
      <c r="L81" s="7">
        <v>3217.5133582353592</v>
      </c>
      <c r="M81" s="7">
        <v>1482.4954268932343</v>
      </c>
      <c r="N81" s="126">
        <f t="shared" si="7"/>
        <v>11331.945661246777</v>
      </c>
      <c r="O81" s="26">
        <v>535.31652513891459</v>
      </c>
      <c r="P81" s="7">
        <v>473.719790995121</v>
      </c>
      <c r="Q81" s="7">
        <v>942.58668357133865</v>
      </c>
      <c r="R81" s="7">
        <v>1800.4241908788681</v>
      </c>
      <c r="S81" s="7">
        <v>2817.6446232795715</v>
      </c>
      <c r="T81" s="7">
        <v>1711.4487674236298</v>
      </c>
      <c r="U81" s="126">
        <f t="shared" si="8"/>
        <v>8281.1405812874436</v>
      </c>
    </row>
    <row r="82" spans="1:21">
      <c r="A82" s="37">
        <v>78</v>
      </c>
      <c r="B82" s="12"/>
      <c r="C82" s="11"/>
      <c r="D82" s="50"/>
      <c r="E82" s="9" t="s">
        <v>104</v>
      </c>
      <c r="F82" s="46"/>
      <c r="G82" s="111">
        <f t="shared" si="6"/>
        <v>166669.46406579018</v>
      </c>
      <c r="H82" s="26">
        <v>4560.2933838367462</v>
      </c>
      <c r="I82" s="7">
        <v>2568.3081586360931</v>
      </c>
      <c r="J82" s="7">
        <v>10278.69011592865</v>
      </c>
      <c r="K82" s="7">
        <v>22978.221971511841</v>
      </c>
      <c r="L82" s="7">
        <v>34973.965929985046</v>
      </c>
      <c r="M82" s="7">
        <v>20566.831189155579</v>
      </c>
      <c r="N82" s="126">
        <f t="shared" si="7"/>
        <v>95926.310749053955</v>
      </c>
      <c r="O82" s="26">
        <v>3534.8864340782166</v>
      </c>
      <c r="P82" s="7">
        <v>2607.868129491806</v>
      </c>
      <c r="Q82" s="7">
        <v>6944.3837604522705</v>
      </c>
      <c r="R82" s="7">
        <v>18122.473185539246</v>
      </c>
      <c r="S82" s="7">
        <v>26254.632154464722</v>
      </c>
      <c r="T82" s="7">
        <v>13278.909652709961</v>
      </c>
      <c r="U82" s="126">
        <f t="shared" si="8"/>
        <v>70743.153316736221</v>
      </c>
    </row>
    <row r="83" spans="1:21">
      <c r="A83" s="93">
        <v>79</v>
      </c>
      <c r="B83" s="94"/>
      <c r="C83" s="95" t="s">
        <v>61</v>
      </c>
      <c r="D83" s="96" t="s">
        <v>105</v>
      </c>
      <c r="E83" s="97"/>
      <c r="F83" s="98"/>
      <c r="G83" s="99">
        <f t="shared" si="6"/>
        <v>16631.061229163781</v>
      </c>
      <c r="H83" s="100">
        <v>315.7694031894207</v>
      </c>
      <c r="I83" s="101">
        <v>407.30990916490555</v>
      </c>
      <c r="J83" s="101">
        <v>920.22302222251892</v>
      </c>
      <c r="K83" s="101">
        <v>1896.17751121521</v>
      </c>
      <c r="L83" s="101">
        <v>3507.9561541080475</v>
      </c>
      <c r="M83" s="101">
        <v>2368.5354657173157</v>
      </c>
      <c r="N83" s="127">
        <f t="shared" si="7"/>
        <v>9415.9714656174183</v>
      </c>
      <c r="O83" s="100">
        <v>320.64590417779982</v>
      </c>
      <c r="P83" s="101">
        <v>433.78902438282967</v>
      </c>
      <c r="Q83" s="101">
        <v>368.81323266029358</v>
      </c>
      <c r="R83" s="101">
        <v>1705.2327947616577</v>
      </c>
      <c r="S83" s="101">
        <v>2589.6993517875671</v>
      </c>
      <c r="T83" s="101">
        <v>1796.9094557762146</v>
      </c>
      <c r="U83" s="127">
        <f t="shared" si="8"/>
        <v>7215.0897635463625</v>
      </c>
    </row>
    <row r="84" spans="1:21">
      <c r="A84" s="93">
        <v>80</v>
      </c>
      <c r="B84" s="94"/>
      <c r="C84" s="95" t="s">
        <v>66</v>
      </c>
      <c r="D84" s="96" t="s">
        <v>106</v>
      </c>
      <c r="E84" s="97"/>
      <c r="F84" s="98"/>
      <c r="G84" s="99">
        <f t="shared" si="6"/>
        <v>143017.40657037124</v>
      </c>
      <c r="H84" s="100">
        <v>129.71809922531247</v>
      </c>
      <c r="I84" s="101">
        <v>375.1575280725956</v>
      </c>
      <c r="J84" s="101">
        <v>2411.2143919467926</v>
      </c>
      <c r="K84" s="101">
        <v>9241.130316734314</v>
      </c>
      <c r="L84" s="101">
        <v>26201.393421173096</v>
      </c>
      <c r="M84" s="101">
        <v>28888.691219329834</v>
      </c>
      <c r="N84" s="127">
        <f t="shared" si="7"/>
        <v>67247.304976481944</v>
      </c>
      <c r="O84" s="100">
        <v>177.75209196656942</v>
      </c>
      <c r="P84" s="101">
        <v>470.57216890156269</v>
      </c>
      <c r="Q84" s="101">
        <v>2008.7068049907684</v>
      </c>
      <c r="R84" s="101">
        <v>7162.8848857879639</v>
      </c>
      <c r="S84" s="101">
        <v>25715.933284759521</v>
      </c>
      <c r="T84" s="101">
        <v>40234.25235748291</v>
      </c>
      <c r="U84" s="127">
        <f t="shared" si="8"/>
        <v>75770.101593889296</v>
      </c>
    </row>
    <row r="85" spans="1:21">
      <c r="A85" s="93">
        <v>81</v>
      </c>
      <c r="B85" s="94"/>
      <c r="C85" s="95" t="s">
        <v>68</v>
      </c>
      <c r="D85" s="96" t="s">
        <v>107</v>
      </c>
      <c r="E85" s="97"/>
      <c r="F85" s="98"/>
      <c r="G85" s="99">
        <f t="shared" si="6"/>
        <v>59363.926975727081</v>
      </c>
      <c r="H85" s="100">
        <v>8501.8962392807007</v>
      </c>
      <c r="I85" s="101">
        <v>4125.4082909822464</v>
      </c>
      <c r="J85" s="101">
        <v>4687.5196526050568</v>
      </c>
      <c r="K85" s="101">
        <v>3121.971935749054</v>
      </c>
      <c r="L85" s="101">
        <v>2008.7626914978027</v>
      </c>
      <c r="M85" s="101">
        <v>2278.307464838028</v>
      </c>
      <c r="N85" s="127">
        <f t="shared" si="7"/>
        <v>24723.866274952888</v>
      </c>
      <c r="O85" s="100">
        <v>8152.5664434432983</v>
      </c>
      <c r="P85" s="101">
        <v>6192.0631686449051</v>
      </c>
      <c r="Q85" s="101">
        <v>9150.780668258667</v>
      </c>
      <c r="R85" s="101">
        <v>3262.502867937088</v>
      </c>
      <c r="S85" s="101">
        <v>3002.8476386070251</v>
      </c>
      <c r="T85" s="101">
        <v>4879.2999138832092</v>
      </c>
      <c r="U85" s="127">
        <f t="shared" si="8"/>
        <v>34640.060700774193</v>
      </c>
    </row>
    <row r="86" spans="1:21">
      <c r="A86" s="93">
        <v>82</v>
      </c>
      <c r="B86" s="94"/>
      <c r="C86" s="95" t="s">
        <v>74</v>
      </c>
      <c r="D86" s="96" t="s">
        <v>108</v>
      </c>
      <c r="E86" s="97"/>
      <c r="F86" s="98"/>
      <c r="G86" s="99">
        <f t="shared" si="6"/>
        <v>16091.270729570082</v>
      </c>
      <c r="H86" s="100">
        <v>0.23067456876742654</v>
      </c>
      <c r="I86" s="101">
        <v>1.4823324088938534</v>
      </c>
      <c r="J86" s="101">
        <v>2750.0249643325806</v>
      </c>
      <c r="K86" s="101">
        <v>5525.4997806549072</v>
      </c>
      <c r="L86" s="101">
        <v>3140.1049757003784</v>
      </c>
      <c r="M86" s="101">
        <v>1023.4006839990616</v>
      </c>
      <c r="N86" s="127">
        <f t="shared" si="7"/>
        <v>12440.743411664589</v>
      </c>
      <c r="O86" s="100">
        <v>0.29460135793488007</v>
      </c>
      <c r="P86" s="101">
        <v>1.6985944977495819</v>
      </c>
      <c r="Q86" s="101">
        <v>615.10362058877945</v>
      </c>
      <c r="R86" s="101">
        <v>1127.8874971866608</v>
      </c>
      <c r="S86" s="101">
        <v>641.22960066795349</v>
      </c>
      <c r="T86" s="101">
        <v>1264.3134036064148</v>
      </c>
      <c r="U86" s="127">
        <f t="shared" si="8"/>
        <v>3650.527317905493</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v>
      </c>
      <c r="H89" s="26">
        <v>0</v>
      </c>
      <c r="I89" s="7">
        <v>0</v>
      </c>
      <c r="J89" s="7">
        <v>0</v>
      </c>
      <c r="K89" s="7">
        <v>0</v>
      </c>
      <c r="L89" s="7">
        <v>0</v>
      </c>
      <c r="M89" s="7">
        <v>0</v>
      </c>
      <c r="N89" s="126">
        <f t="shared" si="7"/>
        <v>0</v>
      </c>
      <c r="O89" s="26">
        <v>0</v>
      </c>
      <c r="P89" s="7">
        <v>0</v>
      </c>
      <c r="Q89" s="7">
        <v>0</v>
      </c>
      <c r="R89" s="7">
        <v>0</v>
      </c>
      <c r="S89" s="7">
        <v>0</v>
      </c>
      <c r="T89" s="7">
        <v>0</v>
      </c>
      <c r="U89" s="126">
        <f t="shared" si="8"/>
        <v>0</v>
      </c>
    </row>
    <row r="90" spans="1:21">
      <c r="A90" s="37">
        <v>86</v>
      </c>
      <c r="B90" s="17"/>
      <c r="C90" s="16"/>
      <c r="D90" s="38" t="s">
        <v>24</v>
      </c>
      <c r="E90" s="49" t="s">
        <v>112</v>
      </c>
      <c r="F90" s="40"/>
      <c r="G90" s="111">
        <f t="shared" si="6"/>
        <v>9697.9909539371729</v>
      </c>
      <c r="H90" s="26">
        <v>0</v>
      </c>
      <c r="I90" s="7">
        <v>0</v>
      </c>
      <c r="J90" s="7">
        <v>812.26254069805145</v>
      </c>
      <c r="K90" s="7">
        <v>3435.5636775493622</v>
      </c>
      <c r="L90" s="7">
        <v>2610.3272020816803</v>
      </c>
      <c r="M90" s="7">
        <v>608.55590105056763</v>
      </c>
      <c r="N90" s="126">
        <f t="shared" si="7"/>
        <v>7466.7093213796616</v>
      </c>
      <c r="O90" s="26">
        <v>0</v>
      </c>
      <c r="P90" s="7">
        <v>0</v>
      </c>
      <c r="Q90" s="7">
        <v>177.46168597042561</v>
      </c>
      <c r="R90" s="7">
        <v>618.74173891544342</v>
      </c>
      <c r="S90" s="7">
        <v>430.9469707608223</v>
      </c>
      <c r="T90" s="7">
        <v>1004.13123691082</v>
      </c>
      <c r="U90" s="126">
        <f t="shared" si="8"/>
        <v>2231.2816325575113</v>
      </c>
    </row>
    <row r="91" spans="1:21">
      <c r="A91" s="37">
        <v>87</v>
      </c>
      <c r="B91" s="17"/>
      <c r="C91" s="16"/>
      <c r="D91" s="38" t="s">
        <v>26</v>
      </c>
      <c r="E91" s="49" t="s">
        <v>113</v>
      </c>
      <c r="F91" s="40"/>
      <c r="G91" s="111">
        <f t="shared" si="6"/>
        <v>6360.7446685094765</v>
      </c>
      <c r="H91" s="26">
        <v>0.23067456876742654</v>
      </c>
      <c r="I91" s="7">
        <v>0</v>
      </c>
      <c r="J91" s="7">
        <v>1934.0005272626877</v>
      </c>
      <c r="K91" s="7">
        <v>2084.1620837450027</v>
      </c>
      <c r="L91" s="7">
        <v>529.77773573994637</v>
      </c>
      <c r="M91" s="7">
        <v>414.84478595852852</v>
      </c>
      <c r="N91" s="126">
        <f t="shared" si="7"/>
        <v>4963.0158072749327</v>
      </c>
      <c r="O91" s="26">
        <v>0.29460135793488007</v>
      </c>
      <c r="P91" s="7">
        <v>0</v>
      </c>
      <c r="Q91" s="7">
        <v>427.03039011359215</v>
      </c>
      <c r="R91" s="7">
        <v>499.93906798958778</v>
      </c>
      <c r="S91" s="7">
        <v>210.28263096511364</v>
      </c>
      <c r="T91" s="7">
        <v>260.18217080831528</v>
      </c>
      <c r="U91" s="126">
        <f t="shared" si="8"/>
        <v>1397.7288612345437</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32.535025332821533</v>
      </c>
      <c r="H93" s="26">
        <v>0</v>
      </c>
      <c r="I93" s="7">
        <v>1.4823324088938534</v>
      </c>
      <c r="J93" s="7">
        <v>3.7618883578106761</v>
      </c>
      <c r="K93" s="7">
        <v>5.7739546215161681</v>
      </c>
      <c r="L93" s="7">
        <v>0</v>
      </c>
      <c r="M93" s="7">
        <v>0</v>
      </c>
      <c r="N93" s="126">
        <f t="shared" si="7"/>
        <v>11.018175388220698</v>
      </c>
      <c r="O93" s="26">
        <v>0</v>
      </c>
      <c r="P93" s="7">
        <v>1.6985944977495819</v>
      </c>
      <c r="Q93" s="7">
        <v>10.611538307741284</v>
      </c>
      <c r="R93" s="7">
        <v>9.2067171391099691</v>
      </c>
      <c r="S93" s="7">
        <v>0</v>
      </c>
      <c r="T93" s="7">
        <v>0</v>
      </c>
      <c r="U93" s="126">
        <f t="shared" si="8"/>
        <v>21.516849944600835</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v>
      </c>
      <c r="H96" s="26">
        <v>0</v>
      </c>
      <c r="I96" s="7">
        <v>0</v>
      </c>
      <c r="J96" s="7">
        <v>0</v>
      </c>
      <c r="K96" s="7">
        <v>0</v>
      </c>
      <c r="L96" s="7">
        <v>0</v>
      </c>
      <c r="M96" s="7">
        <v>0</v>
      </c>
      <c r="N96" s="126">
        <f t="shared" si="7"/>
        <v>0</v>
      </c>
      <c r="O96" s="26">
        <v>0</v>
      </c>
      <c r="P96" s="7">
        <v>0</v>
      </c>
      <c r="Q96" s="7">
        <v>0</v>
      </c>
      <c r="R96" s="7">
        <v>0</v>
      </c>
      <c r="S96" s="7">
        <v>0</v>
      </c>
      <c r="T96" s="7">
        <v>0</v>
      </c>
      <c r="U96" s="126">
        <f t="shared" si="8"/>
        <v>0</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121577.157102108</v>
      </c>
      <c r="H98" s="100">
        <v>1663.5285317897797</v>
      </c>
      <c r="I98" s="101">
        <v>1732.455943107605</v>
      </c>
      <c r="J98" s="101">
        <v>7974.8559236526489</v>
      </c>
      <c r="K98" s="101">
        <v>4870.7391595840454</v>
      </c>
      <c r="L98" s="101">
        <v>5162.1367120742798</v>
      </c>
      <c r="M98" s="101">
        <v>31486.509437561035</v>
      </c>
      <c r="N98" s="127">
        <f t="shared" si="7"/>
        <v>52890.225707769394</v>
      </c>
      <c r="O98" s="100">
        <v>1869.9107456207275</v>
      </c>
      <c r="P98" s="101">
        <v>1640.4894907474518</v>
      </c>
      <c r="Q98" s="101">
        <v>3006.2719459533691</v>
      </c>
      <c r="R98" s="101">
        <v>2319.1351861953735</v>
      </c>
      <c r="S98" s="101">
        <v>4836.2057480812073</v>
      </c>
      <c r="T98" s="101">
        <v>55014.918277740479</v>
      </c>
      <c r="U98" s="127">
        <f t="shared" si="8"/>
        <v>68686.931394338608</v>
      </c>
    </row>
    <row r="99" spans="1:21">
      <c r="A99" s="37">
        <v>95</v>
      </c>
      <c r="B99" s="10"/>
      <c r="C99" s="11"/>
      <c r="D99" s="38" t="s">
        <v>8</v>
      </c>
      <c r="E99" s="49" t="s">
        <v>122</v>
      </c>
      <c r="F99" s="51"/>
      <c r="G99" s="111">
        <f t="shared" si="6"/>
        <v>86102.331418521702</v>
      </c>
      <c r="H99" s="26">
        <v>0</v>
      </c>
      <c r="I99" s="7">
        <v>0</v>
      </c>
      <c r="J99" s="7">
        <v>0</v>
      </c>
      <c r="K99" s="7">
        <v>56.040985912084579</v>
      </c>
      <c r="L99" s="7">
        <v>3347.2569036483765</v>
      </c>
      <c r="M99" s="7">
        <v>27886.089115142822</v>
      </c>
      <c r="N99" s="126">
        <f t="shared" si="7"/>
        <v>31289.387004703283</v>
      </c>
      <c r="O99" s="26">
        <v>0</v>
      </c>
      <c r="P99" s="7">
        <v>0</v>
      </c>
      <c r="Q99" s="7">
        <v>0</v>
      </c>
      <c r="R99" s="7">
        <v>59.78830448538065</v>
      </c>
      <c r="S99" s="7">
        <v>3535.8552937507629</v>
      </c>
      <c r="T99" s="7">
        <v>51217.300815582275</v>
      </c>
      <c r="U99" s="126">
        <f t="shared" si="8"/>
        <v>54812.944413818419</v>
      </c>
    </row>
    <row r="100" spans="1:21">
      <c r="A100" s="37">
        <v>96</v>
      </c>
      <c r="B100" s="10"/>
      <c r="C100" s="11"/>
      <c r="D100" s="38" t="s">
        <v>10</v>
      </c>
      <c r="E100" s="49" t="s">
        <v>123</v>
      </c>
      <c r="F100" s="51"/>
      <c r="G100" s="111">
        <f t="shared" si="6"/>
        <v>5719.8857989466051</v>
      </c>
      <c r="H100" s="26">
        <v>0</v>
      </c>
      <c r="I100" s="7">
        <v>0</v>
      </c>
      <c r="J100" s="7">
        <v>1.2392195163993165</v>
      </c>
      <c r="K100" s="7">
        <v>34.577898040413857</v>
      </c>
      <c r="L100" s="7">
        <v>361.26986056566238</v>
      </c>
      <c r="M100" s="7">
        <v>2889.6255633831024</v>
      </c>
      <c r="N100" s="126">
        <f t="shared" si="7"/>
        <v>3286.712541505578</v>
      </c>
      <c r="O100" s="26">
        <v>0</v>
      </c>
      <c r="P100" s="7">
        <v>0</v>
      </c>
      <c r="Q100" s="7">
        <v>0.61440476099960506</v>
      </c>
      <c r="R100" s="7">
        <v>15.362637706100941</v>
      </c>
      <c r="S100" s="7">
        <v>172.15732270479202</v>
      </c>
      <c r="T100" s="7">
        <v>2245.0388922691345</v>
      </c>
      <c r="U100" s="126">
        <f t="shared" si="8"/>
        <v>2433.1732574410271</v>
      </c>
    </row>
    <row r="101" spans="1:21">
      <c r="A101" s="37">
        <v>97</v>
      </c>
      <c r="B101" s="10"/>
      <c r="C101" s="11"/>
      <c r="D101" s="38" t="s">
        <v>22</v>
      </c>
      <c r="E101" s="49" t="s">
        <v>124</v>
      </c>
      <c r="F101" s="51"/>
      <c r="G101" s="111">
        <f t="shared" si="6"/>
        <v>24986.763487279415</v>
      </c>
      <c r="H101" s="26">
        <v>1254.7026481628418</v>
      </c>
      <c r="I101" s="7">
        <v>1441.8814519047737</v>
      </c>
      <c r="J101" s="7">
        <v>7404.3347043991089</v>
      </c>
      <c r="K101" s="7">
        <v>4421.314377784729</v>
      </c>
      <c r="L101" s="7">
        <v>993.20510280132294</v>
      </c>
      <c r="M101" s="7">
        <v>491.75555276870728</v>
      </c>
      <c r="N101" s="126">
        <f t="shared" si="7"/>
        <v>16007.193837821484</v>
      </c>
      <c r="O101" s="26">
        <v>1347.1045415401459</v>
      </c>
      <c r="P101" s="7">
        <v>1149.7938779592514</v>
      </c>
      <c r="Q101" s="7">
        <v>2537.6930260658264</v>
      </c>
      <c r="R101" s="7">
        <v>1835.850193977356</v>
      </c>
      <c r="S101" s="7">
        <v>768.82850360870361</v>
      </c>
      <c r="T101" s="7">
        <v>1340.2995063066483</v>
      </c>
      <c r="U101" s="126">
        <f t="shared" si="8"/>
        <v>8979.5696494579315</v>
      </c>
    </row>
    <row r="102" spans="1:21">
      <c r="A102" s="37">
        <v>98</v>
      </c>
      <c r="B102" s="17"/>
      <c r="C102" s="11"/>
      <c r="D102" s="38" t="s">
        <v>24</v>
      </c>
      <c r="E102" s="49" t="s">
        <v>125</v>
      </c>
      <c r="F102" s="51"/>
      <c r="G102" s="111">
        <f t="shared" si="6"/>
        <v>430.19536975212395</v>
      </c>
      <c r="H102" s="26">
        <v>0</v>
      </c>
      <c r="I102" s="7">
        <v>0</v>
      </c>
      <c r="J102" s="7">
        <v>14.196593152359128</v>
      </c>
      <c r="K102" s="7">
        <v>74.182812705636024</v>
      </c>
      <c r="L102" s="7">
        <v>71.456054270267487</v>
      </c>
      <c r="M102" s="7">
        <v>24.203849788755178</v>
      </c>
      <c r="N102" s="126">
        <f t="shared" si="7"/>
        <v>184.03930991701782</v>
      </c>
      <c r="O102" s="26">
        <v>0</v>
      </c>
      <c r="P102" s="7">
        <v>0</v>
      </c>
      <c r="Q102" s="7">
        <v>26.844118572771549</v>
      </c>
      <c r="R102" s="7">
        <v>112.42151622474194</v>
      </c>
      <c r="S102" s="7">
        <v>75.810272544622421</v>
      </c>
      <c r="T102" s="7">
        <v>31.080152492970228</v>
      </c>
      <c r="U102" s="126">
        <f t="shared" si="8"/>
        <v>246.15605983510613</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4337.9810974299908</v>
      </c>
      <c r="H105" s="26">
        <v>408.82588523626328</v>
      </c>
      <c r="I105" s="7">
        <v>290.57451131939888</v>
      </c>
      <c r="J105" s="7">
        <v>555.08564844727516</v>
      </c>
      <c r="K105" s="7">
        <v>284.62302035093307</v>
      </c>
      <c r="L105" s="7">
        <v>388.94872790575027</v>
      </c>
      <c r="M105" s="7">
        <v>194.83516396582127</v>
      </c>
      <c r="N105" s="126">
        <f t="shared" si="7"/>
        <v>2122.8929572254419</v>
      </c>
      <c r="O105" s="26">
        <v>522.80617702007294</v>
      </c>
      <c r="P105" s="7">
        <v>490.69561482965946</v>
      </c>
      <c r="Q105" s="7">
        <v>441.12040048837662</v>
      </c>
      <c r="R105" s="7">
        <v>295.71255683898926</v>
      </c>
      <c r="S105" s="7">
        <v>283.55435431003571</v>
      </c>
      <c r="T105" s="7">
        <v>181.19903671741486</v>
      </c>
      <c r="U105" s="126">
        <f t="shared" si="8"/>
        <v>2215.0881402045488</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v>
      </c>
      <c r="U106" s="127">
        <f t="shared" ref="U106:U130" si="11">SUM(O106:T106)</f>
        <v>0</v>
      </c>
    </row>
    <row r="107" spans="1:21">
      <c r="A107" s="93">
        <v>110</v>
      </c>
      <c r="B107" s="94"/>
      <c r="C107" s="95" t="s">
        <v>131</v>
      </c>
      <c r="D107" s="96" t="s">
        <v>132</v>
      </c>
      <c r="E107" s="97"/>
      <c r="F107" s="98"/>
      <c r="G107" s="99">
        <f t="shared" si="9"/>
        <v>1290571.8647451401</v>
      </c>
      <c r="H107" s="100">
        <v>4519.0734815597534</v>
      </c>
      <c r="I107" s="101">
        <v>4168.8366620540619</v>
      </c>
      <c r="J107" s="101">
        <v>19523.592432022095</v>
      </c>
      <c r="K107" s="101">
        <v>68068.44165802002</v>
      </c>
      <c r="L107" s="101">
        <v>223898.56954956055</v>
      </c>
      <c r="M107" s="101">
        <v>294793.07122802734</v>
      </c>
      <c r="N107" s="127">
        <f t="shared" si="10"/>
        <v>614971.58501124382</v>
      </c>
      <c r="O107" s="100">
        <v>4921.3990578651428</v>
      </c>
      <c r="P107" s="101">
        <v>3986.6393840312958</v>
      </c>
      <c r="Q107" s="101">
        <v>13824.66694355011</v>
      </c>
      <c r="R107" s="101">
        <v>49811.016334533691</v>
      </c>
      <c r="S107" s="101">
        <v>182194.04934692383</v>
      </c>
      <c r="T107" s="101">
        <v>420862.50866699219</v>
      </c>
      <c r="U107" s="127">
        <f t="shared" si="11"/>
        <v>675600.27973389626</v>
      </c>
    </row>
    <row r="108" spans="1:21">
      <c r="A108" s="37">
        <v>111</v>
      </c>
      <c r="B108" s="10"/>
      <c r="C108" s="16"/>
      <c r="D108" s="38" t="s">
        <v>8</v>
      </c>
      <c r="E108" s="49" t="s">
        <v>133</v>
      </c>
      <c r="F108" s="40"/>
      <c r="G108" s="111">
        <f t="shared" si="9"/>
        <v>24687.838749550283</v>
      </c>
      <c r="H108" s="26">
        <v>341.40044778585434</v>
      </c>
      <c r="I108" s="7">
        <v>691.26618276536465</v>
      </c>
      <c r="J108" s="7">
        <v>1213.6199545860291</v>
      </c>
      <c r="K108" s="7">
        <v>1775.9764485359192</v>
      </c>
      <c r="L108" s="7">
        <v>3190.6403577327728</v>
      </c>
      <c r="M108" s="7">
        <v>2967.2636234760284</v>
      </c>
      <c r="N108" s="126">
        <f t="shared" si="10"/>
        <v>10180.167014881968</v>
      </c>
      <c r="O108" s="26">
        <v>305.53819527477026</v>
      </c>
      <c r="P108" s="7">
        <v>675.53375633060932</v>
      </c>
      <c r="Q108" s="7">
        <v>1160.8698137998581</v>
      </c>
      <c r="R108" s="7">
        <v>2131.3609340190887</v>
      </c>
      <c r="S108" s="7">
        <v>4546.7302112579346</v>
      </c>
      <c r="T108" s="7">
        <v>5687.6388239860535</v>
      </c>
      <c r="U108" s="126">
        <f t="shared" si="11"/>
        <v>14507.671734668314</v>
      </c>
    </row>
    <row r="109" spans="1:21">
      <c r="A109" s="37">
        <v>112</v>
      </c>
      <c r="B109" s="17"/>
      <c r="C109" s="11"/>
      <c r="D109" s="52" t="s">
        <v>10</v>
      </c>
      <c r="E109" s="49" t="s">
        <v>134</v>
      </c>
      <c r="F109" s="51"/>
      <c r="G109" s="111">
        <f t="shared" si="9"/>
        <v>78211.214423186146</v>
      </c>
      <c r="H109" s="26">
        <v>13.436102735809982</v>
      </c>
      <c r="I109" s="7">
        <v>24.983601875603199</v>
      </c>
      <c r="J109" s="7">
        <v>577.92166602611542</v>
      </c>
      <c r="K109" s="7">
        <v>3021.8314416408539</v>
      </c>
      <c r="L109" s="7">
        <v>9367.9512605667114</v>
      </c>
      <c r="M109" s="7">
        <v>14592.106472969055</v>
      </c>
      <c r="N109" s="126">
        <f t="shared" si="10"/>
        <v>27598.230545814149</v>
      </c>
      <c r="O109" s="26">
        <v>22.941044554114342</v>
      </c>
      <c r="P109" s="7">
        <v>36.34441789612174</v>
      </c>
      <c r="Q109" s="7">
        <v>720.53018724918365</v>
      </c>
      <c r="R109" s="7">
        <v>3614.6938662528992</v>
      </c>
      <c r="S109" s="7">
        <v>13771.006275177002</v>
      </c>
      <c r="T109" s="7">
        <v>32447.468086242676</v>
      </c>
      <c r="U109" s="126">
        <f t="shared" si="11"/>
        <v>50612.983877371997</v>
      </c>
    </row>
    <row r="110" spans="1:21">
      <c r="A110" s="37">
        <v>113</v>
      </c>
      <c r="B110" s="17"/>
      <c r="C110" s="16"/>
      <c r="D110" s="38" t="s">
        <v>22</v>
      </c>
      <c r="E110" s="49" t="s">
        <v>135</v>
      </c>
      <c r="F110" s="40"/>
      <c r="G110" s="111">
        <f t="shared" si="9"/>
        <v>575079.6257369509</v>
      </c>
      <c r="H110" s="26">
        <v>62.848050909116864</v>
      </c>
      <c r="I110" s="7">
        <v>165.74965835362673</v>
      </c>
      <c r="J110" s="7">
        <v>5896.3209495544434</v>
      </c>
      <c r="K110" s="7">
        <v>30900.459815979004</v>
      </c>
      <c r="L110" s="7">
        <v>107357.36946105957</v>
      </c>
      <c r="M110" s="7">
        <v>145855.00247192383</v>
      </c>
      <c r="N110" s="126">
        <f t="shared" si="10"/>
        <v>290237.75040777959</v>
      </c>
      <c r="O110" s="26">
        <v>39.358058433048427</v>
      </c>
      <c r="P110" s="7">
        <v>65.792266303673387</v>
      </c>
      <c r="Q110" s="7">
        <v>2876.1464674472809</v>
      </c>
      <c r="R110" s="7">
        <v>16723.600479125977</v>
      </c>
      <c r="S110" s="7">
        <v>73615.810333251953</v>
      </c>
      <c r="T110" s="7">
        <v>191521.16772460938</v>
      </c>
      <c r="U110" s="126">
        <f t="shared" si="11"/>
        <v>284841.87532917131</v>
      </c>
    </row>
    <row r="111" spans="1:21">
      <c r="A111" s="37">
        <v>114</v>
      </c>
      <c r="B111" s="17"/>
      <c r="C111" s="16"/>
      <c r="D111" s="38" t="s">
        <v>24</v>
      </c>
      <c r="E111" s="49" t="s">
        <v>136</v>
      </c>
      <c r="F111" s="40"/>
      <c r="G111" s="111">
        <f t="shared" si="9"/>
        <v>442682.71238130331</v>
      </c>
      <c r="H111" s="26">
        <v>1506.5991986393929</v>
      </c>
      <c r="I111" s="7">
        <v>1474.9671849012375</v>
      </c>
      <c r="J111" s="7">
        <v>5706.4450087547302</v>
      </c>
      <c r="K111" s="7">
        <v>19807.939712524414</v>
      </c>
      <c r="L111" s="7">
        <v>79699.104888916016</v>
      </c>
      <c r="M111" s="7">
        <v>95359.491889953613</v>
      </c>
      <c r="N111" s="126">
        <f t="shared" si="10"/>
        <v>203554.5478836894</v>
      </c>
      <c r="O111" s="26">
        <v>1447.4505894184113</v>
      </c>
      <c r="P111" s="7">
        <v>1397.2234153747559</v>
      </c>
      <c r="Q111" s="7">
        <v>4568.4741525650024</v>
      </c>
      <c r="R111" s="7">
        <v>19223.148527145386</v>
      </c>
      <c r="S111" s="7">
        <v>70647.734893798828</v>
      </c>
      <c r="T111" s="7">
        <v>141844.13291931152</v>
      </c>
      <c r="U111" s="126">
        <f t="shared" si="11"/>
        <v>239128.16449761391</v>
      </c>
    </row>
    <row r="112" spans="1:21">
      <c r="A112" s="37">
        <v>115</v>
      </c>
      <c r="B112" s="14"/>
      <c r="C112" s="16"/>
      <c r="D112" s="38" t="s">
        <v>26</v>
      </c>
      <c r="E112" s="49" t="s">
        <v>137</v>
      </c>
      <c r="F112" s="40"/>
      <c r="G112" s="111">
        <f t="shared" si="9"/>
        <v>30023.145676136017</v>
      </c>
      <c r="H112" s="26">
        <v>918.73764741420746</v>
      </c>
      <c r="I112" s="7">
        <v>593.33121579885483</v>
      </c>
      <c r="J112" s="7">
        <v>2229.4200954437256</v>
      </c>
      <c r="K112" s="7">
        <v>3927.0519859790802</v>
      </c>
      <c r="L112" s="7">
        <v>5231.9698066711426</v>
      </c>
      <c r="M112" s="7">
        <v>4461.1523604393005</v>
      </c>
      <c r="N112" s="126">
        <f t="shared" si="10"/>
        <v>17361.663111746311</v>
      </c>
      <c r="O112" s="26">
        <v>1147.0719001293182</v>
      </c>
      <c r="P112" s="7">
        <v>591.73086708784103</v>
      </c>
      <c r="Q112" s="7">
        <v>1296.7872512340546</v>
      </c>
      <c r="R112" s="7">
        <v>1770.8740756511688</v>
      </c>
      <c r="S112" s="7">
        <v>2720.8966703414917</v>
      </c>
      <c r="T112" s="7">
        <v>5134.1217999458313</v>
      </c>
      <c r="U112" s="126">
        <f t="shared" si="11"/>
        <v>12661.482564389706</v>
      </c>
    </row>
    <row r="113" spans="1:21">
      <c r="A113" s="37">
        <v>116</v>
      </c>
      <c r="B113" s="17"/>
      <c r="C113" s="12"/>
      <c r="D113" s="38" t="s">
        <v>32</v>
      </c>
      <c r="E113" s="14" t="s">
        <v>138</v>
      </c>
      <c r="F113" s="43"/>
      <c r="G113" s="111">
        <f t="shared" si="9"/>
        <v>139887.33337730914</v>
      </c>
      <c r="H113" s="26">
        <v>1676.0520294308662</v>
      </c>
      <c r="I113" s="7">
        <v>1218.5388467758894</v>
      </c>
      <c r="J113" s="7">
        <v>3899.8646688461304</v>
      </c>
      <c r="K113" s="7">
        <v>8635.182731628418</v>
      </c>
      <c r="L113" s="7">
        <v>19051.534210205078</v>
      </c>
      <c r="M113" s="7">
        <v>31558.057109832764</v>
      </c>
      <c r="N113" s="126">
        <f t="shared" si="10"/>
        <v>66039.229596719146</v>
      </c>
      <c r="O113" s="26">
        <v>1959.0393278896809</v>
      </c>
      <c r="P113" s="7">
        <v>1220.0146669670939</v>
      </c>
      <c r="Q113" s="7">
        <v>3201.8589907884598</v>
      </c>
      <c r="R113" s="7">
        <v>6347.3383741378784</v>
      </c>
      <c r="S113" s="7">
        <v>16891.870761871338</v>
      </c>
      <c r="T113" s="7">
        <v>44227.981658935547</v>
      </c>
      <c r="U113" s="126">
        <f t="shared" si="11"/>
        <v>73848.103780589998</v>
      </c>
    </row>
    <row r="114" spans="1:21">
      <c r="A114" s="93">
        <v>117</v>
      </c>
      <c r="B114" s="94"/>
      <c r="C114" s="95" t="s">
        <v>4</v>
      </c>
      <c r="D114" s="96" t="s">
        <v>139</v>
      </c>
      <c r="E114" s="97"/>
      <c r="F114" s="98"/>
      <c r="G114" s="99">
        <f t="shared" si="9"/>
        <v>215690.76197612286</v>
      </c>
      <c r="H114" s="100">
        <v>1464.430921792984</v>
      </c>
      <c r="I114" s="101">
        <v>1481.2593822479248</v>
      </c>
      <c r="J114" s="101">
        <v>4479.388156414032</v>
      </c>
      <c r="K114" s="101">
        <v>9000.5126438140869</v>
      </c>
      <c r="L114" s="101">
        <v>32447.971710205078</v>
      </c>
      <c r="M114" s="101">
        <v>54229.981559753418</v>
      </c>
      <c r="N114" s="127">
        <f t="shared" si="10"/>
        <v>103103.54437422752</v>
      </c>
      <c r="O114" s="100">
        <v>2583.1579229831696</v>
      </c>
      <c r="P114" s="101">
        <v>2210.0889309644699</v>
      </c>
      <c r="Q114" s="101">
        <v>4091.2466430664063</v>
      </c>
      <c r="R114" s="101">
        <v>8426.5994386672974</v>
      </c>
      <c r="S114" s="101">
        <v>28281.821828842163</v>
      </c>
      <c r="T114" s="101">
        <v>66994.302837371826</v>
      </c>
      <c r="U114" s="127">
        <f t="shared" si="11"/>
        <v>112587.21760189533</v>
      </c>
    </row>
    <row r="115" spans="1:21">
      <c r="A115" s="37">
        <v>118</v>
      </c>
      <c r="B115" s="17"/>
      <c r="C115" s="16"/>
      <c r="D115" s="38" t="s">
        <v>8</v>
      </c>
      <c r="E115" s="49" t="s">
        <v>140</v>
      </c>
      <c r="F115" s="40"/>
      <c r="G115" s="111">
        <f t="shared" si="9"/>
        <v>154720.27842029184</v>
      </c>
      <c r="H115" s="26">
        <v>231.947155341506</v>
      </c>
      <c r="I115" s="7">
        <v>140.49355985969305</v>
      </c>
      <c r="J115" s="7">
        <v>1482.4118473529816</v>
      </c>
      <c r="K115" s="7">
        <v>4221.6156435012817</v>
      </c>
      <c r="L115" s="7">
        <v>23638.847150802612</v>
      </c>
      <c r="M115" s="7">
        <v>45373.433170318604</v>
      </c>
      <c r="N115" s="126">
        <f t="shared" si="10"/>
        <v>75088.748527176678</v>
      </c>
      <c r="O115" s="26">
        <v>475.79609763622284</v>
      </c>
      <c r="P115" s="7">
        <v>232.27406419813633</v>
      </c>
      <c r="Q115" s="7">
        <v>1424.0899967551231</v>
      </c>
      <c r="R115" s="7">
        <v>3572.1165950298309</v>
      </c>
      <c r="S115" s="7">
        <v>19470.197050094604</v>
      </c>
      <c r="T115" s="7">
        <v>54457.056089401245</v>
      </c>
      <c r="U115" s="126">
        <f t="shared" si="11"/>
        <v>79631.529893115163</v>
      </c>
    </row>
    <row r="116" spans="1:21">
      <c r="A116" s="37">
        <v>119</v>
      </c>
      <c r="B116" s="10"/>
      <c r="C116" s="16"/>
      <c r="D116" s="38" t="s">
        <v>10</v>
      </c>
      <c r="E116" s="49" t="s">
        <v>141</v>
      </c>
      <c r="F116" s="40"/>
      <c r="G116" s="111">
        <f t="shared" si="9"/>
        <v>51382.076186835766</v>
      </c>
      <c r="H116" s="26">
        <v>885.33767211437225</v>
      </c>
      <c r="I116" s="7">
        <v>916.1567490696907</v>
      </c>
      <c r="J116" s="7">
        <v>2279.1426281929016</v>
      </c>
      <c r="K116" s="7">
        <v>3643.175136089325</v>
      </c>
      <c r="L116" s="7">
        <v>6655.8776845932007</v>
      </c>
      <c r="M116" s="7">
        <v>6599.7817068099976</v>
      </c>
      <c r="N116" s="126">
        <f t="shared" si="10"/>
        <v>20979.471576869488</v>
      </c>
      <c r="O116" s="26">
        <v>1818.3249737024307</v>
      </c>
      <c r="P116" s="7">
        <v>1496.8911846876144</v>
      </c>
      <c r="Q116" s="7">
        <v>2495.9191064834595</v>
      </c>
      <c r="R116" s="7">
        <v>4598.957426071167</v>
      </c>
      <c r="S116" s="7">
        <v>8335.9736175537109</v>
      </c>
      <c r="T116" s="7">
        <v>11656.538301467896</v>
      </c>
      <c r="U116" s="126">
        <f t="shared" si="11"/>
        <v>30402.604609966278</v>
      </c>
    </row>
    <row r="117" spans="1:21">
      <c r="A117" s="37">
        <v>120</v>
      </c>
      <c r="B117" s="17"/>
      <c r="C117" s="11"/>
      <c r="D117" s="38" t="s">
        <v>22</v>
      </c>
      <c r="E117" s="9" t="s">
        <v>142</v>
      </c>
      <c r="F117" s="46"/>
      <c r="G117" s="111">
        <f t="shared" si="9"/>
        <v>9588.4075666517019</v>
      </c>
      <c r="H117" s="26">
        <v>347.1460910141468</v>
      </c>
      <c r="I117" s="7">
        <v>424.60905480384827</v>
      </c>
      <c r="J117" s="7">
        <v>717.83371478319168</v>
      </c>
      <c r="K117" s="7">
        <v>1135.7218582630157</v>
      </c>
      <c r="L117" s="7">
        <v>2153.2464985847473</v>
      </c>
      <c r="M117" s="7">
        <v>2256.7670845985413</v>
      </c>
      <c r="N117" s="126">
        <f t="shared" si="10"/>
        <v>7035.3243020474911</v>
      </c>
      <c r="O117" s="26">
        <v>289.03682434558868</v>
      </c>
      <c r="P117" s="7">
        <v>480.92369064688683</v>
      </c>
      <c r="Q117" s="7">
        <v>171.23756428062916</v>
      </c>
      <c r="R117" s="7">
        <v>255.52544379234314</v>
      </c>
      <c r="S117" s="7">
        <v>475.65092787146568</v>
      </c>
      <c r="T117" s="7">
        <v>880.70881366729736</v>
      </c>
      <c r="U117" s="126">
        <f t="shared" si="11"/>
        <v>2553.0832646042109</v>
      </c>
    </row>
    <row r="118" spans="1:21">
      <c r="A118" s="93">
        <v>121</v>
      </c>
      <c r="B118" s="94"/>
      <c r="C118" s="95" t="s">
        <v>143</v>
      </c>
      <c r="D118" s="96" t="s">
        <v>144</v>
      </c>
      <c r="E118" s="97"/>
      <c r="F118" s="98"/>
      <c r="G118" s="99">
        <f t="shared" si="9"/>
        <v>281076.25842356682</v>
      </c>
      <c r="H118" s="100">
        <v>7294.0147504806519</v>
      </c>
      <c r="I118" s="101">
        <v>5184.188215970993</v>
      </c>
      <c r="J118" s="101">
        <v>15405.165699005127</v>
      </c>
      <c r="K118" s="101">
        <v>39172.921878814697</v>
      </c>
      <c r="L118" s="101">
        <v>53004.732551574707</v>
      </c>
      <c r="M118" s="101">
        <v>42412.327701568604</v>
      </c>
      <c r="N118" s="127">
        <f t="shared" si="10"/>
        <v>162473.35079741478</v>
      </c>
      <c r="O118" s="100">
        <v>6998.8077230453491</v>
      </c>
      <c r="P118" s="101">
        <v>3974.7195520401001</v>
      </c>
      <c r="Q118" s="101">
        <v>9559.0630941390991</v>
      </c>
      <c r="R118" s="101">
        <v>20066.514953613281</v>
      </c>
      <c r="S118" s="101">
        <v>33625.685409545898</v>
      </c>
      <c r="T118" s="101">
        <v>44378.116893768311</v>
      </c>
      <c r="U118" s="127">
        <f t="shared" si="11"/>
        <v>118602.90762615204</v>
      </c>
    </row>
    <row r="119" spans="1:21">
      <c r="A119" s="37">
        <v>122</v>
      </c>
      <c r="B119" s="17"/>
      <c r="C119" s="16"/>
      <c r="D119" s="38" t="s">
        <v>8</v>
      </c>
      <c r="E119" s="49" t="s">
        <v>145</v>
      </c>
      <c r="F119" s="40"/>
      <c r="G119" s="111">
        <f t="shared" si="9"/>
        <v>35753.102338261902</v>
      </c>
      <c r="H119" s="26">
        <v>265.50551806390285</v>
      </c>
      <c r="I119" s="7">
        <v>327.31394337117672</v>
      </c>
      <c r="J119" s="7">
        <v>1342.5647602081299</v>
      </c>
      <c r="K119" s="7">
        <v>3072.3502185344696</v>
      </c>
      <c r="L119" s="7">
        <v>5331.4170608520508</v>
      </c>
      <c r="M119" s="7">
        <v>6372.1606321334839</v>
      </c>
      <c r="N119" s="126">
        <f t="shared" si="10"/>
        <v>16711.312133163214</v>
      </c>
      <c r="O119" s="26">
        <v>470.80162844061852</v>
      </c>
      <c r="P119" s="7">
        <v>685.1315648034215</v>
      </c>
      <c r="Q119" s="7">
        <v>1335.5196054577827</v>
      </c>
      <c r="R119" s="7">
        <v>2548.1031334400177</v>
      </c>
      <c r="S119" s="7">
        <v>4872.7587537765503</v>
      </c>
      <c r="T119" s="7">
        <v>9129.4755191802979</v>
      </c>
      <c r="U119" s="126">
        <f t="shared" si="11"/>
        <v>19041.790205098689</v>
      </c>
    </row>
    <row r="120" spans="1:21">
      <c r="A120" s="37">
        <v>123</v>
      </c>
      <c r="B120" s="17"/>
      <c r="C120" s="16"/>
      <c r="D120" s="38" t="s">
        <v>10</v>
      </c>
      <c r="E120" s="49" t="s">
        <v>146</v>
      </c>
      <c r="F120" s="40"/>
      <c r="G120" s="111">
        <f t="shared" si="9"/>
        <v>119859.79371514916</v>
      </c>
      <c r="H120" s="26">
        <v>913.96561467647552</v>
      </c>
      <c r="I120" s="7">
        <v>1312.3264307379723</v>
      </c>
      <c r="J120" s="7">
        <v>6469.4007897377014</v>
      </c>
      <c r="K120" s="7">
        <v>19988.731605529785</v>
      </c>
      <c r="L120" s="7">
        <v>28174.173927307129</v>
      </c>
      <c r="M120" s="7">
        <v>14478.021970748901</v>
      </c>
      <c r="N120" s="126">
        <f t="shared" si="10"/>
        <v>71336.620338737965</v>
      </c>
      <c r="O120" s="26">
        <v>606.66526252031326</v>
      </c>
      <c r="P120" s="7">
        <v>970.4366355240345</v>
      </c>
      <c r="Q120" s="7">
        <v>4050.5395007133484</v>
      </c>
      <c r="R120" s="7">
        <v>10793.14098072052</v>
      </c>
      <c r="S120" s="7">
        <v>16932.955265045166</v>
      </c>
      <c r="T120" s="7">
        <v>15169.435731887817</v>
      </c>
      <c r="U120" s="126">
        <f t="shared" si="11"/>
        <v>48523.1733764112</v>
      </c>
    </row>
    <row r="121" spans="1:21">
      <c r="A121" s="37">
        <v>124</v>
      </c>
      <c r="B121" s="10"/>
      <c r="C121" s="16"/>
      <c r="D121" s="38" t="s">
        <v>22</v>
      </c>
      <c r="E121" s="49" t="s">
        <v>147</v>
      </c>
      <c r="F121" s="40"/>
      <c r="G121" s="111">
        <f t="shared" si="9"/>
        <v>10388.091007530689</v>
      </c>
      <c r="H121" s="26">
        <v>471.71985283493996</v>
      </c>
      <c r="I121" s="7">
        <v>826.95299631357193</v>
      </c>
      <c r="J121" s="7">
        <v>986.51591539382935</v>
      </c>
      <c r="K121" s="7">
        <v>830.27171719074249</v>
      </c>
      <c r="L121" s="7">
        <v>863.05213439464569</v>
      </c>
      <c r="M121" s="7">
        <v>912.87258672714233</v>
      </c>
      <c r="N121" s="126">
        <f t="shared" si="10"/>
        <v>4891.3852028548717</v>
      </c>
      <c r="O121" s="26">
        <v>732.98961359262466</v>
      </c>
      <c r="P121" s="7">
        <v>769.92009726166725</v>
      </c>
      <c r="Q121" s="7">
        <v>989.64119517803192</v>
      </c>
      <c r="R121" s="7">
        <v>795.55219280719757</v>
      </c>
      <c r="S121" s="7">
        <v>957.7253565788269</v>
      </c>
      <c r="T121" s="7">
        <v>1250.8773492574692</v>
      </c>
      <c r="U121" s="126">
        <f t="shared" si="11"/>
        <v>5496.7058046758175</v>
      </c>
    </row>
    <row r="122" spans="1:21">
      <c r="A122" s="37">
        <v>125</v>
      </c>
      <c r="B122" s="17"/>
      <c r="C122" s="11"/>
      <c r="D122" s="50"/>
      <c r="E122" s="9" t="s">
        <v>148</v>
      </c>
      <c r="F122" s="46"/>
      <c r="G122" s="111">
        <f t="shared" si="9"/>
        <v>115075.27056026459</v>
      </c>
      <c r="H122" s="26">
        <v>5642.8238186836243</v>
      </c>
      <c r="I122" s="7">
        <v>2717.5947682857513</v>
      </c>
      <c r="J122" s="7">
        <v>6606.6842384338379</v>
      </c>
      <c r="K122" s="7">
        <v>15281.568471908569</v>
      </c>
      <c r="L122" s="7">
        <v>18636.089954376221</v>
      </c>
      <c r="M122" s="7">
        <v>20649.271446228027</v>
      </c>
      <c r="N122" s="126">
        <f t="shared" si="10"/>
        <v>69534.032697916031</v>
      </c>
      <c r="O122" s="26">
        <v>5188.351282119751</v>
      </c>
      <c r="P122" s="7">
        <v>1549.2312762737274</v>
      </c>
      <c r="Q122" s="7">
        <v>3183.3629465103149</v>
      </c>
      <c r="R122" s="7">
        <v>5929.7187700271606</v>
      </c>
      <c r="S122" s="7">
        <v>10862.245893478394</v>
      </c>
      <c r="T122" s="7">
        <v>18828.327693939209</v>
      </c>
      <c r="U122" s="126">
        <f t="shared" si="11"/>
        <v>45541.237862348557</v>
      </c>
    </row>
    <row r="123" spans="1:21">
      <c r="A123" s="93">
        <v>126</v>
      </c>
      <c r="B123" s="94"/>
      <c r="C123" s="95" t="s">
        <v>149</v>
      </c>
      <c r="D123" s="96" t="s">
        <v>150</v>
      </c>
      <c r="E123" s="97"/>
      <c r="F123" s="98"/>
      <c r="G123" s="99">
        <f t="shared" si="9"/>
        <v>99293.898873806</v>
      </c>
      <c r="H123" s="100">
        <v>3214.2324333190918</v>
      </c>
      <c r="I123" s="101">
        <v>1869.4441540837288</v>
      </c>
      <c r="J123" s="101">
        <v>8248.0394945144653</v>
      </c>
      <c r="K123" s="101">
        <v>9211.2790212631226</v>
      </c>
      <c r="L123" s="101">
        <v>15172.902988433838</v>
      </c>
      <c r="M123" s="101">
        <v>19208.509315490723</v>
      </c>
      <c r="N123" s="127">
        <f t="shared" si="10"/>
        <v>56924.407407104969</v>
      </c>
      <c r="O123" s="100">
        <v>1989.3333752155304</v>
      </c>
      <c r="P123" s="101">
        <v>1579.3533748984337</v>
      </c>
      <c r="Q123" s="101">
        <v>3653.2388768196106</v>
      </c>
      <c r="R123" s="101">
        <v>6037.2000579833984</v>
      </c>
      <c r="S123" s="101">
        <v>11310.470067977905</v>
      </c>
      <c r="T123" s="101">
        <v>17799.895713806152</v>
      </c>
      <c r="U123" s="127">
        <f t="shared" si="11"/>
        <v>42369.491466701031</v>
      </c>
    </row>
    <row r="124" spans="1:21">
      <c r="A124" s="37">
        <v>127</v>
      </c>
      <c r="B124" s="12"/>
      <c r="C124" s="12"/>
      <c r="D124" s="38" t="s">
        <v>8</v>
      </c>
      <c r="E124" s="49" t="s">
        <v>151</v>
      </c>
      <c r="F124" s="40"/>
      <c r="G124" s="111">
        <f t="shared" si="9"/>
        <v>73833.579295307398</v>
      </c>
      <c r="H124" s="26">
        <v>1611.3549646139145</v>
      </c>
      <c r="I124" s="7">
        <v>1479.1496984958649</v>
      </c>
      <c r="J124" s="7">
        <v>6168.4114332199097</v>
      </c>
      <c r="K124" s="7">
        <v>6068.2136597633362</v>
      </c>
      <c r="L124" s="7">
        <v>10679.654638290405</v>
      </c>
      <c r="M124" s="7">
        <v>13658.391104698181</v>
      </c>
      <c r="N124" s="126">
        <f t="shared" si="10"/>
        <v>39665.175499081612</v>
      </c>
      <c r="O124" s="26">
        <v>1368.806747674942</v>
      </c>
      <c r="P124" s="7">
        <v>1318.3703054487705</v>
      </c>
      <c r="Q124" s="7">
        <v>2636.1969445943832</v>
      </c>
      <c r="R124" s="7">
        <v>4288.1919984817505</v>
      </c>
      <c r="S124" s="7">
        <v>9328.7966556549072</v>
      </c>
      <c r="T124" s="7">
        <v>15228.041144371033</v>
      </c>
      <c r="U124" s="126">
        <f t="shared" si="11"/>
        <v>34168.403796225786</v>
      </c>
    </row>
    <row r="125" spans="1:21">
      <c r="A125" s="37">
        <v>128</v>
      </c>
      <c r="B125" s="17"/>
      <c r="C125" s="16"/>
      <c r="D125" s="52" t="s">
        <v>10</v>
      </c>
      <c r="E125" s="49" t="s">
        <v>152</v>
      </c>
      <c r="F125" s="40"/>
      <c r="G125" s="111">
        <f t="shared" si="9"/>
        <v>0</v>
      </c>
      <c r="H125" s="26">
        <v>0</v>
      </c>
      <c r="I125" s="7">
        <v>0</v>
      </c>
      <c r="J125" s="7">
        <v>0</v>
      </c>
      <c r="K125" s="7">
        <v>0</v>
      </c>
      <c r="L125" s="7">
        <v>0</v>
      </c>
      <c r="M125" s="7">
        <v>0</v>
      </c>
      <c r="N125" s="126">
        <f t="shared" si="10"/>
        <v>0</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542.34903859626502</v>
      </c>
      <c r="H126" s="26">
        <v>0</v>
      </c>
      <c r="I126" s="7">
        <v>38.33880103752017</v>
      </c>
      <c r="J126" s="7">
        <v>137.5772425532341</v>
      </c>
      <c r="K126" s="7">
        <v>44.469524957239628</v>
      </c>
      <c r="L126" s="7">
        <v>84.921175837516785</v>
      </c>
      <c r="M126" s="7">
        <v>103.97405450046062</v>
      </c>
      <c r="N126" s="126">
        <f t="shared" si="10"/>
        <v>409.28079888597131</v>
      </c>
      <c r="O126" s="26">
        <v>0</v>
      </c>
      <c r="P126" s="7">
        <v>15.844848866574466</v>
      </c>
      <c r="Q126" s="7">
        <v>25.633445357903838</v>
      </c>
      <c r="R126" s="7">
        <v>16.606153067201376</v>
      </c>
      <c r="S126" s="7">
        <v>28.008251164108515</v>
      </c>
      <c r="T126" s="7">
        <v>46.975541254505515</v>
      </c>
      <c r="U126" s="126">
        <f t="shared" si="11"/>
        <v>133.06823971029371</v>
      </c>
    </row>
    <row r="127" spans="1:21">
      <c r="A127" s="37">
        <v>130</v>
      </c>
      <c r="B127" s="17"/>
      <c r="C127" s="11"/>
      <c r="D127" s="38" t="s">
        <v>24</v>
      </c>
      <c r="E127" s="9" t="s">
        <v>408</v>
      </c>
      <c r="F127" s="46"/>
      <c r="G127" s="111">
        <f t="shared" si="9"/>
        <v>23130.961918346584</v>
      </c>
      <c r="H127" s="26">
        <v>1602.8775165081024</v>
      </c>
      <c r="I127" s="7">
        <v>351.95563134551048</v>
      </c>
      <c r="J127" s="7">
        <v>1942.0506131649017</v>
      </c>
      <c r="K127" s="7">
        <v>3098.5959386825562</v>
      </c>
      <c r="L127" s="7">
        <v>4408.3272848129272</v>
      </c>
      <c r="M127" s="7">
        <v>5446.1439604759216</v>
      </c>
      <c r="N127" s="126">
        <f t="shared" si="10"/>
        <v>16849.95094498992</v>
      </c>
      <c r="O127" s="26">
        <v>620.52663558721542</v>
      </c>
      <c r="P127" s="7">
        <v>245.13821282237768</v>
      </c>
      <c r="Q127" s="7">
        <v>633.3099969625473</v>
      </c>
      <c r="R127" s="7">
        <v>763.21459621191025</v>
      </c>
      <c r="S127" s="7">
        <v>1593.9096475839615</v>
      </c>
      <c r="T127" s="7">
        <v>2424.911884188652</v>
      </c>
      <c r="U127" s="126">
        <f t="shared" si="11"/>
        <v>6281.0109733566642</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1787.0083679333329</v>
      </c>
      <c r="H129" s="26">
        <v>0</v>
      </c>
      <c r="I129" s="7">
        <v>0</v>
      </c>
      <c r="J129" s="7">
        <v>0</v>
      </c>
      <c r="K129" s="7">
        <v>0</v>
      </c>
      <c r="L129" s="7">
        <v>0</v>
      </c>
      <c r="M129" s="7">
        <v>0</v>
      </c>
      <c r="N129" s="126">
        <f t="shared" si="10"/>
        <v>0</v>
      </c>
      <c r="O129" s="26">
        <v>0</v>
      </c>
      <c r="P129" s="7">
        <v>0</v>
      </c>
      <c r="Q129" s="7">
        <v>358.09849071502686</v>
      </c>
      <c r="R129" s="7">
        <v>969.1873676776886</v>
      </c>
      <c r="S129" s="7">
        <v>359.75538420677185</v>
      </c>
      <c r="T129" s="7">
        <v>99.967125333845615</v>
      </c>
      <c r="U129" s="126">
        <f t="shared" si="11"/>
        <v>1787.0083679333329</v>
      </c>
    </row>
    <row r="130" spans="1:21">
      <c r="A130" s="93">
        <v>133</v>
      </c>
      <c r="B130" s="94"/>
      <c r="C130" s="95" t="s">
        <v>156</v>
      </c>
      <c r="D130" s="96" t="s">
        <v>157</v>
      </c>
      <c r="E130" s="97"/>
      <c r="F130" s="98"/>
      <c r="G130" s="99">
        <f t="shared" si="9"/>
        <v>20845.93358142674</v>
      </c>
      <c r="H130" s="100">
        <v>1871.9019471406937</v>
      </c>
      <c r="I130" s="101">
        <v>97.1690838560462</v>
      </c>
      <c r="J130" s="101">
        <v>944.99352794885635</v>
      </c>
      <c r="K130" s="101">
        <v>1400.89377617836</v>
      </c>
      <c r="L130" s="101">
        <v>1755.6249735355377</v>
      </c>
      <c r="M130" s="101">
        <v>2694.0053448677063</v>
      </c>
      <c r="N130" s="127">
        <f t="shared" si="10"/>
        <v>8764.5886535272002</v>
      </c>
      <c r="O130" s="100">
        <v>3145.7061117887497</v>
      </c>
      <c r="P130" s="101">
        <v>229.82262551039457</v>
      </c>
      <c r="Q130" s="101">
        <v>782.11444759368896</v>
      </c>
      <c r="R130" s="101">
        <v>1090.4361463785172</v>
      </c>
      <c r="S130" s="101">
        <v>2678.8786342144012</v>
      </c>
      <c r="T130" s="101">
        <v>4154.3869624137878</v>
      </c>
      <c r="U130" s="127">
        <f t="shared" si="11"/>
        <v>12081.344927899539</v>
      </c>
    </row>
    <row r="131" spans="1:21">
      <c r="A131" s="93">
        <v>134</v>
      </c>
      <c r="B131" s="94"/>
      <c r="C131" s="95" t="s">
        <v>158</v>
      </c>
      <c r="D131" s="96" t="s">
        <v>159</v>
      </c>
      <c r="E131" s="97"/>
      <c r="F131" s="98"/>
      <c r="G131" s="99">
        <f t="shared" ref="G131:G157" si="12">N131+U131</f>
        <v>5388.9587056040764</v>
      </c>
      <c r="H131" s="100">
        <v>0</v>
      </c>
      <c r="I131" s="101">
        <v>220.63799354434013</v>
      </c>
      <c r="J131" s="101">
        <v>294.38679277896881</v>
      </c>
      <c r="K131" s="101">
        <v>399.63177907466888</v>
      </c>
      <c r="L131" s="101">
        <v>359.13354605436325</v>
      </c>
      <c r="M131" s="101">
        <v>449.32548552751541</v>
      </c>
      <c r="N131" s="127">
        <f t="shared" ref="N131:N157" si="13">SUM(H131:M131)</f>
        <v>1723.1155969798565</v>
      </c>
      <c r="O131" s="100">
        <v>0</v>
      </c>
      <c r="P131" s="101">
        <v>417.26872375607491</v>
      </c>
      <c r="Q131" s="101">
        <v>975.52349901199341</v>
      </c>
      <c r="R131" s="101">
        <v>887.7247406244278</v>
      </c>
      <c r="S131" s="101">
        <v>535.45162373781204</v>
      </c>
      <c r="T131" s="101">
        <v>849.87452149391174</v>
      </c>
      <c r="U131" s="127">
        <f>SUM(O131:T131)</f>
        <v>3665.8431086242199</v>
      </c>
    </row>
    <row r="132" spans="1:21">
      <c r="A132" s="37">
        <v>135</v>
      </c>
      <c r="B132" s="17"/>
      <c r="C132" s="16"/>
      <c r="D132" s="38" t="s">
        <v>8</v>
      </c>
      <c r="E132" s="49" t="s">
        <v>160</v>
      </c>
      <c r="F132" s="40"/>
      <c r="G132" s="111">
        <f t="shared" si="12"/>
        <v>1558.4951193984598</v>
      </c>
      <c r="H132" s="26">
        <v>0</v>
      </c>
      <c r="I132" s="7">
        <v>39.111185688525438</v>
      </c>
      <c r="J132" s="7">
        <v>30.715072080492973</v>
      </c>
      <c r="K132" s="7">
        <v>38.041260283440351</v>
      </c>
      <c r="L132" s="7">
        <v>167.68800342082977</v>
      </c>
      <c r="M132" s="7">
        <v>217.71316592395306</v>
      </c>
      <c r="N132" s="126">
        <f t="shared" si="13"/>
        <v>493.26868739724159</v>
      </c>
      <c r="O132" s="26">
        <v>0</v>
      </c>
      <c r="P132" s="7">
        <v>52.717206737026572</v>
      </c>
      <c r="Q132" s="7">
        <v>50.404796201735735</v>
      </c>
      <c r="R132" s="7">
        <v>100.71269358322024</v>
      </c>
      <c r="S132" s="7">
        <v>290.91296516358852</v>
      </c>
      <c r="T132" s="7">
        <v>570.47877031564713</v>
      </c>
      <c r="U132" s="126">
        <f t="shared" ref="U132:U157" si="14">SUM(O132:T132)</f>
        <v>1065.2264320012182</v>
      </c>
    </row>
    <row r="133" spans="1:21">
      <c r="A133" s="37">
        <v>136</v>
      </c>
      <c r="B133" s="10"/>
      <c r="C133" s="16"/>
      <c r="D133" s="38" t="s">
        <v>10</v>
      </c>
      <c r="E133" s="49" t="s">
        <v>161</v>
      </c>
      <c r="F133" s="40"/>
      <c r="G133" s="111">
        <f t="shared" si="12"/>
        <v>0</v>
      </c>
      <c r="H133" s="26">
        <v>0</v>
      </c>
      <c r="I133" s="7">
        <v>0</v>
      </c>
      <c r="J133" s="7">
        <v>0</v>
      </c>
      <c r="K133" s="7">
        <v>0</v>
      </c>
      <c r="L133" s="7">
        <v>0</v>
      </c>
      <c r="M133" s="7">
        <v>0</v>
      </c>
      <c r="N133" s="126">
        <f t="shared" si="13"/>
        <v>0</v>
      </c>
      <c r="O133" s="26">
        <v>0</v>
      </c>
      <c r="P133" s="7">
        <v>0</v>
      </c>
      <c r="Q133" s="7">
        <v>0</v>
      </c>
      <c r="R133" s="7">
        <v>0</v>
      </c>
      <c r="S133" s="7">
        <v>0</v>
      </c>
      <c r="T133" s="7">
        <v>0</v>
      </c>
      <c r="U133" s="126">
        <f t="shared" si="14"/>
        <v>0</v>
      </c>
    </row>
    <row r="134" spans="1:21">
      <c r="A134" s="37">
        <v>137</v>
      </c>
      <c r="B134" s="10"/>
      <c r="C134" s="11"/>
      <c r="D134" s="52" t="s">
        <v>22</v>
      </c>
      <c r="E134" s="49" t="s">
        <v>162</v>
      </c>
      <c r="F134" s="51"/>
      <c r="G134" s="111">
        <f t="shared" si="12"/>
        <v>0</v>
      </c>
      <c r="H134" s="26">
        <v>0</v>
      </c>
      <c r="I134" s="7">
        <v>0</v>
      </c>
      <c r="J134" s="7">
        <v>0</v>
      </c>
      <c r="K134" s="7">
        <v>0</v>
      </c>
      <c r="L134" s="7">
        <v>0</v>
      </c>
      <c r="M134" s="7">
        <v>0</v>
      </c>
      <c r="N134" s="126">
        <f t="shared" si="13"/>
        <v>0</v>
      </c>
      <c r="O134" s="26">
        <v>0</v>
      </c>
      <c r="P134" s="7">
        <v>0</v>
      </c>
      <c r="Q134" s="7">
        <v>0</v>
      </c>
      <c r="R134" s="7">
        <v>0</v>
      </c>
      <c r="S134" s="7">
        <v>0</v>
      </c>
      <c r="T134" s="7">
        <v>0</v>
      </c>
      <c r="U134" s="126">
        <f t="shared" si="14"/>
        <v>0</v>
      </c>
    </row>
    <row r="135" spans="1:21">
      <c r="A135" s="37">
        <v>138</v>
      </c>
      <c r="B135" s="10"/>
      <c r="C135" s="11"/>
      <c r="D135" s="52" t="s">
        <v>24</v>
      </c>
      <c r="E135" s="49" t="s">
        <v>163</v>
      </c>
      <c r="F135" s="51"/>
      <c r="G135" s="111">
        <f t="shared" si="12"/>
        <v>0</v>
      </c>
      <c r="H135" s="26">
        <v>0</v>
      </c>
      <c r="I135" s="7">
        <v>0</v>
      </c>
      <c r="J135" s="7">
        <v>0</v>
      </c>
      <c r="K135" s="7">
        <v>0</v>
      </c>
      <c r="L135" s="7">
        <v>0</v>
      </c>
      <c r="M135" s="7">
        <v>0</v>
      </c>
      <c r="N135" s="126">
        <f t="shared" si="13"/>
        <v>0</v>
      </c>
      <c r="O135" s="26">
        <v>0</v>
      </c>
      <c r="P135" s="7">
        <v>0</v>
      </c>
      <c r="Q135" s="7">
        <v>0</v>
      </c>
      <c r="R135" s="7">
        <v>0</v>
      </c>
      <c r="S135" s="7">
        <v>0</v>
      </c>
      <c r="T135" s="7">
        <v>0</v>
      </c>
      <c r="U135" s="126">
        <f t="shared" si="14"/>
        <v>0</v>
      </c>
    </row>
    <row r="136" spans="1:21">
      <c r="A136" s="37">
        <v>139</v>
      </c>
      <c r="B136" s="17"/>
      <c r="C136" s="11"/>
      <c r="D136" s="50"/>
      <c r="E136" s="9" t="s">
        <v>164</v>
      </c>
      <c r="F136" s="46"/>
      <c r="G136" s="111">
        <f t="shared" si="12"/>
        <v>3830.4635876864195</v>
      </c>
      <c r="H136" s="26">
        <v>0</v>
      </c>
      <c r="I136" s="7">
        <v>181.52680742740631</v>
      </c>
      <c r="J136" s="7">
        <v>263.67172056436539</v>
      </c>
      <c r="K136" s="7">
        <v>361.59051403403282</v>
      </c>
      <c r="L136" s="7">
        <v>191.44554153084755</v>
      </c>
      <c r="M136" s="7">
        <v>231.6123226583004</v>
      </c>
      <c r="N136" s="126">
        <f t="shared" si="13"/>
        <v>1229.8469062149525</v>
      </c>
      <c r="O136" s="26">
        <v>0</v>
      </c>
      <c r="P136" s="7">
        <v>364.55151657760143</v>
      </c>
      <c r="Q136" s="7">
        <v>925.11870992183685</v>
      </c>
      <c r="R136" s="7">
        <v>787.01204025745392</v>
      </c>
      <c r="S136" s="7">
        <v>244.5386606156826</v>
      </c>
      <c r="T136" s="7">
        <v>279.39575409889221</v>
      </c>
      <c r="U136" s="126">
        <f t="shared" si="14"/>
        <v>2600.616681471467</v>
      </c>
    </row>
    <row r="137" spans="1:21">
      <c r="A137" s="93">
        <v>140</v>
      </c>
      <c r="B137" s="94"/>
      <c r="C137" s="95" t="s">
        <v>165</v>
      </c>
      <c r="D137" s="96" t="s">
        <v>166</v>
      </c>
      <c r="E137" s="97"/>
      <c r="F137" s="98"/>
      <c r="G137" s="99">
        <f t="shared" si="12"/>
        <v>139101.9184537828</v>
      </c>
      <c r="H137" s="100">
        <v>64011.219795227051</v>
      </c>
      <c r="I137" s="101">
        <v>4306.6762231588364</v>
      </c>
      <c r="J137" s="101">
        <v>2354.3780964612961</v>
      </c>
      <c r="K137" s="101">
        <v>914.96236628293991</v>
      </c>
      <c r="L137" s="101">
        <v>404.41204150021076</v>
      </c>
      <c r="M137" s="101">
        <v>0</v>
      </c>
      <c r="N137" s="127">
        <f t="shared" si="13"/>
        <v>71991.648522630334</v>
      </c>
      <c r="O137" s="100">
        <v>59134.246086120605</v>
      </c>
      <c r="P137" s="101">
        <v>4830.8231818079948</v>
      </c>
      <c r="Q137" s="101">
        <v>2116.1830161809921</v>
      </c>
      <c r="R137" s="101">
        <v>691.3490172624588</v>
      </c>
      <c r="S137" s="101">
        <v>337.66862978041172</v>
      </c>
      <c r="T137" s="101">
        <v>0</v>
      </c>
      <c r="U137" s="127">
        <f t="shared" si="14"/>
        <v>67110.269931152463</v>
      </c>
    </row>
    <row r="138" spans="1:21">
      <c r="A138" s="37">
        <v>141</v>
      </c>
      <c r="B138" s="17"/>
      <c r="C138" s="16"/>
      <c r="D138" s="38" t="s">
        <v>8</v>
      </c>
      <c r="E138" s="45" t="s">
        <v>167</v>
      </c>
      <c r="F138" s="53"/>
      <c r="G138" s="111">
        <f t="shared" si="12"/>
        <v>26680.938569603255</v>
      </c>
      <c r="H138" s="26">
        <v>15346.913558006287</v>
      </c>
      <c r="I138" s="7">
        <v>566.02701780200005</v>
      </c>
      <c r="J138" s="7">
        <v>138.70055107027292</v>
      </c>
      <c r="K138" s="7">
        <v>51.260352458804846</v>
      </c>
      <c r="L138" s="7">
        <v>24.519976808689535</v>
      </c>
      <c r="M138" s="7">
        <v>0</v>
      </c>
      <c r="N138" s="126">
        <f t="shared" si="13"/>
        <v>16127.421456146054</v>
      </c>
      <c r="O138" s="26">
        <v>9942.7111148834229</v>
      </c>
      <c r="P138" s="7">
        <v>436.544976554811</v>
      </c>
      <c r="Q138" s="7">
        <v>129.37536856532097</v>
      </c>
      <c r="R138" s="7">
        <v>33.532368864864111</v>
      </c>
      <c r="S138" s="7">
        <v>11.353284588782117</v>
      </c>
      <c r="T138" s="7">
        <v>0</v>
      </c>
      <c r="U138" s="126">
        <f t="shared" si="14"/>
        <v>10553.517113457201</v>
      </c>
    </row>
    <row r="139" spans="1:21">
      <c r="A139" s="37">
        <v>142</v>
      </c>
      <c r="B139" s="17"/>
      <c r="C139" s="16"/>
      <c r="D139" s="38" t="s">
        <v>10</v>
      </c>
      <c r="E139" s="45" t="s">
        <v>168</v>
      </c>
      <c r="F139" s="53"/>
      <c r="G139" s="111">
        <f t="shared" si="12"/>
        <v>1385.7716327905655</v>
      </c>
      <c r="H139" s="26">
        <v>590.59148848056793</v>
      </c>
      <c r="I139" s="7">
        <v>0</v>
      </c>
      <c r="J139" s="7">
        <v>0</v>
      </c>
      <c r="K139" s="7">
        <v>0</v>
      </c>
      <c r="L139" s="7">
        <v>0</v>
      </c>
      <c r="M139" s="7">
        <v>0</v>
      </c>
      <c r="N139" s="126">
        <f t="shared" si="13"/>
        <v>590.59148848056793</v>
      </c>
      <c r="O139" s="26">
        <v>795.18014430999756</v>
      </c>
      <c r="P139" s="7">
        <v>0</v>
      </c>
      <c r="Q139" s="7">
        <v>0</v>
      </c>
      <c r="R139" s="7">
        <v>0</v>
      </c>
      <c r="S139" s="7">
        <v>0</v>
      </c>
      <c r="T139" s="7">
        <v>0</v>
      </c>
      <c r="U139" s="126">
        <f t="shared" si="14"/>
        <v>795.18014430999756</v>
      </c>
    </row>
    <row r="140" spans="1:21">
      <c r="A140" s="37">
        <v>143</v>
      </c>
      <c r="B140" s="17"/>
      <c r="C140" s="16"/>
      <c r="D140" s="38" t="s">
        <v>22</v>
      </c>
      <c r="E140" s="45" t="s">
        <v>169</v>
      </c>
      <c r="F140" s="53"/>
      <c r="G140" s="111">
        <f t="shared" si="12"/>
        <v>2054.4704258143902</v>
      </c>
      <c r="H140" s="26">
        <v>799.48576641082764</v>
      </c>
      <c r="I140" s="7">
        <v>57.402888165786862</v>
      </c>
      <c r="J140" s="7">
        <v>51.108614526689053</v>
      </c>
      <c r="K140" s="7">
        <v>46.865043442696333</v>
      </c>
      <c r="L140" s="7">
        <v>29.995321914553642</v>
      </c>
      <c r="M140" s="7">
        <v>0</v>
      </c>
      <c r="N140" s="126">
        <f t="shared" si="13"/>
        <v>984.85763446055353</v>
      </c>
      <c r="O140" s="26">
        <v>836.43730711936951</v>
      </c>
      <c r="P140" s="7">
        <v>58.469753814861178</v>
      </c>
      <c r="Q140" s="7">
        <v>71.551286898553371</v>
      </c>
      <c r="R140" s="7">
        <v>69.564822666347027</v>
      </c>
      <c r="S140" s="7">
        <v>33.589620854705572</v>
      </c>
      <c r="T140" s="7">
        <v>0</v>
      </c>
      <c r="U140" s="126">
        <f t="shared" si="14"/>
        <v>1069.6127913538367</v>
      </c>
    </row>
    <row r="141" spans="1:21">
      <c r="A141" s="37">
        <v>144</v>
      </c>
      <c r="B141" s="17"/>
      <c r="C141" s="16"/>
      <c r="D141" s="38" t="s">
        <v>24</v>
      </c>
      <c r="E141" s="45" t="s">
        <v>170</v>
      </c>
      <c r="F141" s="53"/>
      <c r="G141" s="111">
        <f t="shared" si="12"/>
        <v>41307.632196471095</v>
      </c>
      <c r="H141" s="26">
        <v>18522.923641204834</v>
      </c>
      <c r="I141" s="7">
        <v>2053.2535816729069</v>
      </c>
      <c r="J141" s="7">
        <v>1417.529034614563</v>
      </c>
      <c r="K141" s="7">
        <v>588.75248926877975</v>
      </c>
      <c r="L141" s="7">
        <v>96.772297695279121</v>
      </c>
      <c r="M141" s="7">
        <v>0</v>
      </c>
      <c r="N141" s="126">
        <f t="shared" si="13"/>
        <v>22679.231044456363</v>
      </c>
      <c r="O141" s="26">
        <v>15273.972358703613</v>
      </c>
      <c r="P141" s="7">
        <v>1929.8986967206001</v>
      </c>
      <c r="Q141" s="7">
        <v>1015.5868982076645</v>
      </c>
      <c r="R141" s="7">
        <v>324.47597903013229</v>
      </c>
      <c r="S141" s="7">
        <v>84.467219352722168</v>
      </c>
      <c r="T141" s="7">
        <v>0</v>
      </c>
      <c r="U141" s="126">
        <f t="shared" si="14"/>
        <v>18628.401152014732</v>
      </c>
    </row>
    <row r="142" spans="1:21">
      <c r="A142" s="37">
        <v>145</v>
      </c>
      <c r="B142" s="17"/>
      <c r="C142" s="16"/>
      <c r="D142" s="38" t="s">
        <v>26</v>
      </c>
      <c r="E142" s="45" t="s">
        <v>171</v>
      </c>
      <c r="F142" s="53"/>
      <c r="G142" s="111">
        <f t="shared" si="12"/>
        <v>5445.7100277245045</v>
      </c>
      <c r="H142" s="26">
        <v>1516.6302886009216</v>
      </c>
      <c r="I142" s="7">
        <v>45.518979782238603</v>
      </c>
      <c r="J142" s="7">
        <v>35.180185405537486</v>
      </c>
      <c r="K142" s="7">
        <v>15.281390890944749</v>
      </c>
      <c r="L142" s="7">
        <v>5.3528274374548346</v>
      </c>
      <c r="M142" s="7">
        <v>0</v>
      </c>
      <c r="N142" s="126">
        <f t="shared" si="13"/>
        <v>1617.9636721170973</v>
      </c>
      <c r="O142" s="26">
        <v>3665.7445702552795</v>
      </c>
      <c r="P142" s="7">
        <v>105.77336742728949</v>
      </c>
      <c r="Q142" s="7">
        <v>43.269886866211891</v>
      </c>
      <c r="R142" s="7">
        <v>9.709409037604928</v>
      </c>
      <c r="S142" s="7">
        <v>3.2491220210213214</v>
      </c>
      <c r="T142" s="7">
        <v>0</v>
      </c>
      <c r="U142" s="126">
        <f t="shared" si="14"/>
        <v>3827.7463556074072</v>
      </c>
    </row>
    <row r="143" spans="1:21">
      <c r="A143" s="37">
        <v>146</v>
      </c>
      <c r="B143" s="17"/>
      <c r="C143" s="16"/>
      <c r="D143" s="38" t="s">
        <v>32</v>
      </c>
      <c r="E143" s="54" t="s">
        <v>172</v>
      </c>
      <c r="F143" s="53"/>
      <c r="G143" s="111">
        <f t="shared" si="12"/>
        <v>62227.396090425551</v>
      </c>
      <c r="H143" s="26">
        <v>27234.675388336182</v>
      </c>
      <c r="I143" s="7">
        <v>1584.4737476706505</v>
      </c>
      <c r="J143" s="7">
        <v>711.85971137881279</v>
      </c>
      <c r="K143" s="7">
        <v>212.80309301614761</v>
      </c>
      <c r="L143" s="7">
        <v>247.77162127941847</v>
      </c>
      <c r="M143" s="7">
        <v>0</v>
      </c>
      <c r="N143" s="126">
        <f t="shared" si="13"/>
        <v>29991.583561681211</v>
      </c>
      <c r="O143" s="26">
        <v>28620.200771331787</v>
      </c>
      <c r="P143" s="7">
        <v>2300.1363694667816</v>
      </c>
      <c r="Q143" s="7">
        <v>856.39956873655319</v>
      </c>
      <c r="R143" s="7">
        <v>254.06643389165401</v>
      </c>
      <c r="S143" s="7">
        <v>205.00938531756401</v>
      </c>
      <c r="T143" s="7">
        <v>0</v>
      </c>
      <c r="U143" s="126">
        <f t="shared" si="14"/>
        <v>32235.81252874434</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829291.38940238953</v>
      </c>
      <c r="H145" s="75">
        <v>75390.566223144531</v>
      </c>
      <c r="I145" s="76">
        <v>64011.583896636963</v>
      </c>
      <c r="J145" s="76">
        <v>168800.70541381836</v>
      </c>
      <c r="K145" s="76">
        <v>117626.80211639404</v>
      </c>
      <c r="L145" s="76">
        <v>72493.316108703613</v>
      </c>
      <c r="M145" s="76">
        <v>51956.617469787598</v>
      </c>
      <c r="N145" s="124">
        <f t="shared" si="13"/>
        <v>550279.59122848511</v>
      </c>
      <c r="O145" s="75">
        <v>61022.286552429199</v>
      </c>
      <c r="P145" s="76">
        <v>40279.362531661987</v>
      </c>
      <c r="Q145" s="76">
        <v>53599.465267181396</v>
      </c>
      <c r="R145" s="76">
        <v>39365.522163391113</v>
      </c>
      <c r="S145" s="76">
        <v>38000.579914093018</v>
      </c>
      <c r="T145" s="76">
        <v>46744.581745147705</v>
      </c>
      <c r="U145" s="124">
        <f t="shared" si="14"/>
        <v>279011.79817390442</v>
      </c>
    </row>
    <row r="146" spans="1:21">
      <c r="A146" s="93">
        <v>152</v>
      </c>
      <c r="B146" s="95"/>
      <c r="C146" s="95" t="s">
        <v>6</v>
      </c>
      <c r="D146" s="96" t="s">
        <v>177</v>
      </c>
      <c r="E146" s="104"/>
      <c r="F146" s="105"/>
      <c r="G146" s="99">
        <f t="shared" si="12"/>
        <v>644540.18785095215</v>
      </c>
      <c r="H146" s="100">
        <v>72236.786186218262</v>
      </c>
      <c r="I146" s="101">
        <v>56306.543807983398</v>
      </c>
      <c r="J146" s="101">
        <v>111145.7837600708</v>
      </c>
      <c r="K146" s="101">
        <v>77192.34944152832</v>
      </c>
      <c r="L146" s="101">
        <v>54921.861625671387</v>
      </c>
      <c r="M146" s="101">
        <v>43369.073482513428</v>
      </c>
      <c r="N146" s="127">
        <f t="shared" si="13"/>
        <v>415172.3983039856</v>
      </c>
      <c r="O146" s="100">
        <v>58021.824447631836</v>
      </c>
      <c r="P146" s="101">
        <v>35118.55842590332</v>
      </c>
      <c r="Q146" s="101">
        <v>37170.379066467285</v>
      </c>
      <c r="R146" s="101">
        <v>26522.179862976074</v>
      </c>
      <c r="S146" s="101">
        <v>30082.342876434326</v>
      </c>
      <c r="T146" s="101">
        <v>42452.504867553711</v>
      </c>
      <c r="U146" s="127">
        <f t="shared" si="14"/>
        <v>229367.78954696655</v>
      </c>
    </row>
    <row r="147" spans="1:21">
      <c r="A147" s="37">
        <v>153</v>
      </c>
      <c r="B147" s="17"/>
      <c r="C147" s="16"/>
      <c r="D147" s="38" t="s">
        <v>8</v>
      </c>
      <c r="E147" s="49" t="s">
        <v>178</v>
      </c>
      <c r="F147" s="55"/>
      <c r="G147" s="111">
        <f t="shared" si="12"/>
        <v>314966.9492149353</v>
      </c>
      <c r="H147" s="26">
        <v>17739.720411300659</v>
      </c>
      <c r="I147" s="7">
        <v>24493.985124588013</v>
      </c>
      <c r="J147" s="7">
        <v>78135.538345336914</v>
      </c>
      <c r="K147" s="7">
        <v>46035.197807312012</v>
      </c>
      <c r="L147" s="7">
        <v>28937.974266052246</v>
      </c>
      <c r="M147" s="7">
        <v>18498.879953384399</v>
      </c>
      <c r="N147" s="126">
        <f t="shared" si="13"/>
        <v>213841.29590797424</v>
      </c>
      <c r="O147" s="26">
        <v>14185.499937057495</v>
      </c>
      <c r="P147" s="7">
        <v>17785.676481246948</v>
      </c>
      <c r="Q147" s="7">
        <v>25110.559619903564</v>
      </c>
      <c r="R147" s="7">
        <v>15255.033769607544</v>
      </c>
      <c r="S147" s="7">
        <v>16136.570436477661</v>
      </c>
      <c r="T147" s="7">
        <v>12652.313062667847</v>
      </c>
      <c r="U147" s="126">
        <f t="shared" si="14"/>
        <v>101125.65330696106</v>
      </c>
    </row>
    <row r="148" spans="1:21">
      <c r="A148" s="37">
        <v>154</v>
      </c>
      <c r="B148" s="17"/>
      <c r="C148" s="16"/>
      <c r="D148" s="38" t="s">
        <v>10</v>
      </c>
      <c r="E148" s="49" t="s">
        <v>179</v>
      </c>
      <c r="F148" s="40"/>
      <c r="G148" s="111">
        <f t="shared" si="12"/>
        <v>23188.29802800715</v>
      </c>
      <c r="H148" s="26">
        <v>7705.4031348228455</v>
      </c>
      <c r="I148" s="7">
        <v>1049.4346461296082</v>
      </c>
      <c r="J148" s="7">
        <v>1556.1920247077942</v>
      </c>
      <c r="K148" s="7">
        <v>1630.6778748035431</v>
      </c>
      <c r="L148" s="7">
        <v>1456.7643849849701</v>
      </c>
      <c r="M148" s="7">
        <v>707.80548483133316</v>
      </c>
      <c r="N148" s="126">
        <f t="shared" si="13"/>
        <v>14106.277550280094</v>
      </c>
      <c r="O148" s="26">
        <v>5348.9591765403748</v>
      </c>
      <c r="P148" s="7">
        <v>636.47126008570194</v>
      </c>
      <c r="Q148" s="7">
        <v>966.61869984865189</v>
      </c>
      <c r="R148" s="7">
        <v>759.62968373298645</v>
      </c>
      <c r="S148" s="7">
        <v>729.04747140407562</v>
      </c>
      <c r="T148" s="7">
        <v>641.29418611526489</v>
      </c>
      <c r="U148" s="126">
        <f t="shared" si="14"/>
        <v>9082.0204777270555</v>
      </c>
    </row>
    <row r="149" spans="1:21">
      <c r="A149" s="37">
        <v>155</v>
      </c>
      <c r="B149" s="17"/>
      <c r="C149" s="16"/>
      <c r="D149" s="38" t="s">
        <v>22</v>
      </c>
      <c r="E149" s="49" t="s">
        <v>180</v>
      </c>
      <c r="F149" s="40"/>
      <c r="G149" s="111">
        <f t="shared" si="12"/>
        <v>67156.206540822983</v>
      </c>
      <c r="H149" s="26">
        <v>4663.9145874977112</v>
      </c>
      <c r="I149" s="7">
        <v>3938.502890586853</v>
      </c>
      <c r="J149" s="7">
        <v>2778.628821849823</v>
      </c>
      <c r="K149" s="7">
        <v>4880.1106243133545</v>
      </c>
      <c r="L149" s="7">
        <v>7371.0960454940796</v>
      </c>
      <c r="M149" s="7">
        <v>12072.442481994629</v>
      </c>
      <c r="N149" s="126">
        <f t="shared" si="13"/>
        <v>35704.69545173645</v>
      </c>
      <c r="O149" s="26">
        <v>4323.8747260570526</v>
      </c>
      <c r="P149" s="7">
        <v>2109.3995957374573</v>
      </c>
      <c r="Q149" s="7">
        <v>1279.5107963085175</v>
      </c>
      <c r="R149" s="7">
        <v>1671.2216908931732</v>
      </c>
      <c r="S149" s="7">
        <v>4367.3601779937744</v>
      </c>
      <c r="T149" s="7">
        <v>17700.144102096558</v>
      </c>
      <c r="U149" s="126">
        <f t="shared" si="14"/>
        <v>31451.511089086533</v>
      </c>
    </row>
    <row r="150" spans="1:21">
      <c r="A150" s="37">
        <v>156</v>
      </c>
      <c r="B150" s="17"/>
      <c r="C150" s="16"/>
      <c r="D150" s="38" t="s">
        <v>24</v>
      </c>
      <c r="E150" s="49" t="s">
        <v>181</v>
      </c>
      <c r="F150" s="40"/>
      <c r="G150" s="111">
        <f t="shared" si="12"/>
        <v>38289.945961117744</v>
      </c>
      <c r="H150" s="26">
        <v>6351.8344464302063</v>
      </c>
      <c r="I150" s="7">
        <v>2707.9956071376801</v>
      </c>
      <c r="J150" s="7">
        <v>2154.2745881080627</v>
      </c>
      <c r="K150" s="7">
        <v>2637.9611883163452</v>
      </c>
      <c r="L150" s="7">
        <v>2968.4296164512634</v>
      </c>
      <c r="M150" s="7">
        <v>2914.8435101509094</v>
      </c>
      <c r="N150" s="126">
        <f t="shared" si="13"/>
        <v>19735.338956594467</v>
      </c>
      <c r="O150" s="26">
        <v>6929.2262387275696</v>
      </c>
      <c r="P150" s="7">
        <v>2286.3741651773453</v>
      </c>
      <c r="Q150" s="7">
        <v>1701.7017524242401</v>
      </c>
      <c r="R150" s="7">
        <v>1664.104362487793</v>
      </c>
      <c r="S150" s="7">
        <v>2267.2824244499207</v>
      </c>
      <c r="T150" s="7">
        <v>3705.9180612564087</v>
      </c>
      <c r="U150" s="126">
        <f t="shared" si="14"/>
        <v>18554.607004523277</v>
      </c>
    </row>
    <row r="151" spans="1:21">
      <c r="A151" s="37">
        <v>157</v>
      </c>
      <c r="B151" s="17"/>
      <c r="C151" s="16"/>
      <c r="D151" s="38" t="s">
        <v>26</v>
      </c>
      <c r="E151" s="49" t="s">
        <v>182</v>
      </c>
      <c r="F151" s="40"/>
      <c r="G151" s="111">
        <f t="shared" si="12"/>
        <v>62882.596824526787</v>
      </c>
      <c r="H151" s="26">
        <v>11244.179773807526</v>
      </c>
      <c r="I151" s="7">
        <v>11894.029702663422</v>
      </c>
      <c r="J151" s="7">
        <v>8901.349084854126</v>
      </c>
      <c r="K151" s="7">
        <v>5226.4070272445679</v>
      </c>
      <c r="L151" s="7">
        <v>3187.3352251052856</v>
      </c>
      <c r="M151" s="7">
        <v>2184.6093580722809</v>
      </c>
      <c r="N151" s="126">
        <f t="shared" si="13"/>
        <v>42637.910171747208</v>
      </c>
      <c r="O151" s="26">
        <v>8038.2557077407837</v>
      </c>
      <c r="P151" s="7">
        <v>5272.2339684963226</v>
      </c>
      <c r="Q151" s="7">
        <v>2594.0700962543488</v>
      </c>
      <c r="R151" s="7">
        <v>1483.9492844343185</v>
      </c>
      <c r="S151" s="7">
        <v>1262.0569001436234</v>
      </c>
      <c r="T151" s="7">
        <v>1594.1206957101822</v>
      </c>
      <c r="U151" s="126">
        <f t="shared" si="14"/>
        <v>20244.686652779579</v>
      </c>
    </row>
    <row r="152" spans="1:21">
      <c r="A152" s="37">
        <v>158</v>
      </c>
      <c r="B152" s="12"/>
      <c r="C152" s="12"/>
      <c r="D152" s="52" t="s">
        <v>32</v>
      </c>
      <c r="E152" s="49" t="s">
        <v>183</v>
      </c>
      <c r="F152" s="43"/>
      <c r="G152" s="111">
        <f t="shared" si="12"/>
        <v>2055.2194170078728</v>
      </c>
      <c r="H152" s="26">
        <v>122.29403290292248</v>
      </c>
      <c r="I152" s="7">
        <v>182.76669365074486</v>
      </c>
      <c r="J152" s="7">
        <v>271.95974618662149</v>
      </c>
      <c r="K152" s="7">
        <v>276.78128439933062</v>
      </c>
      <c r="L152" s="7">
        <v>245.25712261954322</v>
      </c>
      <c r="M152" s="7">
        <v>102.38319327053614</v>
      </c>
      <c r="N152" s="126">
        <f t="shared" si="13"/>
        <v>1201.4420730296988</v>
      </c>
      <c r="O152" s="26">
        <v>131.4476476451382</v>
      </c>
      <c r="P152" s="7">
        <v>138.44784351298586</v>
      </c>
      <c r="Q152" s="7">
        <v>140.13304740283638</v>
      </c>
      <c r="R152" s="7">
        <v>162.09421243192628</v>
      </c>
      <c r="S152" s="7">
        <v>176.63776549743488</v>
      </c>
      <c r="T152" s="7">
        <v>105.01682748785242</v>
      </c>
      <c r="U152" s="126">
        <f t="shared" si="14"/>
        <v>853.77734397817403</v>
      </c>
    </row>
    <row r="153" spans="1:21">
      <c r="A153" s="37">
        <v>159</v>
      </c>
      <c r="B153" s="10"/>
      <c r="C153" s="11"/>
      <c r="D153" s="38" t="s">
        <v>34</v>
      </c>
      <c r="E153" s="49" t="s">
        <v>184</v>
      </c>
      <c r="F153" s="51"/>
      <c r="G153" s="111">
        <f t="shared" si="12"/>
        <v>136000.97235918045</v>
      </c>
      <c r="H153" s="26">
        <v>24409.439939498901</v>
      </c>
      <c r="I153" s="7">
        <v>12039.830040931702</v>
      </c>
      <c r="J153" s="7">
        <v>17347.841161727905</v>
      </c>
      <c r="K153" s="7">
        <v>16505.213834762573</v>
      </c>
      <c r="L153" s="7">
        <v>10755.004549026489</v>
      </c>
      <c r="M153" s="7">
        <v>6888.1092882156372</v>
      </c>
      <c r="N153" s="126">
        <f t="shared" si="13"/>
        <v>87945.438814163208</v>
      </c>
      <c r="O153" s="26">
        <v>19064.560976028442</v>
      </c>
      <c r="P153" s="7">
        <v>6889.955385684967</v>
      </c>
      <c r="Q153" s="7">
        <v>5377.7848191261292</v>
      </c>
      <c r="R153" s="7">
        <v>5526.1471061706543</v>
      </c>
      <c r="S153" s="7">
        <v>5143.3876686096191</v>
      </c>
      <c r="T153" s="7">
        <v>6053.6975893974304</v>
      </c>
      <c r="U153" s="126">
        <f t="shared" si="14"/>
        <v>48055.533545017242</v>
      </c>
    </row>
    <row r="154" spans="1:21">
      <c r="A154" s="93">
        <v>160</v>
      </c>
      <c r="B154" s="94"/>
      <c r="C154" s="95" t="s">
        <v>61</v>
      </c>
      <c r="D154" s="96" t="s">
        <v>185</v>
      </c>
      <c r="E154" s="97"/>
      <c r="F154" s="98"/>
      <c r="G154" s="99">
        <f t="shared" si="12"/>
        <v>184751.1972284317</v>
      </c>
      <c r="H154" s="100">
        <v>3153.7794001102448</v>
      </c>
      <c r="I154" s="101">
        <v>7705.0385229587555</v>
      </c>
      <c r="J154" s="101">
        <v>57654.91975402832</v>
      </c>
      <c r="K154" s="101">
        <v>40434.451976776123</v>
      </c>
      <c r="L154" s="101">
        <v>17571.454996109009</v>
      </c>
      <c r="M154" s="101">
        <v>8587.5437021255493</v>
      </c>
      <c r="N154" s="127">
        <f t="shared" si="13"/>
        <v>135107.188352108</v>
      </c>
      <c r="O154" s="100">
        <v>3000.4617886543274</v>
      </c>
      <c r="P154" s="101">
        <v>5160.8044183254242</v>
      </c>
      <c r="Q154" s="101">
        <v>16429.08648109436</v>
      </c>
      <c r="R154" s="101">
        <v>12843.341676712036</v>
      </c>
      <c r="S154" s="101">
        <v>7918.2374181747437</v>
      </c>
      <c r="T154" s="101">
        <v>4292.0770933628082</v>
      </c>
      <c r="U154" s="127">
        <f t="shared" si="14"/>
        <v>49644.0088763237</v>
      </c>
    </row>
    <row r="155" spans="1:21">
      <c r="A155" s="37">
        <v>161</v>
      </c>
      <c r="B155" s="17"/>
      <c r="C155" s="16"/>
      <c r="D155" s="38" t="s">
        <v>8</v>
      </c>
      <c r="E155" s="49" t="s">
        <v>186</v>
      </c>
      <c r="F155" s="40"/>
      <c r="G155" s="111">
        <f t="shared" si="12"/>
        <v>69801.683814093471</v>
      </c>
      <c r="H155" s="26">
        <v>0</v>
      </c>
      <c r="I155" s="7">
        <v>1453.1875657439232</v>
      </c>
      <c r="J155" s="7">
        <v>13075.989372253418</v>
      </c>
      <c r="K155" s="7">
        <v>14828.011545181274</v>
      </c>
      <c r="L155" s="7">
        <v>11885.054608345032</v>
      </c>
      <c r="M155" s="7">
        <v>7553.884913444519</v>
      </c>
      <c r="N155" s="126">
        <f t="shared" si="13"/>
        <v>48796.128004968166</v>
      </c>
      <c r="O155" s="26">
        <v>0</v>
      </c>
      <c r="P155" s="7">
        <v>432.8359390348196</v>
      </c>
      <c r="Q155" s="7">
        <v>5379.1066269874573</v>
      </c>
      <c r="R155" s="7">
        <v>5896.4525241851807</v>
      </c>
      <c r="S155" s="7">
        <v>5726.2392749786377</v>
      </c>
      <c r="T155" s="7">
        <v>3570.921443939209</v>
      </c>
      <c r="U155" s="126">
        <f t="shared" si="14"/>
        <v>21005.555809125304</v>
      </c>
    </row>
    <row r="156" spans="1:21">
      <c r="A156" s="37">
        <v>162</v>
      </c>
      <c r="B156" s="17"/>
      <c r="C156" s="16"/>
      <c r="D156" s="38" t="s">
        <v>10</v>
      </c>
      <c r="E156" s="49" t="s">
        <v>187</v>
      </c>
      <c r="F156" s="55"/>
      <c r="G156" s="111">
        <f t="shared" si="12"/>
        <v>70697.123595356941</v>
      </c>
      <c r="H156" s="26">
        <v>2711.8123018741608</v>
      </c>
      <c r="I156" s="7">
        <v>2829.96102643013</v>
      </c>
      <c r="J156" s="7">
        <v>29109.838611602783</v>
      </c>
      <c r="K156" s="7">
        <v>14684.879179000854</v>
      </c>
      <c r="L156" s="7">
        <v>3092.0061621665955</v>
      </c>
      <c r="M156" s="7">
        <v>649.50613796710968</v>
      </c>
      <c r="N156" s="126">
        <f t="shared" si="13"/>
        <v>53078.003419041634</v>
      </c>
      <c r="O156" s="26">
        <v>2537.8779492378235</v>
      </c>
      <c r="P156" s="7">
        <v>2017.7828962802887</v>
      </c>
      <c r="Q156" s="7">
        <v>6971.9227714538574</v>
      </c>
      <c r="R156" s="7">
        <v>4301.3035569190979</v>
      </c>
      <c r="S156" s="7">
        <v>1261.4371011257172</v>
      </c>
      <c r="T156" s="7">
        <v>528.79590129852295</v>
      </c>
      <c r="U156" s="126">
        <f t="shared" si="14"/>
        <v>17619.120176315308</v>
      </c>
    </row>
    <row r="157" spans="1:21" ht="12.6" thickBot="1">
      <c r="A157" s="56">
        <v>163</v>
      </c>
      <c r="B157" s="57"/>
      <c r="C157" s="58"/>
      <c r="D157" s="59" t="s">
        <v>22</v>
      </c>
      <c r="E157" s="60" t="s">
        <v>188</v>
      </c>
      <c r="F157" s="61"/>
      <c r="G157" s="114">
        <f t="shared" si="12"/>
        <v>44252.390682443685</v>
      </c>
      <c r="H157" s="27">
        <v>441.96713847457431</v>
      </c>
      <c r="I157" s="28">
        <v>3421.8899614289403</v>
      </c>
      <c r="J157" s="28">
        <v>15469.092134363949</v>
      </c>
      <c r="K157" s="28">
        <v>10921.561532147229</v>
      </c>
      <c r="L157" s="28">
        <v>2594.3941128766164</v>
      </c>
      <c r="M157" s="28">
        <v>384.15272944141179</v>
      </c>
      <c r="N157" s="128">
        <f t="shared" si="13"/>
        <v>33233.057608732721</v>
      </c>
      <c r="O157" s="27">
        <v>462.58386190631427</v>
      </c>
      <c r="P157" s="28">
        <v>2710.1855411455035</v>
      </c>
      <c r="Q157" s="28">
        <v>4078.0572332087904</v>
      </c>
      <c r="R157" s="28">
        <v>2645.5856060963124</v>
      </c>
      <c r="S157" s="28">
        <v>930.560994168045</v>
      </c>
      <c r="T157" s="28">
        <v>192.35983718599891</v>
      </c>
      <c r="U157" s="128">
        <f t="shared" si="14"/>
        <v>11019.333073710965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57"/>
  <sheetViews>
    <sheetView workbookViewId="0">
      <pane xSplit="6" ySplit="9" topLeftCell="G113"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395</v>
      </c>
      <c r="E2" s="84"/>
      <c r="F2" s="84"/>
      <c r="G2" s="6"/>
      <c r="H2" s="6"/>
    </row>
    <row r="3" spans="1:21" ht="13.8">
      <c r="A3" s="1" t="s">
        <v>194</v>
      </c>
      <c r="C3" s="314">
        <v>2030</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3594806.586884737</v>
      </c>
      <c r="H7" s="153">
        <v>168921.65646219254</v>
      </c>
      <c r="I7" s="154">
        <v>331482.66823673248</v>
      </c>
      <c r="J7" s="154">
        <v>463455.1245803833</v>
      </c>
      <c r="K7" s="154">
        <v>501178.74339485168</v>
      </c>
      <c r="L7" s="154">
        <v>285451.49732017517</v>
      </c>
      <c r="M7" s="154">
        <v>73256.886843919754</v>
      </c>
      <c r="N7" s="155">
        <f>SUM(H7:M7)</f>
        <v>1823746.5768382549</v>
      </c>
      <c r="O7" s="153">
        <v>158658.90477705002</v>
      </c>
      <c r="P7" s="154">
        <v>310168.99067974091</v>
      </c>
      <c r="Q7" s="154">
        <v>432895.61294651031</v>
      </c>
      <c r="R7" s="154">
        <v>483271.97592258453</v>
      </c>
      <c r="S7" s="154">
        <v>296080.23668766022</v>
      </c>
      <c r="T7" s="154">
        <v>89984.289032936096</v>
      </c>
      <c r="U7" s="155">
        <f>SUM(O7:T7)</f>
        <v>1771060.0100464821</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26500107.171377659</v>
      </c>
      <c r="H10" s="67">
        <v>1210829.685710907</v>
      </c>
      <c r="I10" s="68">
        <v>239851.38770389557</v>
      </c>
      <c r="J10" s="68">
        <v>792923.99009895325</v>
      </c>
      <c r="K10" s="68">
        <v>1852083.2788581848</v>
      </c>
      <c r="L10" s="68">
        <v>4535551.224357605</v>
      </c>
      <c r="M10" s="68">
        <v>5442694.2270965576</v>
      </c>
      <c r="N10" s="123">
        <f t="shared" ref="N10:N41" si="1">SUM(H10:M10)</f>
        <v>14073933.793826103</v>
      </c>
      <c r="O10" s="67">
        <v>1107188.4850940704</v>
      </c>
      <c r="P10" s="68">
        <v>216655.98323774338</v>
      </c>
      <c r="Q10" s="68">
        <v>553972.33902931213</v>
      </c>
      <c r="R10" s="68">
        <v>1132261.7119293213</v>
      </c>
      <c r="S10" s="68">
        <v>3346843.5521850586</v>
      </c>
      <c r="T10" s="68">
        <v>6069251.3060760498</v>
      </c>
      <c r="U10" s="123">
        <f t="shared" ref="U10:U41" si="2">SUM(O10:T10)</f>
        <v>12426173.377551556</v>
      </c>
    </row>
    <row r="11" spans="1:21" s="19" customFormat="1" ht="15" customHeight="1">
      <c r="A11" s="72">
        <v>1</v>
      </c>
      <c r="B11" s="73" t="s">
        <v>4</v>
      </c>
      <c r="C11" s="294" t="s">
        <v>5</v>
      </c>
      <c r="D11" s="295"/>
      <c r="E11" s="295"/>
      <c r="F11" s="296"/>
      <c r="G11" s="74">
        <f t="shared" si="0"/>
        <v>5538320.2666772604</v>
      </c>
      <c r="H11" s="75">
        <v>909445.12515640259</v>
      </c>
      <c r="I11" s="76">
        <v>84285.445142507553</v>
      </c>
      <c r="J11" s="76">
        <v>163345.19188165665</v>
      </c>
      <c r="K11" s="76">
        <v>371862.52710199356</v>
      </c>
      <c r="L11" s="76">
        <v>526442.04823589325</v>
      </c>
      <c r="M11" s="76">
        <v>785053.95959472656</v>
      </c>
      <c r="N11" s="124">
        <f t="shared" si="1"/>
        <v>2840434.2971131802</v>
      </c>
      <c r="O11" s="75">
        <v>824808.03190422058</v>
      </c>
      <c r="P11" s="76">
        <v>91010.185750603676</v>
      </c>
      <c r="Q11" s="76">
        <v>205800.76934480667</v>
      </c>
      <c r="R11" s="76">
        <v>290165.26808404922</v>
      </c>
      <c r="S11" s="76">
        <v>396347.35719013214</v>
      </c>
      <c r="T11" s="76">
        <v>889754.35729026794</v>
      </c>
      <c r="U11" s="124">
        <f t="shared" si="2"/>
        <v>2697885.9695640802</v>
      </c>
    </row>
    <row r="12" spans="1:21" s="18" customFormat="1">
      <c r="A12" s="85">
        <v>2</v>
      </c>
      <c r="B12" s="86"/>
      <c r="C12" s="86" t="s">
        <v>6</v>
      </c>
      <c r="D12" s="87" t="s">
        <v>7</v>
      </c>
      <c r="E12" s="88"/>
      <c r="F12" s="89"/>
      <c r="G12" s="90">
        <f t="shared" si="0"/>
        <v>2643712.1881543398</v>
      </c>
      <c r="H12" s="91">
        <v>171955.39606130123</v>
      </c>
      <c r="I12" s="92">
        <v>63828.073683232069</v>
      </c>
      <c r="J12" s="92">
        <v>137625.49128711224</v>
      </c>
      <c r="K12" s="92">
        <v>326597.18876671791</v>
      </c>
      <c r="L12" s="92">
        <v>371652.22551059723</v>
      </c>
      <c r="M12" s="92">
        <v>377583.35376787186</v>
      </c>
      <c r="N12" s="125">
        <f t="shared" si="1"/>
        <v>1449241.7290768325</v>
      </c>
      <c r="O12" s="91">
        <v>172154.63641047478</v>
      </c>
      <c r="P12" s="92">
        <v>67663.263119488955</v>
      </c>
      <c r="Q12" s="92">
        <v>115867.14618968964</v>
      </c>
      <c r="R12" s="92">
        <v>189943.81042253971</v>
      </c>
      <c r="S12" s="92">
        <v>250847.64932918549</v>
      </c>
      <c r="T12" s="92">
        <v>397993.95360612869</v>
      </c>
      <c r="U12" s="125">
        <f t="shared" si="2"/>
        <v>1194470.4590775073</v>
      </c>
    </row>
    <row r="13" spans="1:21">
      <c r="A13" s="37">
        <v>3</v>
      </c>
      <c r="B13" s="17"/>
      <c r="C13" s="16"/>
      <c r="D13" s="38" t="s">
        <v>8</v>
      </c>
      <c r="E13" s="39" t="s">
        <v>9</v>
      </c>
      <c r="F13" s="40"/>
      <c r="G13" s="111">
        <f t="shared" si="0"/>
        <v>786361.24241401791</v>
      </c>
      <c r="H13" s="26">
        <v>5781.6161266498393</v>
      </c>
      <c r="I13" s="7">
        <v>2925.36146461519</v>
      </c>
      <c r="J13" s="7">
        <v>42260.666037873387</v>
      </c>
      <c r="K13" s="7">
        <v>121979.51868543033</v>
      </c>
      <c r="L13" s="7">
        <v>184384.07885765145</v>
      </c>
      <c r="M13" s="7">
        <v>155458.12461036473</v>
      </c>
      <c r="N13" s="126">
        <f t="shared" si="1"/>
        <v>512789.36578258494</v>
      </c>
      <c r="O13" s="26">
        <v>5908.0601546736434</v>
      </c>
      <c r="P13" s="7">
        <v>4150.0783418299743</v>
      </c>
      <c r="Q13" s="7">
        <v>28095.800937978456</v>
      </c>
      <c r="R13" s="7">
        <v>51967.315034001716</v>
      </c>
      <c r="S13" s="7">
        <v>82466.275673241267</v>
      </c>
      <c r="T13" s="7">
        <v>100984.346489708</v>
      </c>
      <c r="U13" s="126">
        <f t="shared" si="2"/>
        <v>273571.87663143303</v>
      </c>
    </row>
    <row r="14" spans="1:21">
      <c r="A14" s="37">
        <v>4</v>
      </c>
      <c r="B14" s="41"/>
      <c r="C14" s="16"/>
      <c r="D14" s="38" t="s">
        <v>10</v>
      </c>
      <c r="E14" s="39" t="s">
        <v>11</v>
      </c>
      <c r="F14" s="40"/>
      <c r="G14" s="111">
        <f t="shared" si="0"/>
        <v>32856.767514422012</v>
      </c>
      <c r="H14" s="26">
        <v>11259.491003552452</v>
      </c>
      <c r="I14" s="7">
        <v>1088.6013254492427</v>
      </c>
      <c r="J14" s="7">
        <v>106.3736116384971</v>
      </c>
      <c r="K14" s="7">
        <v>120.42952688760124</v>
      </c>
      <c r="L14" s="7">
        <v>113.7303611910902</v>
      </c>
      <c r="M14" s="7">
        <v>142.79610170173692</v>
      </c>
      <c r="N14" s="126">
        <f t="shared" si="1"/>
        <v>12831.42193042062</v>
      </c>
      <c r="O14" s="26">
        <v>13167.939371481538</v>
      </c>
      <c r="P14" s="7">
        <v>2411.5046014832333</v>
      </c>
      <c r="Q14" s="7">
        <v>1197.220456302166</v>
      </c>
      <c r="R14" s="7">
        <v>1157.5890740305185</v>
      </c>
      <c r="S14" s="7">
        <v>1225.2091229408979</v>
      </c>
      <c r="T14" s="7">
        <v>865.88295776303858</v>
      </c>
      <c r="U14" s="126">
        <f t="shared" si="2"/>
        <v>20025.345584001392</v>
      </c>
    </row>
    <row r="15" spans="1:21">
      <c r="A15" s="37">
        <v>5</v>
      </c>
      <c r="B15" s="41"/>
      <c r="C15" s="16"/>
      <c r="D15" s="8"/>
      <c r="E15" s="17" t="s">
        <v>12</v>
      </c>
      <c r="F15" s="42" t="s">
        <v>13</v>
      </c>
      <c r="G15" s="111">
        <f t="shared" si="0"/>
        <v>29307.990643703757</v>
      </c>
      <c r="H15" s="26">
        <v>11259.491003552452</v>
      </c>
      <c r="I15" s="7">
        <v>1086.1395120068337</v>
      </c>
      <c r="J15" s="7">
        <v>89.884258650534321</v>
      </c>
      <c r="K15" s="7">
        <v>105.18361869081855</v>
      </c>
      <c r="L15" s="7">
        <v>106.26744898315519</v>
      </c>
      <c r="M15" s="7">
        <v>129.12476403210894</v>
      </c>
      <c r="N15" s="126">
        <f t="shared" si="1"/>
        <v>12776.090605915902</v>
      </c>
      <c r="O15" s="26">
        <v>13167.939371481538</v>
      </c>
      <c r="P15" s="7">
        <v>2394.7829881967045</v>
      </c>
      <c r="Q15" s="7">
        <v>295.96627203701064</v>
      </c>
      <c r="R15" s="7">
        <v>160.94452812802047</v>
      </c>
      <c r="S15" s="7">
        <v>283.78189552994445</v>
      </c>
      <c r="T15" s="7">
        <v>228.48498241463676</v>
      </c>
      <c r="U15" s="126">
        <f t="shared" si="2"/>
        <v>16531.900037787855</v>
      </c>
    </row>
    <row r="16" spans="1:21">
      <c r="A16" s="37">
        <v>6</v>
      </c>
      <c r="B16" s="41"/>
      <c r="C16" s="16"/>
      <c r="D16" s="8"/>
      <c r="E16" s="17" t="s">
        <v>14</v>
      </c>
      <c r="F16" s="42" t="s">
        <v>15</v>
      </c>
      <c r="G16" s="111">
        <f t="shared" si="0"/>
        <v>689.9043937263923</v>
      </c>
      <c r="H16" s="26">
        <v>0</v>
      </c>
      <c r="I16" s="7">
        <v>0</v>
      </c>
      <c r="J16" s="7">
        <v>0</v>
      </c>
      <c r="K16" s="7">
        <v>0</v>
      </c>
      <c r="L16" s="7">
        <v>0</v>
      </c>
      <c r="M16" s="7">
        <v>0</v>
      </c>
      <c r="N16" s="126">
        <f t="shared" si="1"/>
        <v>0</v>
      </c>
      <c r="O16" s="26">
        <v>0</v>
      </c>
      <c r="P16" s="7">
        <v>4.6703049513889709</v>
      </c>
      <c r="Q16" s="7">
        <v>210.3973838275997</v>
      </c>
      <c r="R16" s="7">
        <v>178.79975129757077</v>
      </c>
      <c r="S16" s="7">
        <v>168.66978296847083</v>
      </c>
      <c r="T16" s="7">
        <v>127.36717068136204</v>
      </c>
      <c r="U16" s="126">
        <f t="shared" si="2"/>
        <v>689.9043937263923</v>
      </c>
    </row>
    <row r="17" spans="1:21">
      <c r="A17" s="37">
        <v>7</v>
      </c>
      <c r="B17" s="41"/>
      <c r="C17" s="16"/>
      <c r="D17" s="8"/>
      <c r="E17" s="17" t="s">
        <v>16</v>
      </c>
      <c r="F17" s="42" t="s">
        <v>17</v>
      </c>
      <c r="G17" s="111">
        <f t="shared" si="0"/>
        <v>1934.9374779326863</v>
      </c>
      <c r="H17" s="26">
        <v>0</v>
      </c>
      <c r="I17" s="7">
        <v>1.613440813311172</v>
      </c>
      <c r="J17" s="7">
        <v>12.425309454578382</v>
      </c>
      <c r="K17" s="7">
        <v>9.5043586850952124</v>
      </c>
      <c r="L17" s="7">
        <v>3.7760359551502916</v>
      </c>
      <c r="M17" s="7">
        <v>8.4380896820766793</v>
      </c>
      <c r="N17" s="126">
        <f t="shared" si="1"/>
        <v>35.757234590211738</v>
      </c>
      <c r="O17" s="26">
        <v>0</v>
      </c>
      <c r="P17" s="7">
        <v>8.1985343364649452</v>
      </c>
      <c r="Q17" s="7">
        <v>442.11187613988295</v>
      </c>
      <c r="R17" s="7">
        <v>525.27073625847697</v>
      </c>
      <c r="S17" s="7">
        <v>530.1402019741945</v>
      </c>
      <c r="T17" s="7">
        <v>393.4588946334552</v>
      </c>
      <c r="U17" s="126">
        <f t="shared" si="2"/>
        <v>1899.1802433424746</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923.93494687497514</v>
      </c>
      <c r="H19" s="26">
        <v>0</v>
      </c>
      <c r="I19" s="7">
        <v>0.8483535458381084</v>
      </c>
      <c r="J19" s="7">
        <v>4.0640425067322212</v>
      </c>
      <c r="K19" s="7">
        <v>5.7415484493467375</v>
      </c>
      <c r="L19" s="7">
        <v>3.686877098873083</v>
      </c>
      <c r="M19" s="7">
        <v>5.2332501761502499</v>
      </c>
      <c r="N19" s="126">
        <f t="shared" si="1"/>
        <v>19.5740717769404</v>
      </c>
      <c r="O19" s="26">
        <v>0</v>
      </c>
      <c r="P19" s="7">
        <v>3.8527498204493895</v>
      </c>
      <c r="Q19" s="7">
        <v>248.74490762362257</v>
      </c>
      <c r="R19" s="7">
        <v>292.57404845673591</v>
      </c>
      <c r="S19" s="7">
        <v>242.61725057312287</v>
      </c>
      <c r="T19" s="7">
        <v>116.571918624104</v>
      </c>
      <c r="U19" s="126">
        <f t="shared" si="2"/>
        <v>904.36087509803474</v>
      </c>
    </row>
    <row r="20" spans="1:21">
      <c r="A20" s="37">
        <v>10</v>
      </c>
      <c r="B20" s="41"/>
      <c r="C20" s="16"/>
      <c r="D20" s="38" t="s">
        <v>22</v>
      </c>
      <c r="E20" s="39" t="s">
        <v>23</v>
      </c>
      <c r="F20" s="40"/>
      <c r="G20" s="111">
        <f t="shared" si="0"/>
        <v>350738.60962845478</v>
      </c>
      <c r="H20" s="26">
        <v>11639.027560246177</v>
      </c>
      <c r="I20" s="7">
        <v>5803.0671972632408</v>
      </c>
      <c r="J20" s="7">
        <v>26807.182823896408</v>
      </c>
      <c r="K20" s="7">
        <v>122871.0593354702</v>
      </c>
      <c r="L20" s="7">
        <v>40949.284820646048</v>
      </c>
      <c r="M20" s="7">
        <v>4267.032838396728</v>
      </c>
      <c r="N20" s="126">
        <f t="shared" si="1"/>
        <v>212336.6545759188</v>
      </c>
      <c r="O20" s="26">
        <v>11032.839386250824</v>
      </c>
      <c r="P20" s="7">
        <v>5429.8795207738876</v>
      </c>
      <c r="Q20" s="7">
        <v>23322.733057320118</v>
      </c>
      <c r="R20" s="7">
        <v>75915.790150940418</v>
      </c>
      <c r="S20" s="7">
        <v>20748.253859996796</v>
      </c>
      <c r="T20" s="7">
        <v>1952.4590772539377</v>
      </c>
      <c r="U20" s="126">
        <f t="shared" si="2"/>
        <v>138401.95505253598</v>
      </c>
    </row>
    <row r="21" spans="1:21">
      <c r="A21" s="37">
        <v>11</v>
      </c>
      <c r="B21" s="41"/>
      <c r="C21" s="16"/>
      <c r="D21" s="38" t="s">
        <v>24</v>
      </c>
      <c r="E21" s="39" t="s">
        <v>25</v>
      </c>
      <c r="F21" s="40"/>
      <c r="G21" s="111">
        <f t="shared" si="0"/>
        <v>799801.51439161226</v>
      </c>
      <c r="H21" s="26">
        <v>68462.538886159658</v>
      </c>
      <c r="I21" s="7">
        <v>13209.919510059059</v>
      </c>
      <c r="J21" s="7">
        <v>20644.844208884984</v>
      </c>
      <c r="K21" s="7">
        <v>33018.37306727469</v>
      </c>
      <c r="L21" s="7">
        <v>80289.408337965608</v>
      </c>
      <c r="M21" s="7">
        <v>151372.37662705779</v>
      </c>
      <c r="N21" s="126">
        <f t="shared" si="1"/>
        <v>366997.46063740179</v>
      </c>
      <c r="O21" s="26">
        <v>70529.229149848223</v>
      </c>
      <c r="P21" s="7">
        <v>13493.065083546564</v>
      </c>
      <c r="Q21" s="7">
        <v>21012.046865129843</v>
      </c>
      <c r="R21" s="7">
        <v>24550.996937058866</v>
      </c>
      <c r="S21" s="7">
        <v>88635.014402210712</v>
      </c>
      <c r="T21" s="7">
        <v>214583.70131641626</v>
      </c>
      <c r="U21" s="126">
        <f t="shared" si="2"/>
        <v>432804.05375421047</v>
      </c>
    </row>
    <row r="22" spans="1:21">
      <c r="A22" s="37">
        <v>12</v>
      </c>
      <c r="B22" s="41"/>
      <c r="C22" s="16"/>
      <c r="D22" s="38" t="s">
        <v>26</v>
      </c>
      <c r="E22" s="39" t="s">
        <v>27</v>
      </c>
      <c r="F22" s="40"/>
      <c r="G22" s="111">
        <f t="shared" si="0"/>
        <v>47811.717802700005</v>
      </c>
      <c r="H22" s="26">
        <v>13644.265333070769</v>
      </c>
      <c r="I22" s="7">
        <v>2740.3652861453593</v>
      </c>
      <c r="J22" s="7">
        <v>1521.3155871360796</v>
      </c>
      <c r="K22" s="7">
        <v>1864.9785567487124</v>
      </c>
      <c r="L22" s="7">
        <v>2839.9313864421565</v>
      </c>
      <c r="M22" s="7">
        <v>2385.7706683423312</v>
      </c>
      <c r="N22" s="126">
        <f t="shared" si="1"/>
        <v>24996.626817885408</v>
      </c>
      <c r="O22" s="26">
        <v>12612.066898040357</v>
      </c>
      <c r="P22" s="7">
        <v>4240.1609265729785</v>
      </c>
      <c r="Q22" s="7">
        <v>1334.8772838308651</v>
      </c>
      <c r="R22" s="7">
        <v>948.97352285357192</v>
      </c>
      <c r="S22" s="7">
        <v>1812.4451759500662</v>
      </c>
      <c r="T22" s="7">
        <v>1866.5671775667579</v>
      </c>
      <c r="U22" s="126">
        <f t="shared" si="2"/>
        <v>22815.090984814597</v>
      </c>
    </row>
    <row r="23" spans="1:21">
      <c r="A23" s="37">
        <v>13</v>
      </c>
      <c r="B23" s="41"/>
      <c r="C23" s="16"/>
      <c r="D23" s="8"/>
      <c r="E23" s="17" t="s">
        <v>12</v>
      </c>
      <c r="F23" s="42" t="s">
        <v>28</v>
      </c>
      <c r="G23" s="111">
        <f t="shared" si="0"/>
        <v>2609.7243874046253</v>
      </c>
      <c r="H23" s="26">
        <v>3.0433998107910156</v>
      </c>
      <c r="I23" s="7">
        <v>748.07853115093894</v>
      </c>
      <c r="J23" s="7">
        <v>139.36024426933727</v>
      </c>
      <c r="K23" s="7">
        <v>62.537260368088027</v>
      </c>
      <c r="L23" s="7">
        <v>54.060058845236199</v>
      </c>
      <c r="M23" s="7">
        <v>0</v>
      </c>
      <c r="N23" s="126">
        <f t="shared" si="1"/>
        <v>1007.0794944443915</v>
      </c>
      <c r="O23" s="26">
        <v>3.7939934730529785</v>
      </c>
      <c r="P23" s="7">
        <v>1301.626090252932</v>
      </c>
      <c r="Q23" s="7">
        <v>212.92533820380049</v>
      </c>
      <c r="R23" s="7">
        <v>60.184983129089233</v>
      </c>
      <c r="S23" s="7">
        <v>23.281330719619291</v>
      </c>
      <c r="T23" s="7">
        <v>0.83315718173980713</v>
      </c>
      <c r="U23" s="126">
        <f t="shared" si="2"/>
        <v>1602.6448929602338</v>
      </c>
    </row>
    <row r="24" spans="1:21">
      <c r="A24" s="37">
        <v>14</v>
      </c>
      <c r="B24" s="17"/>
      <c r="C24" s="16"/>
      <c r="D24" s="8"/>
      <c r="E24" s="17" t="s">
        <v>14</v>
      </c>
      <c r="F24" s="42" t="s">
        <v>29</v>
      </c>
      <c r="G24" s="111">
        <f t="shared" si="0"/>
        <v>538.54549176982255</v>
      </c>
      <c r="H24" s="26">
        <v>164.70010322728194</v>
      </c>
      <c r="I24" s="7">
        <v>48.153030351531925</v>
      </c>
      <c r="J24" s="7">
        <v>21.227773774851812</v>
      </c>
      <c r="K24" s="7">
        <v>21.852029009693069</v>
      </c>
      <c r="L24" s="7">
        <v>21.776020820965641</v>
      </c>
      <c r="M24" s="7">
        <v>0</v>
      </c>
      <c r="N24" s="126">
        <f t="shared" si="1"/>
        <v>277.70895718432439</v>
      </c>
      <c r="O24" s="26">
        <v>164.80521715269424</v>
      </c>
      <c r="P24" s="7">
        <v>51.596721257315949</v>
      </c>
      <c r="Q24" s="7">
        <v>17.737306250826805</v>
      </c>
      <c r="R24" s="7">
        <v>15.763492558966391</v>
      </c>
      <c r="S24" s="7">
        <v>10.552252656489145</v>
      </c>
      <c r="T24" s="7">
        <v>0.38154470920562744</v>
      </c>
      <c r="U24" s="126">
        <f t="shared" si="2"/>
        <v>260.83653458549816</v>
      </c>
    </row>
    <row r="25" spans="1:21">
      <c r="A25" s="37">
        <v>15</v>
      </c>
      <c r="B25" s="17"/>
      <c r="C25" s="16"/>
      <c r="D25" s="8"/>
      <c r="E25" s="17" t="s">
        <v>16</v>
      </c>
      <c r="F25" s="42" t="s">
        <v>30</v>
      </c>
      <c r="G25" s="111">
        <f t="shared" si="0"/>
        <v>25143.756636457954</v>
      </c>
      <c r="H25" s="26">
        <v>8442.7795260336679</v>
      </c>
      <c r="I25" s="7">
        <v>1593.0180643746821</v>
      </c>
      <c r="J25" s="7">
        <v>347.7230577448189</v>
      </c>
      <c r="K25" s="7">
        <v>79.230531309181742</v>
      </c>
      <c r="L25" s="7">
        <v>534.92293547144482</v>
      </c>
      <c r="M25" s="7">
        <v>1315.5920540690422</v>
      </c>
      <c r="N25" s="126">
        <f t="shared" si="1"/>
        <v>12313.266169002838</v>
      </c>
      <c r="O25" s="26">
        <v>9120.1892420527856</v>
      </c>
      <c r="P25" s="7">
        <v>2545.0568248276168</v>
      </c>
      <c r="Q25" s="7">
        <v>630.28817694097893</v>
      </c>
      <c r="R25" s="7">
        <v>152.06849436493721</v>
      </c>
      <c r="S25" s="7">
        <v>329.0915943200676</v>
      </c>
      <c r="T25" s="7">
        <v>53.796134948730469</v>
      </c>
      <c r="U25" s="126">
        <f t="shared" si="2"/>
        <v>12830.490467455116</v>
      </c>
    </row>
    <row r="26" spans="1:21">
      <c r="A26" s="37">
        <v>16</v>
      </c>
      <c r="B26" s="17"/>
      <c r="C26" s="16"/>
      <c r="D26" s="8"/>
      <c r="E26" s="17" t="s">
        <v>18</v>
      </c>
      <c r="F26" s="42" t="s">
        <v>31</v>
      </c>
      <c r="G26" s="111">
        <f t="shared" si="0"/>
        <v>19519.691699077939</v>
      </c>
      <c r="H26" s="26">
        <v>5033.7424917276949</v>
      </c>
      <c r="I26" s="7">
        <v>351.11562871153001</v>
      </c>
      <c r="J26" s="7">
        <v>1013.0045404386765</v>
      </c>
      <c r="K26" s="7">
        <v>1701.3587906285538</v>
      </c>
      <c r="L26" s="7">
        <v>2229.1723258487182</v>
      </c>
      <c r="M26" s="7">
        <v>1070.1786311414035</v>
      </c>
      <c r="N26" s="126">
        <f t="shared" si="1"/>
        <v>11398.572408496577</v>
      </c>
      <c r="O26" s="26">
        <v>3323.2785192485899</v>
      </c>
      <c r="P26" s="7">
        <v>341.88132018486067</v>
      </c>
      <c r="Q26" s="7">
        <v>473.9265024743836</v>
      </c>
      <c r="R26" s="7">
        <v>720.95653716672678</v>
      </c>
      <c r="S26" s="7">
        <v>1449.5200180892134</v>
      </c>
      <c r="T26" s="7">
        <v>1811.556393417588</v>
      </c>
      <c r="U26" s="126">
        <f t="shared" si="2"/>
        <v>8121.1192905813623</v>
      </c>
    </row>
    <row r="27" spans="1:21">
      <c r="A27" s="37">
        <v>17</v>
      </c>
      <c r="B27" s="17"/>
      <c r="C27" s="16"/>
      <c r="D27" s="38" t="s">
        <v>32</v>
      </c>
      <c r="E27" s="39" t="s">
        <v>33</v>
      </c>
      <c r="F27" s="40"/>
      <c r="G27" s="111">
        <f t="shared" si="0"/>
        <v>117466.7583676381</v>
      </c>
      <c r="H27" s="26">
        <v>9481.2583731021732</v>
      </c>
      <c r="I27" s="7">
        <v>9550.7172429859638</v>
      </c>
      <c r="J27" s="7">
        <v>14670.044489979744</v>
      </c>
      <c r="K27" s="7">
        <v>11184.919987037778</v>
      </c>
      <c r="L27" s="7">
        <v>11581.845847636461</v>
      </c>
      <c r="M27" s="7">
        <v>6654.7559411227703</v>
      </c>
      <c r="N27" s="126">
        <f t="shared" si="1"/>
        <v>63123.54188186489</v>
      </c>
      <c r="O27" s="26">
        <v>11030.4538814025</v>
      </c>
      <c r="P27" s="7">
        <v>7947.6152793839574</v>
      </c>
      <c r="Q27" s="7">
        <v>10273.253787919879</v>
      </c>
      <c r="R27" s="7">
        <v>7024.4598826766014</v>
      </c>
      <c r="S27" s="7">
        <v>8714.0073106065392</v>
      </c>
      <c r="T27" s="7">
        <v>9353.4263437837362</v>
      </c>
      <c r="U27" s="126">
        <f t="shared" si="2"/>
        <v>54343.216485773213</v>
      </c>
    </row>
    <row r="28" spans="1:21">
      <c r="A28" s="37">
        <v>18</v>
      </c>
      <c r="B28" s="12"/>
      <c r="C28" s="12"/>
      <c r="D28" s="38" t="s">
        <v>34</v>
      </c>
      <c r="E28" s="39" t="s">
        <v>35</v>
      </c>
      <c r="F28" s="43"/>
      <c r="G28" s="111">
        <f t="shared" si="0"/>
        <v>45225.340036140406</v>
      </c>
      <c r="H28" s="26">
        <v>2471.9774589814479</v>
      </c>
      <c r="I28" s="7">
        <v>2244.9165575075895</v>
      </c>
      <c r="J28" s="7">
        <v>2291.263445649296</v>
      </c>
      <c r="K28" s="7">
        <v>2688.8069419134408</v>
      </c>
      <c r="L28" s="7">
        <v>4316.0770182861015</v>
      </c>
      <c r="M28" s="7">
        <v>4403.3116525206715</v>
      </c>
      <c r="N28" s="126">
        <f t="shared" si="1"/>
        <v>18416.353074858547</v>
      </c>
      <c r="O28" s="26">
        <v>2697.1652106326073</v>
      </c>
      <c r="P28" s="7">
        <v>2450.8843293031678</v>
      </c>
      <c r="Q28" s="7">
        <v>2431.1825034543872</v>
      </c>
      <c r="R28" s="7">
        <v>2290.845914715901</v>
      </c>
      <c r="S28" s="7">
        <v>6050.1728485040367</v>
      </c>
      <c r="T28" s="7">
        <v>10888.736154671758</v>
      </c>
      <c r="U28" s="126">
        <f t="shared" si="2"/>
        <v>26808.986961281858</v>
      </c>
    </row>
    <row r="29" spans="1:21">
      <c r="A29" s="37">
        <v>19</v>
      </c>
      <c r="B29" s="17"/>
      <c r="C29" s="16"/>
      <c r="D29" s="38" t="s">
        <v>36</v>
      </c>
      <c r="E29" s="39" t="s">
        <v>37</v>
      </c>
      <c r="F29" s="40"/>
      <c r="G29" s="111">
        <f t="shared" si="0"/>
        <v>82733.86703332013</v>
      </c>
      <c r="H29" s="26">
        <v>491.20816635014489</v>
      </c>
      <c r="I29" s="7">
        <v>209.42201355216093</v>
      </c>
      <c r="J29" s="7">
        <v>3231.8033278775401</v>
      </c>
      <c r="K29" s="7">
        <v>10990.232029780746</v>
      </c>
      <c r="L29" s="7">
        <v>15996.645640730858</v>
      </c>
      <c r="M29" s="7">
        <v>10674.464879084378</v>
      </c>
      <c r="N29" s="126">
        <f t="shared" si="1"/>
        <v>41593.776057375828</v>
      </c>
      <c r="O29" s="26">
        <v>470.59332935255952</v>
      </c>
      <c r="P29" s="7">
        <v>266.02562464785296</v>
      </c>
      <c r="Q29" s="7">
        <v>4342.2867016410455</v>
      </c>
      <c r="R29" s="7">
        <v>9243.8281509242952</v>
      </c>
      <c r="S29" s="7">
        <v>14002.059165284038</v>
      </c>
      <c r="T29" s="7">
        <v>12815.298004094511</v>
      </c>
      <c r="U29" s="126">
        <f t="shared" si="2"/>
        <v>41140.090975944302</v>
      </c>
    </row>
    <row r="30" spans="1:21">
      <c r="A30" s="37">
        <v>20</v>
      </c>
      <c r="B30" s="17"/>
      <c r="C30" s="16"/>
      <c r="D30" s="38" t="s">
        <v>38</v>
      </c>
      <c r="E30" s="39" t="s">
        <v>39</v>
      </c>
      <c r="F30" s="40"/>
      <c r="G30" s="111">
        <f t="shared" si="0"/>
        <v>2084.1518875273978</v>
      </c>
      <c r="H30" s="26">
        <v>0</v>
      </c>
      <c r="I30" s="7">
        <v>40.644861096341629</v>
      </c>
      <c r="J30" s="7">
        <v>50.527837917565193</v>
      </c>
      <c r="K30" s="7">
        <v>110.3710934415576</v>
      </c>
      <c r="L30" s="7">
        <v>378.99810286425054</v>
      </c>
      <c r="M30" s="7">
        <v>322.65135044918861</v>
      </c>
      <c r="N30" s="126">
        <f t="shared" si="1"/>
        <v>903.19324576890358</v>
      </c>
      <c r="O30" s="26">
        <v>0</v>
      </c>
      <c r="P30" s="7">
        <v>51.046680807965458</v>
      </c>
      <c r="Q30" s="7">
        <v>79.871019836515188</v>
      </c>
      <c r="R30" s="7">
        <v>118.10619461693568</v>
      </c>
      <c r="S30" s="7">
        <v>473.41545430198312</v>
      </c>
      <c r="T30" s="7">
        <v>458.51929219509475</v>
      </c>
      <c r="U30" s="126">
        <f t="shared" si="2"/>
        <v>1180.9586417584942</v>
      </c>
    </row>
    <row r="31" spans="1:21">
      <c r="A31" s="37">
        <v>21</v>
      </c>
      <c r="B31" s="17"/>
      <c r="C31" s="16"/>
      <c r="D31" s="38" t="s">
        <v>40</v>
      </c>
      <c r="E31" s="39" t="s">
        <v>41</v>
      </c>
      <c r="F31" s="40"/>
      <c r="G31" s="111">
        <f t="shared" si="0"/>
        <v>185861.06795798938</v>
      </c>
      <c r="H31" s="26">
        <v>29484.290982542239</v>
      </c>
      <c r="I31" s="7">
        <v>10401.539277771488</v>
      </c>
      <c r="J31" s="7">
        <v>10809.856056633638</v>
      </c>
      <c r="K31" s="7">
        <v>11794.253440931439</v>
      </c>
      <c r="L31" s="7">
        <v>16102.298249170184</v>
      </c>
      <c r="M31" s="7">
        <v>13935.691325053573</v>
      </c>
      <c r="N31" s="126">
        <f t="shared" si="1"/>
        <v>92527.929332102562</v>
      </c>
      <c r="O31" s="26">
        <v>31167.62122503249</v>
      </c>
      <c r="P31" s="7">
        <v>11105.978762946615</v>
      </c>
      <c r="Q31" s="7">
        <v>9570.9093522890471</v>
      </c>
      <c r="R31" s="7">
        <v>8948.0684000998735</v>
      </c>
      <c r="S31" s="7">
        <v>15347.073350906372</v>
      </c>
      <c r="T31" s="7">
        <v>17193.487534612417</v>
      </c>
      <c r="U31" s="126">
        <f t="shared" si="2"/>
        <v>93333.138625886815</v>
      </c>
    </row>
    <row r="32" spans="1:21">
      <c r="A32" s="37">
        <v>22</v>
      </c>
      <c r="B32" s="17"/>
      <c r="C32" s="16"/>
      <c r="D32" s="38"/>
      <c r="E32" s="17" t="s">
        <v>12</v>
      </c>
      <c r="F32" s="42" t="s">
        <v>42</v>
      </c>
      <c r="G32" s="111">
        <f t="shared" si="0"/>
        <v>111903.15436998667</v>
      </c>
      <c r="H32" s="26">
        <v>26334.458843681292</v>
      </c>
      <c r="I32" s="7">
        <v>7238.1104010845302</v>
      </c>
      <c r="J32" s="7">
        <v>5874.9103601239622</v>
      </c>
      <c r="K32" s="7">
        <v>5387.2922368422151</v>
      </c>
      <c r="L32" s="7">
        <v>5494.159452278167</v>
      </c>
      <c r="M32" s="7">
        <v>3898.178791873157</v>
      </c>
      <c r="N32" s="126">
        <f t="shared" si="1"/>
        <v>54227.110085883323</v>
      </c>
      <c r="O32" s="26">
        <v>28012.068604693653</v>
      </c>
      <c r="P32" s="7">
        <v>8383.5283836880699</v>
      </c>
      <c r="Q32" s="7">
        <v>6151.4529949724674</v>
      </c>
      <c r="R32" s="7">
        <v>4307.7880667708814</v>
      </c>
      <c r="S32" s="7">
        <v>5682.9619613960385</v>
      </c>
      <c r="T32" s="7">
        <v>5138.244272582233</v>
      </c>
      <c r="U32" s="126">
        <f t="shared" si="2"/>
        <v>57676.044284103344</v>
      </c>
    </row>
    <row r="33" spans="1:21">
      <c r="A33" s="37">
        <v>23</v>
      </c>
      <c r="B33" s="17"/>
      <c r="C33" s="16"/>
      <c r="D33" s="8"/>
      <c r="E33" s="17" t="s">
        <v>14</v>
      </c>
      <c r="F33" s="42" t="s">
        <v>43</v>
      </c>
      <c r="G33" s="111">
        <f t="shared" si="0"/>
        <v>108.4943542778492</v>
      </c>
      <c r="H33" s="26">
        <v>1.0573289841413498</v>
      </c>
      <c r="I33" s="7">
        <v>9.5227401256561279</v>
      </c>
      <c r="J33" s="7">
        <v>20.870840311050415</v>
      </c>
      <c r="K33" s="7">
        <v>12.301561594009399</v>
      </c>
      <c r="L33" s="7">
        <v>6.0261547565460205</v>
      </c>
      <c r="M33" s="7">
        <v>1.9492888748645782</v>
      </c>
      <c r="N33" s="126">
        <f t="shared" si="1"/>
        <v>51.727914646267891</v>
      </c>
      <c r="O33" s="26">
        <v>1.1499208360910416</v>
      </c>
      <c r="P33" s="7">
        <v>11.076605916023254</v>
      </c>
      <c r="Q33" s="7">
        <v>22.532986164093018</v>
      </c>
      <c r="R33" s="7">
        <v>13.920560836791992</v>
      </c>
      <c r="S33" s="7">
        <v>5.847994863986969</v>
      </c>
      <c r="T33" s="7">
        <v>2.2383710145950317</v>
      </c>
      <c r="U33" s="126">
        <f t="shared" si="2"/>
        <v>56.766439631581306</v>
      </c>
    </row>
    <row r="34" spans="1:21">
      <c r="A34" s="37">
        <v>24</v>
      </c>
      <c r="B34" s="17"/>
      <c r="C34" s="16"/>
      <c r="D34" s="8"/>
      <c r="E34" s="17" t="s">
        <v>16</v>
      </c>
      <c r="F34" s="42" t="s">
        <v>44</v>
      </c>
      <c r="G34" s="111">
        <f t="shared" si="0"/>
        <v>497.22657152282773</v>
      </c>
      <c r="H34" s="26">
        <v>4.061042977264151E-2</v>
      </c>
      <c r="I34" s="7">
        <v>7.3164043598808348E-2</v>
      </c>
      <c r="J34" s="7">
        <v>1.0227194537874311</v>
      </c>
      <c r="K34" s="7">
        <v>21.893863499164581</v>
      </c>
      <c r="L34" s="7">
        <v>121.36354160308838</v>
      </c>
      <c r="M34" s="7">
        <v>105.55529493093491</v>
      </c>
      <c r="N34" s="126">
        <f t="shared" si="1"/>
        <v>249.94919396034675</v>
      </c>
      <c r="O34" s="26">
        <v>4.4190806103870273E-2</v>
      </c>
      <c r="P34" s="7">
        <v>1.4593117986805737E-2</v>
      </c>
      <c r="Q34" s="7">
        <v>1.0442991070449352</v>
      </c>
      <c r="R34" s="7">
        <v>19.089231222867966</v>
      </c>
      <c r="S34" s="7">
        <v>92.706313103437424</v>
      </c>
      <c r="T34" s="7">
        <v>134.37875020503998</v>
      </c>
      <c r="U34" s="126">
        <f t="shared" si="2"/>
        <v>247.27737756248098</v>
      </c>
    </row>
    <row r="35" spans="1:21">
      <c r="A35" s="37">
        <v>25</v>
      </c>
      <c r="B35" s="17"/>
      <c r="C35" s="16"/>
      <c r="D35" s="8"/>
      <c r="E35" s="17" t="s">
        <v>18</v>
      </c>
      <c r="F35" s="42" t="s">
        <v>45</v>
      </c>
      <c r="G35" s="111">
        <f t="shared" si="0"/>
        <v>9394.7436727015302</v>
      </c>
      <c r="H35" s="26">
        <v>60.597831319086254</v>
      </c>
      <c r="I35" s="7">
        <v>300.98313898220658</v>
      </c>
      <c r="J35" s="7">
        <v>778.88469761610031</v>
      </c>
      <c r="K35" s="7">
        <v>1165.0078411102295</v>
      </c>
      <c r="L35" s="7">
        <v>1621.9187691248953</v>
      </c>
      <c r="M35" s="7">
        <v>878.17182308062911</v>
      </c>
      <c r="N35" s="126">
        <f t="shared" si="1"/>
        <v>4805.5641012331471</v>
      </c>
      <c r="O35" s="26">
        <v>58.18899941444397</v>
      </c>
      <c r="P35" s="7">
        <v>329.09098216891289</v>
      </c>
      <c r="Q35" s="7">
        <v>481.85087318718433</v>
      </c>
      <c r="R35" s="7">
        <v>989.19037729874253</v>
      </c>
      <c r="S35" s="7">
        <v>1673.7329938560724</v>
      </c>
      <c r="T35" s="7">
        <v>1057.1253455430269</v>
      </c>
      <c r="U35" s="126">
        <f t="shared" si="2"/>
        <v>4589.1795714683831</v>
      </c>
    </row>
    <row r="36" spans="1:21">
      <c r="A36" s="37">
        <v>26</v>
      </c>
      <c r="B36" s="17"/>
      <c r="C36" s="16"/>
      <c r="D36" s="8"/>
      <c r="E36" s="17" t="s">
        <v>20</v>
      </c>
      <c r="F36" s="42" t="s">
        <v>46</v>
      </c>
      <c r="G36" s="111">
        <f t="shared" si="0"/>
        <v>7602.2559903750807</v>
      </c>
      <c r="H36" s="26">
        <v>596.39470239495859</v>
      </c>
      <c r="I36" s="7">
        <v>238.36666495754616</v>
      </c>
      <c r="J36" s="7">
        <v>523.35179490514565</v>
      </c>
      <c r="K36" s="7">
        <v>742.16885365732014</v>
      </c>
      <c r="L36" s="7">
        <v>887.19654865912162</v>
      </c>
      <c r="M36" s="7">
        <v>800.54405102040619</v>
      </c>
      <c r="N36" s="126">
        <f t="shared" si="1"/>
        <v>3788.0226155944983</v>
      </c>
      <c r="O36" s="26">
        <v>729.72807167537394</v>
      </c>
      <c r="P36" s="7">
        <v>238.87153452144412</v>
      </c>
      <c r="Q36" s="7">
        <v>529.70930581935681</v>
      </c>
      <c r="R36" s="7">
        <v>655.71071449934971</v>
      </c>
      <c r="S36" s="7">
        <v>857.44504808727652</v>
      </c>
      <c r="T36" s="7">
        <v>802.76870017778128</v>
      </c>
      <c r="U36" s="126">
        <f t="shared" si="2"/>
        <v>3814.2333747805824</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0.25068092346191406</v>
      </c>
      <c r="H38" s="26">
        <v>0</v>
      </c>
      <c r="I38" s="7">
        <v>0</v>
      </c>
      <c r="J38" s="7">
        <v>0</v>
      </c>
      <c r="K38" s="7">
        <v>0</v>
      </c>
      <c r="L38" s="7">
        <v>0</v>
      </c>
      <c r="M38" s="7">
        <v>0</v>
      </c>
      <c r="N38" s="126">
        <f t="shared" si="1"/>
        <v>0</v>
      </c>
      <c r="O38" s="26">
        <v>0</v>
      </c>
      <c r="P38" s="7">
        <v>0</v>
      </c>
      <c r="Q38" s="7">
        <v>0</v>
      </c>
      <c r="R38" s="7">
        <v>0</v>
      </c>
      <c r="S38" s="7">
        <v>0</v>
      </c>
      <c r="T38" s="7">
        <v>0.25068092346191406</v>
      </c>
      <c r="U38" s="126">
        <f t="shared" si="2"/>
        <v>0.25068092346191406</v>
      </c>
    </row>
    <row r="39" spans="1:21">
      <c r="A39" s="37">
        <v>29</v>
      </c>
      <c r="B39" s="17"/>
      <c r="C39" s="16"/>
      <c r="D39" s="38"/>
      <c r="E39" s="17" t="s">
        <v>404</v>
      </c>
      <c r="F39" s="42" t="s">
        <v>50</v>
      </c>
      <c r="G39" s="111">
        <f t="shared" si="0"/>
        <v>9229.9500797551882</v>
      </c>
      <c r="H39" s="26">
        <v>0</v>
      </c>
      <c r="I39" s="7">
        <v>0</v>
      </c>
      <c r="J39" s="7">
        <v>97.055540747154737</v>
      </c>
      <c r="K39" s="7">
        <v>480.3053811294958</v>
      </c>
      <c r="L39" s="7">
        <v>1772.8743662722409</v>
      </c>
      <c r="M39" s="7">
        <v>2793.0762574113905</v>
      </c>
      <c r="N39" s="126">
        <f t="shared" si="1"/>
        <v>5143.311545560282</v>
      </c>
      <c r="O39" s="26">
        <v>0</v>
      </c>
      <c r="P39" s="7">
        <v>0</v>
      </c>
      <c r="Q39" s="7">
        <v>76.854136868496425</v>
      </c>
      <c r="R39" s="7">
        <v>450.58197266235948</v>
      </c>
      <c r="S39" s="7">
        <v>1586.0269381999969</v>
      </c>
      <c r="T39" s="7">
        <v>1973.1754864640534</v>
      </c>
      <c r="U39" s="126">
        <f t="shared" si="2"/>
        <v>4086.6385341949062</v>
      </c>
    </row>
    <row r="40" spans="1:21">
      <c r="A40" s="37">
        <v>30</v>
      </c>
      <c r="B40" s="17"/>
      <c r="C40" s="16"/>
      <c r="D40" s="12"/>
      <c r="E40" s="17" t="s">
        <v>405</v>
      </c>
      <c r="F40" s="42" t="s">
        <v>51</v>
      </c>
      <c r="G40" s="111">
        <f t="shared" si="0"/>
        <v>37287.283941024521</v>
      </c>
      <c r="H40" s="26">
        <v>1857.3724946696311</v>
      </c>
      <c r="I40" s="7">
        <v>1312.7575690499361</v>
      </c>
      <c r="J40" s="7">
        <v>2344.0400777599425</v>
      </c>
      <c r="K40" s="7">
        <v>2913.8571125759627</v>
      </c>
      <c r="L40" s="7">
        <v>5021.8365551163442</v>
      </c>
      <c r="M40" s="7">
        <v>5146.8982805500273</v>
      </c>
      <c r="N40" s="126">
        <f t="shared" si="1"/>
        <v>18596.762089721844</v>
      </c>
      <c r="O40" s="26">
        <v>1721.087157001486</v>
      </c>
      <c r="P40" s="7">
        <v>1319.2434349575778</v>
      </c>
      <c r="Q40" s="7">
        <v>1596.6928744657198</v>
      </c>
      <c r="R40" s="7">
        <v>1697.1491112119693</v>
      </c>
      <c r="S40" s="7">
        <v>4641.517241045949</v>
      </c>
      <c r="T40" s="7">
        <v>7714.8320326199755</v>
      </c>
      <c r="U40" s="126">
        <f t="shared" si="2"/>
        <v>18690.521851302678</v>
      </c>
    </row>
    <row r="41" spans="1:21">
      <c r="A41" s="37">
        <v>31</v>
      </c>
      <c r="B41" s="17"/>
      <c r="C41" s="16"/>
      <c r="D41" s="12"/>
      <c r="E41" s="17" t="s">
        <v>406</v>
      </c>
      <c r="F41" s="42" t="s">
        <v>52</v>
      </c>
      <c r="G41" s="111">
        <f t="shared" si="0"/>
        <v>0.38712397217750549</v>
      </c>
      <c r="H41" s="26">
        <v>0</v>
      </c>
      <c r="I41" s="7">
        <v>0</v>
      </c>
      <c r="J41" s="7">
        <v>0</v>
      </c>
      <c r="K41" s="7">
        <v>0</v>
      </c>
      <c r="L41" s="7">
        <v>0</v>
      </c>
      <c r="M41" s="7">
        <v>0.38712397217750549</v>
      </c>
      <c r="N41" s="126">
        <f t="shared" si="1"/>
        <v>0.38712397217750549</v>
      </c>
      <c r="O41" s="26">
        <v>0</v>
      </c>
      <c r="P41" s="7">
        <v>0</v>
      </c>
      <c r="Q41" s="7">
        <v>0</v>
      </c>
      <c r="R41" s="7">
        <v>0</v>
      </c>
      <c r="S41" s="7">
        <v>0</v>
      </c>
      <c r="T41" s="7">
        <v>0</v>
      </c>
      <c r="U41" s="126">
        <f t="shared" si="2"/>
        <v>0</v>
      </c>
    </row>
    <row r="42" spans="1:21">
      <c r="A42" s="37">
        <v>32</v>
      </c>
      <c r="B42" s="17"/>
      <c r="C42" s="16"/>
      <c r="D42" s="38"/>
      <c r="E42" s="17" t="s">
        <v>407</v>
      </c>
      <c r="F42" s="42" t="s">
        <v>53</v>
      </c>
      <c r="G42" s="111">
        <f t="shared" ref="G42:G73" si="3">N42+U42</f>
        <v>9837.323101256974</v>
      </c>
      <c r="H42" s="26">
        <v>634.36966601200402</v>
      </c>
      <c r="I42" s="7">
        <v>1301.7254042625427</v>
      </c>
      <c r="J42" s="7">
        <v>1169.7201068997383</v>
      </c>
      <c r="K42" s="7">
        <v>1071.4266602098942</v>
      </c>
      <c r="L42" s="7">
        <v>1176.9228295758367</v>
      </c>
      <c r="M42" s="7">
        <v>310.93090266734362</v>
      </c>
      <c r="N42" s="126">
        <f t="shared" ref="N42:N73" si="4">SUM(H42:M42)</f>
        <v>5665.0955696273595</v>
      </c>
      <c r="O42" s="26">
        <v>645.35471539292485</v>
      </c>
      <c r="P42" s="7">
        <v>824.15334978885949</v>
      </c>
      <c r="Q42" s="7">
        <v>710.77181548252702</v>
      </c>
      <c r="R42" s="7">
        <v>814.63846062123775</v>
      </c>
      <c r="S42" s="7">
        <v>806.83474730700254</v>
      </c>
      <c r="T42" s="7">
        <v>370.47444303706288</v>
      </c>
      <c r="U42" s="126">
        <f t="shared" ref="U42:U73" si="5">SUM(O42:T42)</f>
        <v>4172.2275316296145</v>
      </c>
    </row>
    <row r="43" spans="1:21">
      <c r="A43" s="37">
        <v>33</v>
      </c>
      <c r="B43" s="17"/>
      <c r="C43" s="16"/>
      <c r="D43" s="38" t="s">
        <v>54</v>
      </c>
      <c r="E43" s="39" t="s">
        <v>55</v>
      </c>
      <c r="F43" s="42"/>
      <c r="G43" s="111">
        <f t="shared" si="3"/>
        <v>2452.7615500540523</v>
      </c>
      <c r="H43" s="26">
        <v>606.41824392955459</v>
      </c>
      <c r="I43" s="7">
        <v>167.6914432439371</v>
      </c>
      <c r="J43" s="7">
        <v>26.668011245030357</v>
      </c>
      <c r="K43" s="7">
        <v>34.485822720111173</v>
      </c>
      <c r="L43" s="7">
        <v>80.718100142970798</v>
      </c>
      <c r="M43" s="7">
        <v>175.27141079102876</v>
      </c>
      <c r="N43" s="126">
        <f t="shared" si="4"/>
        <v>1091.2530320726328</v>
      </c>
      <c r="O43" s="26">
        <v>834.68707937149156</v>
      </c>
      <c r="P43" s="7">
        <v>241.46066677609633</v>
      </c>
      <c r="Q43" s="7">
        <v>30.64811153062692</v>
      </c>
      <c r="R43" s="7">
        <v>30.500601731615461</v>
      </c>
      <c r="S43" s="7">
        <v>90.694883855860098</v>
      </c>
      <c r="T43" s="7">
        <v>133.5171747157292</v>
      </c>
      <c r="U43" s="126">
        <f t="shared" si="5"/>
        <v>1361.5085179814196</v>
      </c>
    </row>
    <row r="44" spans="1:21">
      <c r="A44" s="37">
        <v>34</v>
      </c>
      <c r="B44" s="17"/>
      <c r="C44" s="16"/>
      <c r="D44" s="8"/>
      <c r="E44" s="17" t="s">
        <v>12</v>
      </c>
      <c r="F44" s="42" t="s">
        <v>56</v>
      </c>
      <c r="G44" s="111">
        <f t="shared" si="3"/>
        <v>2451.9963272661953</v>
      </c>
      <c r="H44" s="26">
        <v>606.41824392955459</v>
      </c>
      <c r="I44" s="7">
        <v>167.6914432439371</v>
      </c>
      <c r="J44" s="7">
        <v>26.668011245030357</v>
      </c>
      <c r="K44" s="7">
        <v>34.485822720111173</v>
      </c>
      <c r="L44" s="7">
        <v>80.451288980737445</v>
      </c>
      <c r="M44" s="7">
        <v>175.27141079102876</v>
      </c>
      <c r="N44" s="126">
        <f t="shared" si="4"/>
        <v>1090.9862209103994</v>
      </c>
      <c r="O44" s="26">
        <v>834.68707937149156</v>
      </c>
      <c r="P44" s="7">
        <v>241.46066677609633</v>
      </c>
      <c r="Q44" s="7">
        <v>30.405789920176176</v>
      </c>
      <c r="R44" s="7">
        <v>30.244511716442503</v>
      </c>
      <c r="S44" s="7">
        <v>90.694883855860098</v>
      </c>
      <c r="T44" s="7">
        <v>133.5171747157292</v>
      </c>
      <c r="U44" s="126">
        <f t="shared" si="5"/>
        <v>1361.0101063557959</v>
      </c>
    </row>
    <row r="45" spans="1:21">
      <c r="A45" s="37">
        <v>35</v>
      </c>
      <c r="B45" s="17"/>
      <c r="C45" s="16"/>
      <c r="D45" s="8"/>
      <c r="E45" s="17" t="s">
        <v>14</v>
      </c>
      <c r="F45" s="42" t="s">
        <v>57</v>
      </c>
      <c r="G45" s="111">
        <f t="shared" si="3"/>
        <v>0.49841159582138062</v>
      </c>
      <c r="H45" s="26">
        <v>0</v>
      </c>
      <c r="I45" s="7">
        <v>0</v>
      </c>
      <c r="J45" s="7">
        <v>0</v>
      </c>
      <c r="K45" s="7">
        <v>0</v>
      </c>
      <c r="L45" s="7">
        <v>0</v>
      </c>
      <c r="M45" s="7">
        <v>0</v>
      </c>
      <c r="N45" s="126">
        <f t="shared" si="4"/>
        <v>0</v>
      </c>
      <c r="O45" s="26">
        <v>0</v>
      </c>
      <c r="P45" s="7">
        <v>0</v>
      </c>
      <c r="Q45" s="7">
        <v>0.24232158064842224</v>
      </c>
      <c r="R45" s="7">
        <v>0.25609001517295837</v>
      </c>
      <c r="S45" s="7">
        <v>0</v>
      </c>
      <c r="T45" s="7">
        <v>0</v>
      </c>
      <c r="U45" s="126">
        <f t="shared" si="5"/>
        <v>0.49841159582138062</v>
      </c>
    </row>
    <row r="46" spans="1:21">
      <c r="A46" s="37">
        <v>36</v>
      </c>
      <c r="B46" s="10"/>
      <c r="C46" s="16"/>
      <c r="D46" s="8"/>
      <c r="E46" s="17" t="s">
        <v>16</v>
      </c>
      <c r="F46" s="42" t="s">
        <v>58</v>
      </c>
      <c r="G46" s="111">
        <f t="shared" si="3"/>
        <v>0.26681113243103027</v>
      </c>
      <c r="H46" s="26">
        <v>0</v>
      </c>
      <c r="I46" s="7">
        <v>0</v>
      </c>
      <c r="J46" s="7">
        <v>0</v>
      </c>
      <c r="K46" s="7">
        <v>0</v>
      </c>
      <c r="L46" s="7">
        <v>0.26681113243103027</v>
      </c>
      <c r="M46" s="7">
        <v>0</v>
      </c>
      <c r="N46" s="126">
        <f t="shared" si="4"/>
        <v>0.26681113243103027</v>
      </c>
      <c r="O46" s="26">
        <v>0</v>
      </c>
      <c r="P46" s="7">
        <v>0</v>
      </c>
      <c r="Q46" s="7">
        <v>0</v>
      </c>
      <c r="R46" s="7">
        <v>0</v>
      </c>
      <c r="S46" s="7">
        <v>0</v>
      </c>
      <c r="T46" s="7">
        <v>0</v>
      </c>
      <c r="U46" s="126">
        <f t="shared" si="5"/>
        <v>0</v>
      </c>
    </row>
    <row r="47" spans="1:21">
      <c r="A47" s="37">
        <v>37</v>
      </c>
      <c r="B47" s="10"/>
      <c r="C47" s="11"/>
      <c r="D47" s="38" t="s">
        <v>59</v>
      </c>
      <c r="E47" s="9" t="s">
        <v>60</v>
      </c>
      <c r="F47" s="44"/>
      <c r="G47" s="111">
        <f t="shared" si="3"/>
        <v>190318.39749008976</v>
      </c>
      <c r="H47" s="26">
        <v>18633.30174484849</v>
      </c>
      <c r="I47" s="7">
        <v>15445.826690064743</v>
      </c>
      <c r="J47" s="7">
        <v>15204.948114201427</v>
      </c>
      <c r="K47" s="7">
        <v>9939.7680368423462</v>
      </c>
      <c r="L47" s="7">
        <v>14619.215578109026</v>
      </c>
      <c r="M47" s="7">
        <v>27791.103961467743</v>
      </c>
      <c r="N47" s="126">
        <f t="shared" si="4"/>
        <v>101634.16412553377</v>
      </c>
      <c r="O47" s="26">
        <v>12703.98076415062</v>
      </c>
      <c r="P47" s="7">
        <v>15875.56271846965</v>
      </c>
      <c r="Q47" s="7">
        <v>14176.316570550203</v>
      </c>
      <c r="R47" s="7">
        <v>7747.334949195385</v>
      </c>
      <c r="S47" s="7">
        <v>11283.029269978404</v>
      </c>
      <c r="T47" s="7">
        <v>26898.009092211723</v>
      </c>
      <c r="U47" s="126">
        <f t="shared" si="5"/>
        <v>88684.233364555985</v>
      </c>
    </row>
    <row r="48" spans="1:21">
      <c r="A48" s="93">
        <v>38</v>
      </c>
      <c r="B48" s="94"/>
      <c r="C48" s="95" t="s">
        <v>61</v>
      </c>
      <c r="D48" s="96" t="s">
        <v>62</v>
      </c>
      <c r="E48" s="97"/>
      <c r="F48" s="98"/>
      <c r="G48" s="99">
        <f t="shared" si="3"/>
        <v>1510057.1386337578</v>
      </c>
      <c r="H48" s="100">
        <v>155654.9130756855</v>
      </c>
      <c r="I48" s="101">
        <v>17540.84014287591</v>
      </c>
      <c r="J48" s="101">
        <v>22787.525508582592</v>
      </c>
      <c r="K48" s="101">
        <v>40208.786978960037</v>
      </c>
      <c r="L48" s="101">
        <v>135232.00156736374</v>
      </c>
      <c r="M48" s="101">
        <v>371407.48756980896</v>
      </c>
      <c r="N48" s="127">
        <f t="shared" si="4"/>
        <v>742831.55484327674</v>
      </c>
      <c r="O48" s="100">
        <v>148208.80017805099</v>
      </c>
      <c r="P48" s="101">
        <v>19542.304146170616</v>
      </c>
      <c r="Q48" s="101">
        <v>19292.460642695427</v>
      </c>
      <c r="R48" s="101">
        <v>26430.393445670605</v>
      </c>
      <c r="S48" s="101">
        <v>116578.52087712288</v>
      </c>
      <c r="T48" s="101">
        <v>437173.10450077057</v>
      </c>
      <c r="U48" s="127">
        <f t="shared" si="5"/>
        <v>767225.58379048109</v>
      </c>
    </row>
    <row r="49" spans="1:21">
      <c r="A49" s="37">
        <v>39</v>
      </c>
      <c r="B49" s="17"/>
      <c r="C49" s="16"/>
      <c r="D49" s="38" t="s">
        <v>8</v>
      </c>
      <c r="E49" s="45" t="s">
        <v>63</v>
      </c>
      <c r="F49" s="40"/>
      <c r="G49" s="111">
        <f t="shared" si="3"/>
        <v>1508236.4570004046</v>
      </c>
      <c r="H49" s="26">
        <v>155417.86351537704</v>
      </c>
      <c r="I49" s="7">
        <v>17497.914144605398</v>
      </c>
      <c r="J49" s="7">
        <v>22725.709908187389</v>
      </c>
      <c r="K49" s="7">
        <v>40100.367106676102</v>
      </c>
      <c r="L49" s="7">
        <v>135013.61562085152</v>
      </c>
      <c r="M49" s="7">
        <v>371178.39321422577</v>
      </c>
      <c r="N49" s="126">
        <f t="shared" si="4"/>
        <v>741933.86350992322</v>
      </c>
      <c r="O49" s="26">
        <v>147977.88016295433</v>
      </c>
      <c r="P49" s="7">
        <v>19498.476769924164</v>
      </c>
      <c r="Q49" s="7">
        <v>19239.941738426685</v>
      </c>
      <c r="R49" s="7">
        <v>26353.103267014027</v>
      </c>
      <c r="S49" s="7">
        <v>116373.90654325485</v>
      </c>
      <c r="T49" s="7">
        <v>436859.28500890732</v>
      </c>
      <c r="U49" s="126">
        <f t="shared" si="5"/>
        <v>766302.59349048138</v>
      </c>
    </row>
    <row r="50" spans="1:21">
      <c r="A50" s="37">
        <v>40</v>
      </c>
      <c r="B50" s="17"/>
      <c r="C50" s="16"/>
      <c r="D50" s="38" t="s">
        <v>10</v>
      </c>
      <c r="E50" s="45" t="s">
        <v>64</v>
      </c>
      <c r="F50" s="40"/>
      <c r="G50" s="111">
        <f t="shared" si="3"/>
        <v>1167.1606688205502</v>
      </c>
      <c r="H50" s="26">
        <v>207.42530540795997</v>
      </c>
      <c r="I50" s="7">
        <v>18.495764900784707</v>
      </c>
      <c r="J50" s="7">
        <v>45.73106879950501</v>
      </c>
      <c r="K50" s="7">
        <v>73.047798527404666</v>
      </c>
      <c r="L50" s="7">
        <v>129.73520832043141</v>
      </c>
      <c r="M50" s="7">
        <v>135.55540081020445</v>
      </c>
      <c r="N50" s="126">
        <f t="shared" si="4"/>
        <v>609.99054676629021</v>
      </c>
      <c r="O50" s="26">
        <v>193.82636490929872</v>
      </c>
      <c r="P50" s="7">
        <v>16.876926164113684</v>
      </c>
      <c r="Q50" s="7">
        <v>35.049517367384396</v>
      </c>
      <c r="R50" s="7">
        <v>51.77910189749673</v>
      </c>
      <c r="S50" s="7">
        <v>101.95730386534706</v>
      </c>
      <c r="T50" s="7">
        <v>157.68090785061941</v>
      </c>
      <c r="U50" s="126">
        <f t="shared" si="5"/>
        <v>557.17012205425999</v>
      </c>
    </row>
    <row r="51" spans="1:21">
      <c r="A51" s="37">
        <v>41</v>
      </c>
      <c r="B51" s="17"/>
      <c r="C51" s="16"/>
      <c r="D51" s="38" t="s">
        <v>22</v>
      </c>
      <c r="E51" s="45" t="s">
        <v>65</v>
      </c>
      <c r="F51" s="40"/>
      <c r="G51" s="111">
        <f t="shared" si="3"/>
        <v>653.53959286197551</v>
      </c>
      <c r="H51" s="26">
        <v>29.625088183038315</v>
      </c>
      <c r="I51" s="7">
        <v>24.430056821947801</v>
      </c>
      <c r="J51" s="7">
        <v>16.083714437791059</v>
      </c>
      <c r="K51" s="7">
        <v>35.372112797074806</v>
      </c>
      <c r="L51" s="7">
        <v>88.648867651383625</v>
      </c>
      <c r="M51" s="7">
        <v>93.546410176677455</v>
      </c>
      <c r="N51" s="126">
        <f t="shared" si="4"/>
        <v>287.70625006791306</v>
      </c>
      <c r="O51" s="26">
        <v>37.09087247563275</v>
      </c>
      <c r="P51" s="7">
        <v>26.949611260663005</v>
      </c>
      <c r="Q51" s="7">
        <v>17.469693605031352</v>
      </c>
      <c r="R51" s="7">
        <v>25.511155029989823</v>
      </c>
      <c r="S51" s="7">
        <v>102.65555432206384</v>
      </c>
      <c r="T51" s="7">
        <v>156.15645610068168</v>
      </c>
      <c r="U51" s="126">
        <f t="shared" si="5"/>
        <v>365.83334279406245</v>
      </c>
    </row>
    <row r="52" spans="1:21">
      <c r="A52" s="93">
        <v>42</v>
      </c>
      <c r="B52" s="94"/>
      <c r="C52" s="95" t="s">
        <v>66</v>
      </c>
      <c r="D52" s="96" t="s">
        <v>67</v>
      </c>
      <c r="E52" s="97"/>
      <c r="F52" s="98"/>
      <c r="G52" s="99">
        <f t="shared" si="3"/>
        <v>130807.06333267689</v>
      </c>
      <c r="H52" s="100">
        <v>0</v>
      </c>
      <c r="I52" s="101">
        <v>0</v>
      </c>
      <c r="J52" s="101">
        <v>0</v>
      </c>
      <c r="K52" s="101">
        <v>0</v>
      </c>
      <c r="L52" s="101">
        <v>0</v>
      </c>
      <c r="M52" s="101">
        <v>0</v>
      </c>
      <c r="N52" s="127">
        <f t="shared" si="4"/>
        <v>0</v>
      </c>
      <c r="O52" s="100">
        <v>0</v>
      </c>
      <c r="P52" s="101">
        <v>0</v>
      </c>
      <c r="Q52" s="101">
        <v>65714.20959508419</v>
      </c>
      <c r="R52" s="101">
        <v>65092.853737592697</v>
      </c>
      <c r="S52" s="101">
        <v>0</v>
      </c>
      <c r="T52" s="101">
        <v>0</v>
      </c>
      <c r="U52" s="127">
        <f t="shared" si="5"/>
        <v>130807.06333267689</v>
      </c>
    </row>
    <row r="53" spans="1:21">
      <c r="A53" s="93">
        <v>49</v>
      </c>
      <c r="B53" s="94"/>
      <c r="C53" s="95" t="s">
        <v>68</v>
      </c>
      <c r="D53" s="96" t="s">
        <v>69</v>
      </c>
      <c r="E53" s="97"/>
      <c r="F53" s="98"/>
      <c r="G53" s="99">
        <f t="shared" si="3"/>
        <v>1034876.6591812819</v>
      </c>
      <c r="H53" s="100">
        <v>557280.73280906677</v>
      </c>
      <c r="I53" s="101">
        <v>39.544498443603516</v>
      </c>
      <c r="J53" s="101">
        <v>0</v>
      </c>
      <c r="K53" s="101">
        <v>0</v>
      </c>
      <c r="L53" s="101">
        <v>0.23899787664413452</v>
      </c>
      <c r="M53" s="101">
        <v>0</v>
      </c>
      <c r="N53" s="127">
        <f t="shared" si="4"/>
        <v>557320.51630538702</v>
      </c>
      <c r="O53" s="100">
        <v>477555.9191827774</v>
      </c>
      <c r="P53" s="101">
        <v>0</v>
      </c>
      <c r="Q53" s="101">
        <v>0.2236931174993515</v>
      </c>
      <c r="R53" s="101">
        <v>0</v>
      </c>
      <c r="S53" s="101">
        <v>0</v>
      </c>
      <c r="T53" s="101">
        <v>0</v>
      </c>
      <c r="U53" s="127">
        <f t="shared" si="5"/>
        <v>477556.1428758949</v>
      </c>
    </row>
    <row r="54" spans="1:21">
      <c r="A54" s="37">
        <v>50</v>
      </c>
      <c r="B54" s="17"/>
      <c r="C54" s="16"/>
      <c r="D54" s="38" t="s">
        <v>8</v>
      </c>
      <c r="E54" s="47" t="s">
        <v>70</v>
      </c>
      <c r="F54" s="40"/>
      <c r="G54" s="111">
        <f t="shared" si="3"/>
        <v>516109.60265849531</v>
      </c>
      <c r="H54" s="26">
        <v>282845.44592142105</v>
      </c>
      <c r="I54" s="7">
        <v>0</v>
      </c>
      <c r="J54" s="7">
        <v>0</v>
      </c>
      <c r="K54" s="7">
        <v>0</v>
      </c>
      <c r="L54" s="7">
        <v>0</v>
      </c>
      <c r="M54" s="7">
        <v>0</v>
      </c>
      <c r="N54" s="126">
        <f t="shared" si="4"/>
        <v>282845.44592142105</v>
      </c>
      <c r="O54" s="26">
        <v>233263.93304395676</v>
      </c>
      <c r="P54" s="7">
        <v>0</v>
      </c>
      <c r="Q54" s="7">
        <v>0.2236931174993515</v>
      </c>
      <c r="R54" s="7">
        <v>0</v>
      </c>
      <c r="S54" s="7">
        <v>0</v>
      </c>
      <c r="T54" s="7">
        <v>0</v>
      </c>
      <c r="U54" s="126">
        <f t="shared" si="5"/>
        <v>233264.15673707426</v>
      </c>
    </row>
    <row r="55" spans="1:21">
      <c r="A55" s="37">
        <v>51</v>
      </c>
      <c r="B55" s="10"/>
      <c r="C55" s="16"/>
      <c r="D55" s="38" t="s">
        <v>10</v>
      </c>
      <c r="E55" s="47" t="s">
        <v>71</v>
      </c>
      <c r="F55" s="40"/>
      <c r="G55" s="111">
        <f t="shared" si="3"/>
        <v>283333.2885992527</v>
      </c>
      <c r="H55" s="26">
        <v>157643.95058465004</v>
      </c>
      <c r="I55" s="7">
        <v>0</v>
      </c>
      <c r="J55" s="7">
        <v>0</v>
      </c>
      <c r="K55" s="7">
        <v>0</v>
      </c>
      <c r="L55" s="7">
        <v>0</v>
      </c>
      <c r="M55" s="7">
        <v>0</v>
      </c>
      <c r="N55" s="126">
        <f t="shared" si="4"/>
        <v>157643.95058465004</v>
      </c>
      <c r="O55" s="26">
        <v>125689.33801460266</v>
      </c>
      <c r="P55" s="7">
        <v>0</v>
      </c>
      <c r="Q55" s="7">
        <v>0</v>
      </c>
      <c r="R55" s="7">
        <v>0</v>
      </c>
      <c r="S55" s="7">
        <v>0</v>
      </c>
      <c r="T55" s="7">
        <v>0</v>
      </c>
      <c r="U55" s="126">
        <f t="shared" si="5"/>
        <v>125689.33801460266</v>
      </c>
    </row>
    <row r="56" spans="1:21">
      <c r="A56" s="37">
        <v>52</v>
      </c>
      <c r="B56" s="17"/>
      <c r="C56" s="11"/>
      <c r="D56" s="38" t="s">
        <v>22</v>
      </c>
      <c r="E56" s="47" t="s">
        <v>72</v>
      </c>
      <c r="F56" s="43"/>
      <c r="G56" s="111">
        <f t="shared" si="3"/>
        <v>178183.72003018856</v>
      </c>
      <c r="H56" s="26">
        <v>86908.083947181702</v>
      </c>
      <c r="I56" s="7">
        <v>0</v>
      </c>
      <c r="J56" s="7">
        <v>0</v>
      </c>
      <c r="K56" s="7">
        <v>0</v>
      </c>
      <c r="L56" s="7">
        <v>0</v>
      </c>
      <c r="M56" s="7">
        <v>0</v>
      </c>
      <c r="N56" s="126">
        <f t="shared" si="4"/>
        <v>86908.083947181702</v>
      </c>
      <c r="O56" s="26">
        <v>91275.636083006859</v>
      </c>
      <c r="P56" s="7">
        <v>0</v>
      </c>
      <c r="Q56" s="7">
        <v>0</v>
      </c>
      <c r="R56" s="7">
        <v>0</v>
      </c>
      <c r="S56" s="7">
        <v>0</v>
      </c>
      <c r="T56" s="7">
        <v>0</v>
      </c>
      <c r="U56" s="126">
        <f t="shared" si="5"/>
        <v>91275.636083006859</v>
      </c>
    </row>
    <row r="57" spans="1:21">
      <c r="A57" s="37">
        <v>53</v>
      </c>
      <c r="B57" s="12"/>
      <c r="C57" s="12"/>
      <c r="D57" s="38" t="s">
        <v>24</v>
      </c>
      <c r="E57" s="13" t="s">
        <v>73</v>
      </c>
      <c r="F57" s="43"/>
      <c r="G57" s="111">
        <f t="shared" si="3"/>
        <v>57250.054994404316</v>
      </c>
      <c r="H57" s="26">
        <v>29883.25394487381</v>
      </c>
      <c r="I57" s="7">
        <v>39.544498443603516</v>
      </c>
      <c r="J57" s="7">
        <v>0</v>
      </c>
      <c r="K57" s="7">
        <v>0</v>
      </c>
      <c r="L57" s="7">
        <v>0.23899787664413452</v>
      </c>
      <c r="M57" s="7">
        <v>0</v>
      </c>
      <c r="N57" s="126">
        <f t="shared" si="4"/>
        <v>29923.037441194057</v>
      </c>
      <c r="O57" s="26">
        <v>27327.017553210258</v>
      </c>
      <c r="P57" s="7">
        <v>0</v>
      </c>
      <c r="Q57" s="7">
        <v>0</v>
      </c>
      <c r="R57" s="7">
        <v>0</v>
      </c>
      <c r="S57" s="7">
        <v>0</v>
      </c>
      <c r="T57" s="7">
        <v>0</v>
      </c>
      <c r="U57" s="126">
        <f t="shared" si="5"/>
        <v>27327.017553210258</v>
      </c>
    </row>
    <row r="58" spans="1:21">
      <c r="A58" s="93">
        <v>54</v>
      </c>
      <c r="B58" s="94"/>
      <c r="C58" s="95" t="s">
        <v>74</v>
      </c>
      <c r="D58" s="96" t="s">
        <v>75</v>
      </c>
      <c r="E58" s="97"/>
      <c r="F58" s="98"/>
      <c r="G58" s="99">
        <f t="shared" si="3"/>
        <v>218867.16299533285</v>
      </c>
      <c r="H58" s="100">
        <v>24554.068039507605</v>
      </c>
      <c r="I58" s="101">
        <v>2876.9888611026108</v>
      </c>
      <c r="J58" s="101">
        <v>2932.1747842933983</v>
      </c>
      <c r="K58" s="101">
        <v>5056.5508751869202</v>
      </c>
      <c r="L58" s="101">
        <v>19557.57345700264</v>
      </c>
      <c r="M58" s="101">
        <v>36063.104276865721</v>
      </c>
      <c r="N58" s="127">
        <f t="shared" si="4"/>
        <v>91040.460293958895</v>
      </c>
      <c r="O58" s="100">
        <v>26888.671101056971</v>
      </c>
      <c r="P58" s="101">
        <v>3804.6193906385452</v>
      </c>
      <c r="Q58" s="101">
        <v>4926.7275379709899</v>
      </c>
      <c r="R58" s="101">
        <v>8698.2124465629458</v>
      </c>
      <c r="S58" s="101">
        <v>28921.193553999066</v>
      </c>
      <c r="T58" s="101">
        <v>54587.278671145439</v>
      </c>
      <c r="U58" s="127">
        <f t="shared" si="5"/>
        <v>127826.70270137396</v>
      </c>
    </row>
    <row r="59" spans="1:21">
      <c r="A59" s="37">
        <v>55</v>
      </c>
      <c r="B59" s="17"/>
      <c r="C59" s="16"/>
      <c r="D59" s="38" t="s">
        <v>8</v>
      </c>
      <c r="E59" s="45" t="s">
        <v>76</v>
      </c>
      <c r="F59" s="40"/>
      <c r="G59" s="111">
        <f t="shared" si="3"/>
        <v>123516.91034393571</v>
      </c>
      <c r="H59" s="26">
        <v>23110.613493777579</v>
      </c>
      <c r="I59" s="7">
        <v>2281.8346830788068</v>
      </c>
      <c r="J59" s="7">
        <v>1649.6148388432339</v>
      </c>
      <c r="K59" s="7">
        <v>1940.5577813461423</v>
      </c>
      <c r="L59" s="7">
        <v>6183.715732075274</v>
      </c>
      <c r="M59" s="7">
        <v>18538.851712152362</v>
      </c>
      <c r="N59" s="126">
        <f t="shared" si="4"/>
        <v>53705.188241273398</v>
      </c>
      <c r="O59" s="26">
        <v>24502.760154477553</v>
      </c>
      <c r="P59" s="7">
        <v>2755.3284694985487</v>
      </c>
      <c r="Q59" s="7">
        <v>2146.8768396899104</v>
      </c>
      <c r="R59" s="7">
        <v>2406.5040430799127</v>
      </c>
      <c r="S59" s="7">
        <v>10620.426644936204</v>
      </c>
      <c r="T59" s="7">
        <v>27379.825950980186</v>
      </c>
      <c r="U59" s="126">
        <f t="shared" si="5"/>
        <v>69811.722102662316</v>
      </c>
    </row>
    <row r="60" spans="1:21">
      <c r="A60" s="37">
        <v>56</v>
      </c>
      <c r="B60" s="17"/>
      <c r="C60" s="16"/>
      <c r="D60" s="38" t="s">
        <v>10</v>
      </c>
      <c r="E60" s="45" t="s">
        <v>77</v>
      </c>
      <c r="F60" s="40"/>
      <c r="G60" s="111">
        <f t="shared" si="3"/>
        <v>1463.253004924889</v>
      </c>
      <c r="H60" s="26">
        <v>94.209958045044914</v>
      </c>
      <c r="I60" s="7">
        <v>17.186625398579054</v>
      </c>
      <c r="J60" s="7">
        <v>50.075150184857193</v>
      </c>
      <c r="K60" s="7">
        <v>52.017856989172287</v>
      </c>
      <c r="L60" s="7">
        <v>148.1756116632605</v>
      </c>
      <c r="M60" s="7">
        <v>167.4011709371116</v>
      </c>
      <c r="N60" s="126">
        <f t="shared" si="4"/>
        <v>529.06637321802555</v>
      </c>
      <c r="O60" s="26">
        <v>135.10189997000271</v>
      </c>
      <c r="P60" s="7">
        <v>36.021274256636389</v>
      </c>
      <c r="Q60" s="7">
        <v>62.284864471468609</v>
      </c>
      <c r="R60" s="7">
        <v>93.210009049973451</v>
      </c>
      <c r="S60" s="7">
        <v>258.16900998260826</v>
      </c>
      <c r="T60" s="7">
        <v>349.399573976174</v>
      </c>
      <c r="U60" s="126">
        <f t="shared" si="5"/>
        <v>934.18663170686341</v>
      </c>
    </row>
    <row r="61" spans="1:21">
      <c r="A61" s="37">
        <v>57</v>
      </c>
      <c r="B61" s="17"/>
      <c r="C61" s="16"/>
      <c r="D61" s="38" t="s">
        <v>22</v>
      </c>
      <c r="E61" s="45" t="s">
        <v>78</v>
      </c>
      <c r="F61" s="40"/>
      <c r="G61" s="111">
        <f t="shared" si="3"/>
        <v>1.0541627705097198</v>
      </c>
      <c r="H61" s="26">
        <v>0</v>
      </c>
      <c r="I61" s="7">
        <v>0</v>
      </c>
      <c r="J61" s="7">
        <v>0</v>
      </c>
      <c r="K61" s="7">
        <v>0</v>
      </c>
      <c r="L61" s="7">
        <v>0.37667888402938843</v>
      </c>
      <c r="M61" s="7">
        <v>0.36287286877632141</v>
      </c>
      <c r="N61" s="126">
        <f t="shared" si="4"/>
        <v>0.73955175280570984</v>
      </c>
      <c r="O61" s="26">
        <v>0</v>
      </c>
      <c r="P61" s="7">
        <v>0</v>
      </c>
      <c r="Q61" s="7">
        <v>0</v>
      </c>
      <c r="R61" s="7">
        <v>0</v>
      </c>
      <c r="S61" s="7">
        <v>0.31461101770401001</v>
      </c>
      <c r="T61" s="7">
        <v>0</v>
      </c>
      <c r="U61" s="126">
        <f t="shared" si="5"/>
        <v>0.31461101770401001</v>
      </c>
    </row>
    <row r="62" spans="1:21">
      <c r="A62" s="37">
        <v>58</v>
      </c>
      <c r="B62" s="14"/>
      <c r="C62" s="16"/>
      <c r="D62" s="38" t="s">
        <v>24</v>
      </c>
      <c r="E62" s="45" t="s">
        <v>79</v>
      </c>
      <c r="F62" s="40"/>
      <c r="G62" s="111">
        <f t="shared" si="3"/>
        <v>6093.7630533370539</v>
      </c>
      <c r="H62" s="26">
        <v>60.477297864621505</v>
      </c>
      <c r="I62" s="7">
        <v>88.662967999232933</v>
      </c>
      <c r="J62" s="7">
        <v>232.8460763952462</v>
      </c>
      <c r="K62" s="7">
        <v>372.61917758616619</v>
      </c>
      <c r="L62" s="7">
        <v>790.96416763041634</v>
      </c>
      <c r="M62" s="7">
        <v>1245.1785545691964</v>
      </c>
      <c r="N62" s="126">
        <f t="shared" si="4"/>
        <v>2790.7482420448796</v>
      </c>
      <c r="O62" s="26">
        <v>77.914072385756299</v>
      </c>
      <c r="P62" s="7">
        <v>110.1562429756159</v>
      </c>
      <c r="Q62" s="7">
        <v>301.85334277281072</v>
      </c>
      <c r="R62" s="7">
        <v>426.94145305408165</v>
      </c>
      <c r="S62" s="7">
        <v>668.41686768241925</v>
      </c>
      <c r="T62" s="7">
        <v>1717.7328324214905</v>
      </c>
      <c r="U62" s="126">
        <f t="shared" si="5"/>
        <v>3303.0148112921743</v>
      </c>
    </row>
    <row r="63" spans="1:21">
      <c r="A63" s="37">
        <v>59</v>
      </c>
      <c r="B63" s="12"/>
      <c r="C63" s="14"/>
      <c r="D63" s="38" t="s">
        <v>26</v>
      </c>
      <c r="E63" s="14" t="s">
        <v>80</v>
      </c>
      <c r="F63" s="48"/>
      <c r="G63" s="111">
        <f t="shared" si="3"/>
        <v>87792.183021768811</v>
      </c>
      <c r="H63" s="26">
        <v>1288.7674606043147</v>
      </c>
      <c r="I63" s="7">
        <v>489.30456472630613</v>
      </c>
      <c r="J63" s="7">
        <v>999.63869455968961</v>
      </c>
      <c r="K63" s="7">
        <v>2691.3561507221311</v>
      </c>
      <c r="L63" s="7">
        <v>12434.341144646984</v>
      </c>
      <c r="M63" s="7">
        <v>16111.31056907773</v>
      </c>
      <c r="N63" s="126">
        <f t="shared" si="4"/>
        <v>34014.718584337155</v>
      </c>
      <c r="O63" s="26">
        <v>2172.8952198112383</v>
      </c>
      <c r="P63" s="7">
        <v>903.11336950957775</v>
      </c>
      <c r="Q63" s="7">
        <v>2415.7125394861214</v>
      </c>
      <c r="R63" s="7">
        <v>5771.5570431440137</v>
      </c>
      <c r="S63" s="7">
        <v>17373.866782563739</v>
      </c>
      <c r="T63" s="7">
        <v>25140.319482916966</v>
      </c>
      <c r="U63" s="126">
        <f t="shared" si="5"/>
        <v>53777.464437431656</v>
      </c>
    </row>
    <row r="64" spans="1:21">
      <c r="A64" s="72">
        <v>60</v>
      </c>
      <c r="B64" s="73" t="s">
        <v>81</v>
      </c>
      <c r="C64" s="77" t="s">
        <v>82</v>
      </c>
      <c r="D64" s="78"/>
      <c r="E64" s="78"/>
      <c r="F64" s="79"/>
      <c r="G64" s="74">
        <f t="shared" si="3"/>
        <v>18372900.065008163</v>
      </c>
      <c r="H64" s="75">
        <v>196532.47560119629</v>
      </c>
      <c r="I64" s="76">
        <v>60327.320440292358</v>
      </c>
      <c r="J64" s="76">
        <v>222176.89444446564</v>
      </c>
      <c r="K64" s="76">
        <v>1013058.2481193542</v>
      </c>
      <c r="L64" s="76">
        <v>3662773.5611953735</v>
      </c>
      <c r="M64" s="76">
        <v>4399951.8338851929</v>
      </c>
      <c r="N64" s="124">
        <f t="shared" si="4"/>
        <v>9554820.3336858749</v>
      </c>
      <c r="O64" s="75">
        <v>195463.51796865463</v>
      </c>
      <c r="P64" s="76">
        <v>63584.317172527313</v>
      </c>
      <c r="Q64" s="76">
        <v>183500.06146240234</v>
      </c>
      <c r="R64" s="76">
        <v>694133.45363807678</v>
      </c>
      <c r="S64" s="76">
        <v>2756305.0786056519</v>
      </c>
      <c r="T64" s="76">
        <v>4925093.3024749756</v>
      </c>
      <c r="U64" s="124">
        <f t="shared" si="5"/>
        <v>8818079.7313222885</v>
      </c>
    </row>
    <row r="65" spans="1:21">
      <c r="A65" s="93">
        <v>61</v>
      </c>
      <c r="B65" s="94"/>
      <c r="C65" s="95" t="s">
        <v>6</v>
      </c>
      <c r="D65" s="96" t="s">
        <v>83</v>
      </c>
      <c r="E65" s="97"/>
      <c r="F65" s="98"/>
      <c r="G65" s="99">
        <f t="shared" si="3"/>
        <v>2921513.0419209674</v>
      </c>
      <c r="H65" s="100">
        <v>11408.580551560968</v>
      </c>
      <c r="I65" s="101">
        <v>12574.043531805277</v>
      </c>
      <c r="J65" s="101">
        <v>38281.105125784874</v>
      </c>
      <c r="K65" s="101">
        <v>199123.8422088623</v>
      </c>
      <c r="L65" s="101">
        <v>688678.98843193054</v>
      </c>
      <c r="M65" s="101">
        <v>558143.16707038879</v>
      </c>
      <c r="N65" s="127">
        <f t="shared" si="4"/>
        <v>1508209.7269203328</v>
      </c>
      <c r="O65" s="100">
        <v>8215.5985395126045</v>
      </c>
      <c r="P65" s="101">
        <v>8757.4484153389931</v>
      </c>
      <c r="Q65" s="101">
        <v>33322.412329077721</v>
      </c>
      <c r="R65" s="101">
        <v>276579.63272094727</v>
      </c>
      <c r="S65" s="101">
        <v>656764.86777114868</v>
      </c>
      <c r="T65" s="101">
        <v>429663.35522460938</v>
      </c>
      <c r="U65" s="127">
        <f t="shared" si="5"/>
        <v>1413303.3150006346</v>
      </c>
    </row>
    <row r="66" spans="1:21">
      <c r="A66" s="37">
        <v>62</v>
      </c>
      <c r="B66" s="17"/>
      <c r="C66" s="16"/>
      <c r="D66" s="38" t="s">
        <v>8</v>
      </c>
      <c r="E66" s="49" t="s">
        <v>84</v>
      </c>
      <c r="F66" s="40"/>
      <c r="G66" s="111">
        <f t="shared" si="3"/>
        <v>243900.89715855033</v>
      </c>
      <c r="H66" s="26">
        <v>159.01474194228649</v>
      </c>
      <c r="I66" s="7">
        <v>214.83050631219521</v>
      </c>
      <c r="J66" s="7">
        <v>3254.6091779265553</v>
      </c>
      <c r="K66" s="7">
        <v>32451.68087002635</v>
      </c>
      <c r="L66" s="7">
        <v>90266.470890402794</v>
      </c>
      <c r="M66" s="7">
        <v>48058.374111503363</v>
      </c>
      <c r="N66" s="126">
        <f t="shared" si="4"/>
        <v>174404.98029811354</v>
      </c>
      <c r="O66" s="26">
        <v>112.37282554805279</v>
      </c>
      <c r="P66" s="7">
        <v>190.97180200903676</v>
      </c>
      <c r="Q66" s="7">
        <v>1338.3775065466762</v>
      </c>
      <c r="R66" s="7">
        <v>12421.242189690471</v>
      </c>
      <c r="S66" s="7">
        <v>34861.197877943516</v>
      </c>
      <c r="T66" s="7">
        <v>20571.754658699036</v>
      </c>
      <c r="U66" s="126">
        <f t="shared" si="5"/>
        <v>69495.916860436788</v>
      </c>
    </row>
    <row r="67" spans="1:21">
      <c r="A67" s="37">
        <v>63</v>
      </c>
      <c r="B67" s="17"/>
      <c r="C67" s="16"/>
      <c r="D67" s="38" t="s">
        <v>10</v>
      </c>
      <c r="E67" s="49" t="s">
        <v>85</v>
      </c>
      <c r="F67" s="40"/>
      <c r="G67" s="111">
        <f t="shared" si="3"/>
        <v>122934.44836526318</v>
      </c>
      <c r="H67" s="26">
        <v>12.980927705764771</v>
      </c>
      <c r="I67" s="7">
        <v>7.8286487460136414</v>
      </c>
      <c r="J67" s="7">
        <v>588.46967838518322</v>
      </c>
      <c r="K67" s="7">
        <v>10456.698434785008</v>
      </c>
      <c r="L67" s="7">
        <v>41639.41704416275</v>
      </c>
      <c r="M67" s="7">
        <v>26610.364995718002</v>
      </c>
      <c r="N67" s="126">
        <f t="shared" si="4"/>
        <v>79315.759729502723</v>
      </c>
      <c r="O67" s="26">
        <v>7.3642607927322388</v>
      </c>
      <c r="P67" s="7">
        <v>3.8952194154262543</v>
      </c>
      <c r="Q67" s="7">
        <v>520.53253861656412</v>
      </c>
      <c r="R67" s="7">
        <v>6774.1792515218258</v>
      </c>
      <c r="S67" s="7">
        <v>19835.423615396023</v>
      </c>
      <c r="T67" s="7">
        <v>16477.293750017881</v>
      </c>
      <c r="U67" s="126">
        <f t="shared" si="5"/>
        <v>43618.688635760453</v>
      </c>
    </row>
    <row r="68" spans="1:21">
      <c r="A68" s="37">
        <v>64</v>
      </c>
      <c r="B68" s="17"/>
      <c r="C68" s="16"/>
      <c r="D68" s="38" t="s">
        <v>22</v>
      </c>
      <c r="E68" s="49" t="s">
        <v>86</v>
      </c>
      <c r="F68" s="40"/>
      <c r="G68" s="111">
        <f t="shared" si="3"/>
        <v>175572.52974065393</v>
      </c>
      <c r="H68" s="26">
        <v>153.39705383777618</v>
      </c>
      <c r="I68" s="7">
        <v>58.819329649209976</v>
      </c>
      <c r="J68" s="7">
        <v>1085.4250534027815</v>
      </c>
      <c r="K68" s="7">
        <v>15526.112199068069</v>
      </c>
      <c r="L68" s="7">
        <v>55641.689280509949</v>
      </c>
      <c r="M68" s="7">
        <v>39115.496977090836</v>
      </c>
      <c r="N68" s="126">
        <f t="shared" si="4"/>
        <v>111580.93989355862</v>
      </c>
      <c r="O68" s="26">
        <v>91.989953994750977</v>
      </c>
      <c r="P68" s="7">
        <v>88.103221774101257</v>
      </c>
      <c r="Q68" s="7">
        <v>856.04089645296335</v>
      </c>
      <c r="R68" s="7">
        <v>9778.7210649549961</v>
      </c>
      <c r="S68" s="7">
        <v>28181.62502104044</v>
      </c>
      <c r="T68" s="7">
        <v>24995.109688878059</v>
      </c>
      <c r="U68" s="126">
        <f t="shared" si="5"/>
        <v>63991.589847095311</v>
      </c>
    </row>
    <row r="69" spans="1:21">
      <c r="A69" s="37">
        <v>65</v>
      </c>
      <c r="B69" s="17"/>
      <c r="C69" s="16"/>
      <c r="D69" s="38" t="s">
        <v>24</v>
      </c>
      <c r="E69" s="49" t="s">
        <v>87</v>
      </c>
      <c r="F69" s="40"/>
      <c r="G69" s="111">
        <f t="shared" si="3"/>
        <v>203889.08028737083</v>
      </c>
      <c r="H69" s="26">
        <v>205.39715588092804</v>
      </c>
      <c r="I69" s="7">
        <v>158.32440659403801</v>
      </c>
      <c r="J69" s="7">
        <v>2237.9315663576126</v>
      </c>
      <c r="K69" s="7">
        <v>16337.978910595179</v>
      </c>
      <c r="L69" s="7">
        <v>51767.910055994987</v>
      </c>
      <c r="M69" s="7">
        <v>43985.124040484428</v>
      </c>
      <c r="N69" s="126">
        <f t="shared" si="4"/>
        <v>114692.66613590717</v>
      </c>
      <c r="O69" s="26">
        <v>307.62826654314995</v>
      </c>
      <c r="P69" s="7">
        <v>119.23322626948357</v>
      </c>
      <c r="Q69" s="7">
        <v>1742.9594440497458</v>
      </c>
      <c r="R69" s="7">
        <v>12994.754309147596</v>
      </c>
      <c r="S69" s="7">
        <v>35936.016979694366</v>
      </c>
      <c r="T69" s="7">
        <v>38095.821925759315</v>
      </c>
      <c r="U69" s="126">
        <f t="shared" si="5"/>
        <v>89196.414151463658</v>
      </c>
    </row>
    <row r="70" spans="1:21">
      <c r="A70" s="37">
        <v>66</v>
      </c>
      <c r="B70" s="17"/>
      <c r="C70" s="16"/>
      <c r="D70" s="38" t="s">
        <v>26</v>
      </c>
      <c r="E70" s="49" t="s">
        <v>88</v>
      </c>
      <c r="F70" s="40"/>
      <c r="G70" s="111">
        <f t="shared" si="3"/>
        <v>237193.53136862442</v>
      </c>
      <c r="H70" s="26">
        <v>0</v>
      </c>
      <c r="I70" s="7">
        <v>732.51467439159751</v>
      </c>
      <c r="J70" s="7">
        <v>4198.9332219064236</v>
      </c>
      <c r="K70" s="7">
        <v>26257.050230830908</v>
      </c>
      <c r="L70" s="7">
        <v>79433.414298057556</v>
      </c>
      <c r="M70" s="7">
        <v>49580.810442537069</v>
      </c>
      <c r="N70" s="126">
        <f t="shared" si="4"/>
        <v>160202.72286772355</v>
      </c>
      <c r="O70" s="26">
        <v>0</v>
      </c>
      <c r="P70" s="7">
        <v>309.29298055544496</v>
      </c>
      <c r="Q70" s="7">
        <v>1444.28120694682</v>
      </c>
      <c r="R70" s="7">
        <v>10764.251567453146</v>
      </c>
      <c r="S70" s="7">
        <v>34903.994342386723</v>
      </c>
      <c r="T70" s="7">
        <v>29568.988403558731</v>
      </c>
      <c r="U70" s="126">
        <f t="shared" si="5"/>
        <v>76990.808500900865</v>
      </c>
    </row>
    <row r="71" spans="1:21">
      <c r="A71" s="37">
        <v>67</v>
      </c>
      <c r="B71" s="17"/>
      <c r="C71" s="16"/>
      <c r="D71" s="38" t="s">
        <v>32</v>
      </c>
      <c r="E71" s="49" t="s">
        <v>89</v>
      </c>
      <c r="F71" s="40"/>
      <c r="G71" s="111">
        <f t="shared" si="3"/>
        <v>66904.554776974488</v>
      </c>
      <c r="H71" s="26">
        <v>5.6515138000249863</v>
      </c>
      <c r="I71" s="7">
        <v>5.2724619209766388</v>
      </c>
      <c r="J71" s="7">
        <v>215.91354528767988</v>
      </c>
      <c r="K71" s="7">
        <v>3542.549428448081</v>
      </c>
      <c r="L71" s="7">
        <v>18010.867874979973</v>
      </c>
      <c r="M71" s="7">
        <v>12486.957253038883</v>
      </c>
      <c r="N71" s="126">
        <f t="shared" si="4"/>
        <v>34267.212077475619</v>
      </c>
      <c r="O71" s="26">
        <v>53.871780633926392</v>
      </c>
      <c r="P71" s="7">
        <v>61.579369097948074</v>
      </c>
      <c r="Q71" s="7">
        <v>181.5605438509956</v>
      </c>
      <c r="R71" s="7">
        <v>3452.2698553055525</v>
      </c>
      <c r="S71" s="7">
        <v>13532.843800902367</v>
      </c>
      <c r="T71" s="7">
        <v>15355.21734970808</v>
      </c>
      <c r="U71" s="126">
        <f t="shared" si="5"/>
        <v>32637.342699498869</v>
      </c>
    </row>
    <row r="72" spans="1:21">
      <c r="A72" s="37">
        <v>68</v>
      </c>
      <c r="B72" s="17"/>
      <c r="C72" s="16"/>
      <c r="D72" s="38" t="s">
        <v>34</v>
      </c>
      <c r="E72" s="49" t="s">
        <v>90</v>
      </c>
      <c r="F72" s="40"/>
      <c r="G72" s="111">
        <f t="shared" si="3"/>
        <v>325260.44813742489</v>
      </c>
      <c r="H72" s="26">
        <v>179.0901525169611</v>
      </c>
      <c r="I72" s="7">
        <v>87.343992665410042</v>
      </c>
      <c r="J72" s="7">
        <v>1012.8419704586267</v>
      </c>
      <c r="K72" s="7">
        <v>20350.032349765301</v>
      </c>
      <c r="L72" s="7">
        <v>117899.59737801552</v>
      </c>
      <c r="M72" s="7">
        <v>86269.789437770844</v>
      </c>
      <c r="N72" s="126">
        <f t="shared" si="4"/>
        <v>225798.69528119266</v>
      </c>
      <c r="O72" s="26">
        <v>183.75560964643955</v>
      </c>
      <c r="P72" s="7">
        <v>93.461256682872772</v>
      </c>
      <c r="Q72" s="7">
        <v>1019.8576574549079</v>
      </c>
      <c r="R72" s="7">
        <v>12165.100026726723</v>
      </c>
      <c r="S72" s="7">
        <v>47686.842100381851</v>
      </c>
      <c r="T72" s="7">
        <v>38312.736205339432</v>
      </c>
      <c r="U72" s="126">
        <f t="shared" si="5"/>
        <v>99461.752856232226</v>
      </c>
    </row>
    <row r="73" spans="1:21">
      <c r="A73" s="37">
        <v>69</v>
      </c>
      <c r="B73" s="17"/>
      <c r="C73" s="16"/>
      <c r="D73" s="38" t="s">
        <v>36</v>
      </c>
      <c r="E73" s="49" t="s">
        <v>91</v>
      </c>
      <c r="F73" s="40"/>
      <c r="G73" s="111">
        <f t="shared" si="3"/>
        <v>20229.384957243688</v>
      </c>
      <c r="H73" s="26">
        <v>35.375148475170135</v>
      </c>
      <c r="I73" s="7">
        <v>21.617859303951263</v>
      </c>
      <c r="J73" s="7">
        <v>206.96660206653178</v>
      </c>
      <c r="K73" s="7">
        <v>1176.428196657449</v>
      </c>
      <c r="L73" s="7">
        <v>5709.3580193072557</v>
      </c>
      <c r="M73" s="7">
        <v>6396.5484621226788</v>
      </c>
      <c r="N73" s="126">
        <f t="shared" si="4"/>
        <v>13546.294287933037</v>
      </c>
      <c r="O73" s="26">
        <v>24.30255115032196</v>
      </c>
      <c r="P73" s="7">
        <v>19.273947134613991</v>
      </c>
      <c r="Q73" s="7">
        <v>187.19756492506713</v>
      </c>
      <c r="R73" s="7">
        <v>1055.383722204715</v>
      </c>
      <c r="S73" s="7">
        <v>2471.1777443811297</v>
      </c>
      <c r="T73" s="7">
        <v>2925.7551395148039</v>
      </c>
      <c r="U73" s="126">
        <f t="shared" si="5"/>
        <v>6683.0906693106517</v>
      </c>
    </row>
    <row r="74" spans="1:21">
      <c r="A74" s="37">
        <v>70</v>
      </c>
      <c r="B74" s="17"/>
      <c r="C74" s="16"/>
      <c r="D74" s="38" t="s">
        <v>38</v>
      </c>
      <c r="E74" s="49" t="s">
        <v>92</v>
      </c>
      <c r="F74" s="40"/>
      <c r="G74" s="111">
        <f t="shared" ref="G74:G105" si="6">N74+U74</f>
        <v>314248.55349834869</v>
      </c>
      <c r="H74" s="26">
        <v>0</v>
      </c>
      <c r="I74" s="7">
        <v>0.43911939859390259</v>
      </c>
      <c r="J74" s="7">
        <v>20.180987062864006</v>
      </c>
      <c r="K74" s="7">
        <v>108.07341926870868</v>
      </c>
      <c r="L74" s="7">
        <v>269.49766654428095</v>
      </c>
      <c r="M74" s="7">
        <v>284.67203196976334</v>
      </c>
      <c r="N74" s="126">
        <f t="shared" ref="N74:N105" si="7">SUM(H74:M74)</f>
        <v>682.86322424421087</v>
      </c>
      <c r="O74" s="26">
        <v>80.2459916472435</v>
      </c>
      <c r="P74" s="7">
        <v>79.288712024688721</v>
      </c>
      <c r="Q74" s="7">
        <v>5440.8142897337675</v>
      </c>
      <c r="R74" s="7">
        <v>93227.211305379868</v>
      </c>
      <c r="S74" s="7">
        <v>151183.80895924568</v>
      </c>
      <c r="T74" s="7">
        <v>63554.321016073227</v>
      </c>
      <c r="U74" s="126">
        <f t="shared" ref="U74:U105" si="8">SUM(O74:T74)</f>
        <v>313565.69027410448</v>
      </c>
    </row>
    <row r="75" spans="1:21">
      <c r="A75" s="37">
        <v>71</v>
      </c>
      <c r="B75" s="17"/>
      <c r="C75" s="16"/>
      <c r="D75" s="38" t="s">
        <v>40</v>
      </c>
      <c r="E75" s="49" t="s">
        <v>93</v>
      </c>
      <c r="F75" s="40"/>
      <c r="G75" s="111">
        <f t="shared" si="6"/>
        <v>173759.77241497114</v>
      </c>
      <c r="H75" s="26">
        <v>0</v>
      </c>
      <c r="I75" s="7">
        <v>0</v>
      </c>
      <c r="J75" s="7">
        <v>0</v>
      </c>
      <c r="K75" s="7">
        <v>0</v>
      </c>
      <c r="L75" s="7">
        <v>0</v>
      </c>
      <c r="M75" s="7">
        <v>0</v>
      </c>
      <c r="N75" s="126">
        <f t="shared" si="7"/>
        <v>0</v>
      </c>
      <c r="O75" s="26">
        <v>17.374543786048889</v>
      </c>
      <c r="P75" s="7">
        <v>14.810954809188843</v>
      </c>
      <c r="Q75" s="7">
        <v>1727.8410757668316</v>
      </c>
      <c r="R75" s="7">
        <v>41510.677283406258</v>
      </c>
      <c r="S75" s="7">
        <v>90030.570207953453</v>
      </c>
      <c r="T75" s="7">
        <v>40458.498349249363</v>
      </c>
      <c r="U75" s="126">
        <f t="shared" si="8"/>
        <v>173759.77241497114</v>
      </c>
    </row>
    <row r="76" spans="1:21">
      <c r="A76" s="37">
        <v>72</v>
      </c>
      <c r="B76" s="17"/>
      <c r="C76" s="16"/>
      <c r="D76" s="38" t="s">
        <v>54</v>
      </c>
      <c r="E76" s="49" t="s">
        <v>94</v>
      </c>
      <c r="F76" s="40"/>
      <c r="G76" s="111">
        <f t="shared" si="6"/>
        <v>23287.022754090838</v>
      </c>
      <c r="H76" s="26">
        <v>0</v>
      </c>
      <c r="I76" s="7">
        <v>0</v>
      </c>
      <c r="J76" s="7">
        <v>0</v>
      </c>
      <c r="K76" s="7">
        <v>0</v>
      </c>
      <c r="L76" s="7">
        <v>0</v>
      </c>
      <c r="M76" s="7">
        <v>0</v>
      </c>
      <c r="N76" s="126">
        <f t="shared" si="7"/>
        <v>0</v>
      </c>
      <c r="O76" s="26">
        <v>0.88689315319061279</v>
      </c>
      <c r="P76" s="7">
        <v>0.22607622295618057</v>
      </c>
      <c r="Q76" s="7">
        <v>89.859648111276329</v>
      </c>
      <c r="R76" s="7">
        <v>2445.9640777185559</v>
      </c>
      <c r="S76" s="7">
        <v>12290.005353778601</v>
      </c>
      <c r="T76" s="7">
        <v>8460.0807051062584</v>
      </c>
      <c r="U76" s="126">
        <f t="shared" si="8"/>
        <v>23287.022754090838</v>
      </c>
    </row>
    <row r="77" spans="1:21">
      <c r="A77" s="37">
        <v>73</v>
      </c>
      <c r="B77" s="17"/>
      <c r="C77" s="16"/>
      <c r="D77" s="38" t="s">
        <v>59</v>
      </c>
      <c r="E77" s="49" t="s">
        <v>95</v>
      </c>
      <c r="F77" s="40"/>
      <c r="G77" s="111">
        <f t="shared" si="6"/>
        <v>75690.105111824349</v>
      </c>
      <c r="H77" s="26">
        <v>0</v>
      </c>
      <c r="I77" s="7">
        <v>0</v>
      </c>
      <c r="J77" s="7">
        <v>0</v>
      </c>
      <c r="K77" s="7">
        <v>0</v>
      </c>
      <c r="L77" s="7">
        <v>0</v>
      </c>
      <c r="M77" s="7">
        <v>0</v>
      </c>
      <c r="N77" s="126">
        <f t="shared" si="7"/>
        <v>0</v>
      </c>
      <c r="O77" s="26">
        <v>337.22671890258789</v>
      </c>
      <c r="P77" s="7">
        <v>235.06728760898113</v>
      </c>
      <c r="Q77" s="7">
        <v>1793.2513702530414</v>
      </c>
      <c r="R77" s="7">
        <v>15533.422894597054</v>
      </c>
      <c r="S77" s="7">
        <v>39925.123236477375</v>
      </c>
      <c r="T77" s="7">
        <v>17866.01360398531</v>
      </c>
      <c r="U77" s="126">
        <f t="shared" si="8"/>
        <v>75690.105111824349</v>
      </c>
    </row>
    <row r="78" spans="1:21">
      <c r="A78" s="37">
        <v>74</v>
      </c>
      <c r="B78" s="17"/>
      <c r="C78" s="16"/>
      <c r="D78" s="38" t="s">
        <v>96</v>
      </c>
      <c r="E78" s="49" t="s">
        <v>97</v>
      </c>
      <c r="F78" s="40"/>
      <c r="G78" s="111">
        <f t="shared" si="6"/>
        <v>114421.3032515198</v>
      </c>
      <c r="H78" s="26">
        <v>4.0500386953353882</v>
      </c>
      <c r="I78" s="7">
        <v>0</v>
      </c>
      <c r="J78" s="7">
        <v>326.5013208463788</v>
      </c>
      <c r="K78" s="7">
        <v>771.38220233470201</v>
      </c>
      <c r="L78" s="7">
        <v>23924.512908399105</v>
      </c>
      <c r="M78" s="7">
        <v>89394.856781244278</v>
      </c>
      <c r="N78" s="126">
        <f t="shared" si="7"/>
        <v>114421.3032515198</v>
      </c>
      <c r="O78" s="26">
        <v>0</v>
      </c>
      <c r="P78" s="7">
        <v>0</v>
      </c>
      <c r="Q78" s="7">
        <v>0</v>
      </c>
      <c r="R78" s="7">
        <v>0</v>
      </c>
      <c r="S78" s="7">
        <v>0</v>
      </c>
      <c r="T78" s="7">
        <v>0</v>
      </c>
      <c r="U78" s="126">
        <f t="shared" si="8"/>
        <v>0</v>
      </c>
    </row>
    <row r="79" spans="1:21">
      <c r="A79" s="37">
        <v>75</v>
      </c>
      <c r="B79" s="17"/>
      <c r="C79" s="16"/>
      <c r="D79" s="38" t="s">
        <v>98</v>
      </c>
      <c r="E79" s="49" t="s">
        <v>99</v>
      </c>
      <c r="F79" s="40"/>
      <c r="G79" s="111">
        <f t="shared" si="6"/>
        <v>50991.670543798944</v>
      </c>
      <c r="H79" s="26">
        <v>39.673950552940369</v>
      </c>
      <c r="I79" s="7">
        <v>41.265341818332672</v>
      </c>
      <c r="J79" s="7">
        <v>165.97972018760629</v>
      </c>
      <c r="K79" s="7">
        <v>2183.3185421228409</v>
      </c>
      <c r="L79" s="7">
        <v>15993.84111943841</v>
      </c>
      <c r="M79" s="7">
        <v>21979.287241846323</v>
      </c>
      <c r="N79" s="126">
        <f t="shared" si="7"/>
        <v>40403.365915966453</v>
      </c>
      <c r="O79" s="26">
        <v>43.272794589400291</v>
      </c>
      <c r="P79" s="7">
        <v>29.679436236619949</v>
      </c>
      <c r="Q79" s="7">
        <v>48.580896119121462</v>
      </c>
      <c r="R79" s="7">
        <v>709.89510306157172</v>
      </c>
      <c r="S79" s="7">
        <v>4392.1269259080291</v>
      </c>
      <c r="T79" s="7">
        <v>5364.7494719177485</v>
      </c>
      <c r="U79" s="126">
        <f t="shared" si="8"/>
        <v>10588.304627832491</v>
      </c>
    </row>
    <row r="80" spans="1:21">
      <c r="A80" s="37">
        <v>76</v>
      </c>
      <c r="B80" s="17"/>
      <c r="C80" s="16"/>
      <c r="D80" s="38" t="s">
        <v>100</v>
      </c>
      <c r="E80" s="49" t="s">
        <v>101</v>
      </c>
      <c r="F80" s="40"/>
      <c r="G80" s="111">
        <f t="shared" si="6"/>
        <v>127752.35330072418</v>
      </c>
      <c r="H80" s="26">
        <v>1457.4739755410701</v>
      </c>
      <c r="I80" s="7">
        <v>1874.0165492109954</v>
      </c>
      <c r="J80" s="7">
        <v>4477.2163509428501</v>
      </c>
      <c r="K80" s="7">
        <v>13051.033674836159</v>
      </c>
      <c r="L80" s="7">
        <v>33177.248646140099</v>
      </c>
      <c r="M80" s="7">
        <v>22441.415697693825</v>
      </c>
      <c r="N80" s="126">
        <f t="shared" si="7"/>
        <v>76478.404894364998</v>
      </c>
      <c r="O80" s="26">
        <v>893.10961869731545</v>
      </c>
      <c r="P80" s="7">
        <v>970.53733137436211</v>
      </c>
      <c r="Q80" s="7">
        <v>2676.5451066941023</v>
      </c>
      <c r="R80" s="7">
        <v>7048.9115301668644</v>
      </c>
      <c r="S80" s="7">
        <v>22646.422854840755</v>
      </c>
      <c r="T80" s="7">
        <v>17038.421964585781</v>
      </c>
      <c r="U80" s="126">
        <f t="shared" si="8"/>
        <v>51273.948406359181</v>
      </c>
    </row>
    <row r="81" spans="1:21">
      <c r="A81" s="37">
        <v>77</v>
      </c>
      <c r="B81" s="10"/>
      <c r="C81" s="16"/>
      <c r="D81" s="38" t="s">
        <v>102</v>
      </c>
      <c r="E81" s="49" t="s">
        <v>103</v>
      </c>
      <c r="F81" s="40"/>
      <c r="G81" s="111">
        <f t="shared" si="6"/>
        <v>93177.81988080591</v>
      </c>
      <c r="H81" s="26">
        <v>3339.0438007358462</v>
      </c>
      <c r="I81" s="7">
        <v>4479.2769876271486</v>
      </c>
      <c r="J81" s="7">
        <v>7710.4277296364307</v>
      </c>
      <c r="K81" s="7">
        <v>10181.333004593849</v>
      </c>
      <c r="L81" s="7">
        <v>16817.902370095253</v>
      </c>
      <c r="M81" s="7">
        <v>11955.678616374731</v>
      </c>
      <c r="N81" s="126">
        <f t="shared" si="7"/>
        <v>54483.662509063259</v>
      </c>
      <c r="O81" s="26">
        <v>1835.2426895927638</v>
      </c>
      <c r="P81" s="7">
        <v>2347.1902467310429</v>
      </c>
      <c r="Q81" s="7">
        <v>4394.3704138994217</v>
      </c>
      <c r="R81" s="7">
        <v>8147.9522863924503</v>
      </c>
      <c r="S81" s="7">
        <v>12947.324837833643</v>
      </c>
      <c r="T81" s="7">
        <v>9022.0768972933292</v>
      </c>
      <c r="U81" s="126">
        <f t="shared" si="8"/>
        <v>38694.157371742651</v>
      </c>
    </row>
    <row r="82" spans="1:21">
      <c r="A82" s="37">
        <v>78</v>
      </c>
      <c r="B82" s="12"/>
      <c r="C82" s="11"/>
      <c r="D82" s="50"/>
      <c r="E82" s="9" t="s">
        <v>104</v>
      </c>
      <c r="F82" s="46"/>
      <c r="G82" s="111">
        <f t="shared" si="6"/>
        <v>552299.5732423747</v>
      </c>
      <c r="H82" s="26">
        <v>5817.4320467859507</v>
      </c>
      <c r="I82" s="7">
        <v>4892.493509799242</v>
      </c>
      <c r="J82" s="7">
        <v>12779.709000587463</v>
      </c>
      <c r="K82" s="7">
        <v>46730.167731165886</v>
      </c>
      <c r="L82" s="7">
        <v>138127.26058888435</v>
      </c>
      <c r="M82" s="7">
        <v>99583.793240785599</v>
      </c>
      <c r="N82" s="126">
        <f t="shared" si="7"/>
        <v>307930.85611800849</v>
      </c>
      <c r="O82" s="26">
        <v>4226.9539292389527</v>
      </c>
      <c r="P82" s="7">
        <v>4194.8373570144176</v>
      </c>
      <c r="Q82" s="7">
        <v>9860.3414458632469</v>
      </c>
      <c r="R82" s="7">
        <v>38549.696293532848</v>
      </c>
      <c r="S82" s="7">
        <v>105940.36667943001</v>
      </c>
      <c r="T82" s="7">
        <v>81596.521419286728</v>
      </c>
      <c r="U82" s="126">
        <f t="shared" si="8"/>
        <v>244368.7171243662</v>
      </c>
    </row>
    <row r="83" spans="1:21">
      <c r="A83" s="93">
        <v>79</v>
      </c>
      <c r="B83" s="94"/>
      <c r="C83" s="95" t="s">
        <v>61</v>
      </c>
      <c r="D83" s="96" t="s">
        <v>105</v>
      </c>
      <c r="E83" s="97"/>
      <c r="F83" s="98"/>
      <c r="G83" s="99">
        <f t="shared" si="6"/>
        <v>56318.125373015413</v>
      </c>
      <c r="H83" s="100">
        <v>1022.2611667048186</v>
      </c>
      <c r="I83" s="101">
        <v>1003.834455601871</v>
      </c>
      <c r="J83" s="101">
        <v>2444.142545659095</v>
      </c>
      <c r="K83" s="101">
        <v>4061.5253192667151</v>
      </c>
      <c r="L83" s="101">
        <v>10622.860178649426</v>
      </c>
      <c r="M83" s="101">
        <v>9961.8447747826576</v>
      </c>
      <c r="N83" s="127">
        <f t="shared" si="7"/>
        <v>29116.468440664583</v>
      </c>
      <c r="O83" s="100">
        <v>1223.3167742714286</v>
      </c>
      <c r="P83" s="101">
        <v>802.72920366376638</v>
      </c>
      <c r="Q83" s="101">
        <v>1324.9635564230848</v>
      </c>
      <c r="R83" s="101">
        <v>5221.8299156849971</v>
      </c>
      <c r="S83" s="101">
        <v>8953.6248785406351</v>
      </c>
      <c r="T83" s="101">
        <v>9675.1926037669182</v>
      </c>
      <c r="U83" s="127">
        <f t="shared" si="8"/>
        <v>27201.65693235083</v>
      </c>
    </row>
    <row r="84" spans="1:21">
      <c r="A84" s="93">
        <v>80</v>
      </c>
      <c r="B84" s="94"/>
      <c r="C84" s="95" t="s">
        <v>66</v>
      </c>
      <c r="D84" s="96" t="s">
        <v>106</v>
      </c>
      <c r="E84" s="97"/>
      <c r="F84" s="98"/>
      <c r="G84" s="99">
        <f t="shared" si="6"/>
        <v>1088454.249560928</v>
      </c>
      <c r="H84" s="100">
        <v>473.1709201639751</v>
      </c>
      <c r="I84" s="101">
        <v>649.18550733663142</v>
      </c>
      <c r="J84" s="101">
        <v>4232.0860873609781</v>
      </c>
      <c r="K84" s="101">
        <v>31651.787806391716</v>
      </c>
      <c r="L84" s="101">
        <v>187954.81567001343</v>
      </c>
      <c r="M84" s="101">
        <v>244219.64391827583</v>
      </c>
      <c r="N84" s="127">
        <f t="shared" si="7"/>
        <v>469180.68990954256</v>
      </c>
      <c r="O84" s="100">
        <v>457.14986433205195</v>
      </c>
      <c r="P84" s="101">
        <v>948.99950992502272</v>
      </c>
      <c r="Q84" s="101">
        <v>4435.5367918610573</v>
      </c>
      <c r="R84" s="101">
        <v>32590.351945340633</v>
      </c>
      <c r="S84" s="101">
        <v>228691.69061493874</v>
      </c>
      <c r="T84" s="101">
        <v>352149.83092498779</v>
      </c>
      <c r="U84" s="127">
        <f t="shared" si="8"/>
        <v>619273.55965138529</v>
      </c>
    </row>
    <row r="85" spans="1:21">
      <c r="A85" s="93">
        <v>81</v>
      </c>
      <c r="B85" s="94"/>
      <c r="C85" s="95" t="s">
        <v>68</v>
      </c>
      <c r="D85" s="96" t="s">
        <v>107</v>
      </c>
      <c r="E85" s="97"/>
      <c r="F85" s="98"/>
      <c r="G85" s="99">
        <f t="shared" si="6"/>
        <v>157527.23317187885</v>
      </c>
      <c r="H85" s="100">
        <v>10788.854783022776</v>
      </c>
      <c r="I85" s="101">
        <v>5786.5532130748034</v>
      </c>
      <c r="J85" s="101">
        <v>9640.9743041247129</v>
      </c>
      <c r="K85" s="101">
        <v>6290.855249106884</v>
      </c>
      <c r="L85" s="101">
        <v>12562.865561544895</v>
      </c>
      <c r="M85" s="101">
        <v>17311.194506645203</v>
      </c>
      <c r="N85" s="127">
        <f t="shared" si="7"/>
        <v>62381.297617519274</v>
      </c>
      <c r="O85" s="100">
        <v>12844.522758115549</v>
      </c>
      <c r="P85" s="101">
        <v>11318.682011440396</v>
      </c>
      <c r="Q85" s="101">
        <v>24275.819545686245</v>
      </c>
      <c r="R85" s="101">
        <v>9675.3710323274136</v>
      </c>
      <c r="S85" s="101">
        <v>12827.082593560219</v>
      </c>
      <c r="T85" s="101">
        <v>24204.457613229752</v>
      </c>
      <c r="U85" s="127">
        <f t="shared" si="8"/>
        <v>95145.935554359574</v>
      </c>
    </row>
    <row r="86" spans="1:21">
      <c r="A86" s="93">
        <v>82</v>
      </c>
      <c r="B86" s="94"/>
      <c r="C86" s="95" t="s">
        <v>74</v>
      </c>
      <c r="D86" s="96" t="s">
        <v>108</v>
      </c>
      <c r="E86" s="97"/>
      <c r="F86" s="98"/>
      <c r="G86" s="99">
        <f t="shared" si="6"/>
        <v>94210.699319939798</v>
      </c>
      <c r="H86" s="100">
        <v>0.9793028552803662</v>
      </c>
      <c r="I86" s="101">
        <v>17.610503821430029</v>
      </c>
      <c r="J86" s="101">
        <v>14777.300281614065</v>
      </c>
      <c r="K86" s="101">
        <v>29617.276124089956</v>
      </c>
      <c r="L86" s="101">
        <v>22998.35391959548</v>
      </c>
      <c r="M86" s="101">
        <v>8859.9072335064411</v>
      </c>
      <c r="N86" s="127">
        <f t="shared" si="7"/>
        <v>76271.427365482654</v>
      </c>
      <c r="O86" s="100">
        <v>2.747099911011901</v>
      </c>
      <c r="P86" s="101">
        <v>110.84877664939995</v>
      </c>
      <c r="Q86" s="101">
        <v>3797.0754555985332</v>
      </c>
      <c r="R86" s="101">
        <v>4776.9530814252794</v>
      </c>
      <c r="S86" s="101">
        <v>5212.2510135080665</v>
      </c>
      <c r="T86" s="101">
        <v>4039.39652736485</v>
      </c>
      <c r="U86" s="127">
        <f t="shared" si="8"/>
        <v>17939.271954457141</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2.3349559307098389</v>
      </c>
      <c r="H88" s="26">
        <v>0</v>
      </c>
      <c r="I88" s="7">
        <v>0</v>
      </c>
      <c r="J88" s="7">
        <v>0.62131118774414063</v>
      </c>
      <c r="K88" s="7">
        <v>0.30607625842094421</v>
      </c>
      <c r="L88" s="7">
        <v>0.74893701076507568</v>
      </c>
      <c r="M88" s="7">
        <v>0</v>
      </c>
      <c r="N88" s="126">
        <f t="shared" si="7"/>
        <v>1.6763244569301605</v>
      </c>
      <c r="O88" s="26">
        <v>0</v>
      </c>
      <c r="P88" s="7">
        <v>0</v>
      </c>
      <c r="Q88" s="7">
        <v>0.28259146213531494</v>
      </c>
      <c r="R88" s="7">
        <v>0</v>
      </c>
      <c r="S88" s="7">
        <v>0</v>
      </c>
      <c r="T88" s="7">
        <v>0.3760400116443634</v>
      </c>
      <c r="U88" s="126">
        <f t="shared" si="8"/>
        <v>0.65863147377967834</v>
      </c>
    </row>
    <row r="89" spans="1:21">
      <c r="A89" s="37">
        <v>85</v>
      </c>
      <c r="B89" s="17"/>
      <c r="C89" s="16"/>
      <c r="D89" s="38" t="s">
        <v>22</v>
      </c>
      <c r="E89" s="49" t="s">
        <v>111</v>
      </c>
      <c r="F89" s="40"/>
      <c r="G89" s="111">
        <f t="shared" si="6"/>
        <v>155.11816989630461</v>
      </c>
      <c r="H89" s="26">
        <v>0</v>
      </c>
      <c r="I89" s="7">
        <v>2.4659572839736938</v>
      </c>
      <c r="J89" s="7">
        <v>12.355383262038231</v>
      </c>
      <c r="K89" s="7">
        <v>38.809297978878021</v>
      </c>
      <c r="L89" s="7">
        <v>21.941136620938778</v>
      </c>
      <c r="M89" s="7">
        <v>12.567970037460327</v>
      </c>
      <c r="N89" s="126">
        <f t="shared" si="7"/>
        <v>88.139745183289051</v>
      </c>
      <c r="O89" s="26">
        <v>0</v>
      </c>
      <c r="P89" s="7">
        <v>1.6745910048484802</v>
      </c>
      <c r="Q89" s="7">
        <v>6.3992978185415268</v>
      </c>
      <c r="R89" s="7">
        <v>18.981632590293884</v>
      </c>
      <c r="S89" s="7">
        <v>23.785765171051025</v>
      </c>
      <c r="T89" s="7">
        <v>16.13713812828064</v>
      </c>
      <c r="U89" s="126">
        <f t="shared" si="8"/>
        <v>66.978424713015556</v>
      </c>
    </row>
    <row r="90" spans="1:21">
      <c r="A90" s="37">
        <v>86</v>
      </c>
      <c r="B90" s="17"/>
      <c r="C90" s="16"/>
      <c r="D90" s="38" t="s">
        <v>24</v>
      </c>
      <c r="E90" s="49" t="s">
        <v>112</v>
      </c>
      <c r="F90" s="40"/>
      <c r="G90" s="111">
        <f t="shared" si="6"/>
        <v>46312.264870790765</v>
      </c>
      <c r="H90" s="26">
        <v>0</v>
      </c>
      <c r="I90" s="7">
        <v>0</v>
      </c>
      <c r="J90" s="7">
        <v>3048.904040042311</v>
      </c>
      <c r="K90" s="7">
        <v>16416.962475255132</v>
      </c>
      <c r="L90" s="7">
        <v>15543.884793020785</v>
      </c>
      <c r="M90" s="7">
        <v>5264.6006968449801</v>
      </c>
      <c r="N90" s="126">
        <f t="shared" si="7"/>
        <v>40274.352005163208</v>
      </c>
      <c r="O90" s="26">
        <v>0</v>
      </c>
      <c r="P90" s="7">
        <v>0</v>
      </c>
      <c r="Q90" s="7">
        <v>439.05090956995264</v>
      </c>
      <c r="R90" s="7">
        <v>1713.5605090223253</v>
      </c>
      <c r="S90" s="7">
        <v>2268.0479383417405</v>
      </c>
      <c r="T90" s="7">
        <v>1617.2535086935386</v>
      </c>
      <c r="U90" s="126">
        <f t="shared" si="8"/>
        <v>6037.912865627557</v>
      </c>
    </row>
    <row r="91" spans="1:21">
      <c r="A91" s="37">
        <v>87</v>
      </c>
      <c r="B91" s="17"/>
      <c r="C91" s="16"/>
      <c r="D91" s="38" t="s">
        <v>26</v>
      </c>
      <c r="E91" s="49" t="s">
        <v>113</v>
      </c>
      <c r="F91" s="40"/>
      <c r="G91" s="111">
        <f t="shared" si="6"/>
        <v>47033.041928972802</v>
      </c>
      <c r="H91" s="26">
        <v>0.9793028552803662</v>
      </c>
      <c r="I91" s="7">
        <v>0</v>
      </c>
      <c r="J91" s="7">
        <v>11681.940702334046</v>
      </c>
      <c r="K91" s="7">
        <v>13078.438184246421</v>
      </c>
      <c r="L91" s="7">
        <v>7430.0699269045144</v>
      </c>
      <c r="M91" s="7">
        <v>3581.5861233398318</v>
      </c>
      <c r="N91" s="126">
        <f t="shared" si="7"/>
        <v>35773.014239680095</v>
      </c>
      <c r="O91" s="26">
        <v>2.747099911011901</v>
      </c>
      <c r="P91" s="7">
        <v>0</v>
      </c>
      <c r="Q91" s="7">
        <v>3088.3326258137822</v>
      </c>
      <c r="R91" s="7">
        <v>2843.9260761551559</v>
      </c>
      <c r="S91" s="7">
        <v>2919.6604204000905</v>
      </c>
      <c r="T91" s="7">
        <v>2405.3614670126699</v>
      </c>
      <c r="U91" s="126">
        <f t="shared" si="8"/>
        <v>11260.02768929271</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692.74743801647128</v>
      </c>
      <c r="H93" s="26">
        <v>0</v>
      </c>
      <c r="I93" s="7">
        <v>14.162376659718575</v>
      </c>
      <c r="J93" s="7">
        <v>30.388822728127707</v>
      </c>
      <c r="K93" s="7">
        <v>79.875566036091186</v>
      </c>
      <c r="L93" s="7">
        <v>0</v>
      </c>
      <c r="M93" s="7">
        <v>0</v>
      </c>
      <c r="N93" s="126">
        <f t="shared" si="7"/>
        <v>124.42676542393747</v>
      </c>
      <c r="O93" s="26">
        <v>0</v>
      </c>
      <c r="P93" s="7">
        <v>108.22183047858562</v>
      </c>
      <c r="Q93" s="7">
        <v>262.38132303810562</v>
      </c>
      <c r="R93" s="7">
        <v>197.71751907584257</v>
      </c>
      <c r="S93" s="7">
        <v>0</v>
      </c>
      <c r="T93" s="7">
        <v>0</v>
      </c>
      <c r="U93" s="126">
        <f t="shared" si="8"/>
        <v>568.32067259253381</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15.191443115472794</v>
      </c>
      <c r="H96" s="26">
        <v>0</v>
      </c>
      <c r="I96" s="7">
        <v>0.9821697473526001</v>
      </c>
      <c r="J96" s="7">
        <v>3.089905709028244</v>
      </c>
      <c r="K96" s="7">
        <v>2.8842830061912537</v>
      </c>
      <c r="L96" s="7">
        <v>1.7089955359697342</v>
      </c>
      <c r="M96" s="7">
        <v>1.1522926092147827</v>
      </c>
      <c r="N96" s="126">
        <f t="shared" si="7"/>
        <v>9.8176466077566147</v>
      </c>
      <c r="O96" s="26">
        <v>0</v>
      </c>
      <c r="P96" s="7">
        <v>0.95236107707023621</v>
      </c>
      <c r="Q96" s="7">
        <v>0.62879644334316254</v>
      </c>
      <c r="R96" s="7">
        <v>2.7673170566558838</v>
      </c>
      <c r="S96" s="7">
        <v>0.75697988271713257</v>
      </c>
      <c r="T96" s="7">
        <v>0.26834204792976379</v>
      </c>
      <c r="U96" s="126">
        <f t="shared" si="8"/>
        <v>5.3737965077161789</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774196.74153080373</v>
      </c>
      <c r="H98" s="100">
        <v>4437.3807494973298</v>
      </c>
      <c r="I98" s="101">
        <v>6999.3768219798803</v>
      </c>
      <c r="J98" s="101">
        <v>16675.814735502005</v>
      </c>
      <c r="K98" s="101">
        <v>19993.020889997482</v>
      </c>
      <c r="L98" s="101">
        <v>45622.621784031391</v>
      </c>
      <c r="M98" s="101">
        <v>230227.02175664902</v>
      </c>
      <c r="N98" s="127">
        <f t="shared" si="7"/>
        <v>323955.23673765711</v>
      </c>
      <c r="O98" s="100">
        <v>5562.9840839747339</v>
      </c>
      <c r="P98" s="101">
        <v>6388.2186385393143</v>
      </c>
      <c r="Q98" s="101">
        <v>13336.38409756124</v>
      </c>
      <c r="R98" s="101">
        <v>14923.722218841314</v>
      </c>
      <c r="S98" s="101">
        <v>49169.221809566021</v>
      </c>
      <c r="T98" s="101">
        <v>360860.973944664</v>
      </c>
      <c r="U98" s="127">
        <f t="shared" si="8"/>
        <v>450241.50479314663</v>
      </c>
    </row>
    <row r="99" spans="1:21">
      <c r="A99" s="37">
        <v>95</v>
      </c>
      <c r="B99" s="10"/>
      <c r="C99" s="11"/>
      <c r="D99" s="38" t="s">
        <v>8</v>
      </c>
      <c r="E99" s="49" t="s">
        <v>122</v>
      </c>
      <c r="F99" s="51"/>
      <c r="G99" s="111">
        <f t="shared" si="6"/>
        <v>596631.53514589928</v>
      </c>
      <c r="H99" s="26">
        <v>0</v>
      </c>
      <c r="I99" s="7">
        <v>0.73017880320549011</v>
      </c>
      <c r="J99" s="7">
        <v>13.149803221225739</v>
      </c>
      <c r="K99" s="7">
        <v>583.23064261954278</v>
      </c>
      <c r="L99" s="7">
        <v>25907.351232886314</v>
      </c>
      <c r="M99" s="7">
        <v>204371.50226974487</v>
      </c>
      <c r="N99" s="126">
        <f t="shared" si="7"/>
        <v>230875.96412727516</v>
      </c>
      <c r="O99" s="26">
        <v>0</v>
      </c>
      <c r="P99" s="7">
        <v>1.0969563126564026</v>
      </c>
      <c r="Q99" s="7">
        <v>2.1192378997802734</v>
      </c>
      <c r="R99" s="7">
        <v>675.38984321337193</v>
      </c>
      <c r="S99" s="7">
        <v>30937.764379620552</v>
      </c>
      <c r="T99" s="7">
        <v>334139.20060157776</v>
      </c>
      <c r="U99" s="126">
        <f t="shared" si="8"/>
        <v>365755.57101862412</v>
      </c>
    </row>
    <row r="100" spans="1:21">
      <c r="A100" s="37">
        <v>96</v>
      </c>
      <c r="B100" s="10"/>
      <c r="C100" s="11"/>
      <c r="D100" s="38" t="s">
        <v>10</v>
      </c>
      <c r="E100" s="49" t="s">
        <v>123</v>
      </c>
      <c r="F100" s="51"/>
      <c r="G100" s="111">
        <f t="shared" si="6"/>
        <v>44774.721797333987</v>
      </c>
      <c r="H100" s="26">
        <v>0</v>
      </c>
      <c r="I100" s="7">
        <v>0</v>
      </c>
      <c r="J100" s="7">
        <v>17.615274206778849</v>
      </c>
      <c r="K100" s="7">
        <v>682.40524108428508</v>
      </c>
      <c r="L100" s="7">
        <v>4669.5843803808093</v>
      </c>
      <c r="M100" s="7">
        <v>18122.045575141907</v>
      </c>
      <c r="N100" s="126">
        <f t="shared" si="7"/>
        <v>23491.65047081378</v>
      </c>
      <c r="O100" s="26">
        <v>0</v>
      </c>
      <c r="P100" s="7">
        <v>0.94521933794021606</v>
      </c>
      <c r="Q100" s="7">
        <v>18.555892729345942</v>
      </c>
      <c r="R100" s="7">
        <v>573.54697029176168</v>
      </c>
      <c r="S100" s="7">
        <v>3780.1091214604676</v>
      </c>
      <c r="T100" s="7">
        <v>16909.914122700691</v>
      </c>
      <c r="U100" s="126">
        <f t="shared" si="8"/>
        <v>21283.071326520207</v>
      </c>
    </row>
    <row r="101" spans="1:21">
      <c r="A101" s="37">
        <v>97</v>
      </c>
      <c r="B101" s="10"/>
      <c r="C101" s="11"/>
      <c r="D101" s="38" t="s">
        <v>22</v>
      </c>
      <c r="E101" s="49" t="s">
        <v>124</v>
      </c>
      <c r="F101" s="51"/>
      <c r="G101" s="111">
        <f t="shared" si="6"/>
        <v>78701.095399087062</v>
      </c>
      <c r="H101" s="26">
        <v>3075.4149776789127</v>
      </c>
      <c r="I101" s="7">
        <v>3691.0456927753985</v>
      </c>
      <c r="J101" s="7">
        <v>11431.743017807603</v>
      </c>
      <c r="K101" s="7">
        <v>10954.654443621635</v>
      </c>
      <c r="L101" s="7">
        <v>7363.6633821539581</v>
      </c>
      <c r="M101" s="7">
        <v>5842.8716638684273</v>
      </c>
      <c r="N101" s="126">
        <f t="shared" si="7"/>
        <v>42359.393177905935</v>
      </c>
      <c r="O101" s="26">
        <v>3976.5629194079665</v>
      </c>
      <c r="P101" s="7">
        <v>3402.3075457178056</v>
      </c>
      <c r="Q101" s="7">
        <v>7664.7451187670231</v>
      </c>
      <c r="R101" s="7">
        <v>6216.6273453533649</v>
      </c>
      <c r="S101" s="7">
        <v>7397.17210849002</v>
      </c>
      <c r="T101" s="7">
        <v>7684.287183444947</v>
      </c>
      <c r="U101" s="126">
        <f t="shared" si="8"/>
        <v>36341.702221181127</v>
      </c>
    </row>
    <row r="102" spans="1:21">
      <c r="A102" s="37">
        <v>98</v>
      </c>
      <c r="B102" s="17"/>
      <c r="C102" s="11"/>
      <c r="D102" s="38" t="s">
        <v>24</v>
      </c>
      <c r="E102" s="49" t="s">
        <v>125</v>
      </c>
      <c r="F102" s="51"/>
      <c r="G102" s="111">
        <f t="shared" si="6"/>
        <v>8174.8630576480646</v>
      </c>
      <c r="H102" s="26">
        <v>0</v>
      </c>
      <c r="I102" s="7">
        <v>0.47129470109939575</v>
      </c>
      <c r="J102" s="7">
        <v>183.74316848744638</v>
      </c>
      <c r="K102" s="7">
        <v>1649.6518664257601</v>
      </c>
      <c r="L102" s="7">
        <v>1181.915908228606</v>
      </c>
      <c r="M102" s="7">
        <v>196.06721408781596</v>
      </c>
      <c r="N102" s="126">
        <f t="shared" si="7"/>
        <v>3211.8494519307278</v>
      </c>
      <c r="O102" s="26">
        <v>0</v>
      </c>
      <c r="P102" s="7">
        <v>0.16357952356338501</v>
      </c>
      <c r="Q102" s="7">
        <v>582.07281503244303</v>
      </c>
      <c r="R102" s="7">
        <v>2523.7801029849797</v>
      </c>
      <c r="S102" s="7">
        <v>1569.698630316183</v>
      </c>
      <c r="T102" s="7">
        <v>287.29847786016762</v>
      </c>
      <c r="U102" s="126">
        <f t="shared" si="8"/>
        <v>4963.0136057173368</v>
      </c>
    </row>
    <row r="103" spans="1:21">
      <c r="A103" s="37">
        <v>99</v>
      </c>
      <c r="B103" s="12"/>
      <c r="C103" s="12"/>
      <c r="D103" s="38" t="s">
        <v>26</v>
      </c>
      <c r="E103" s="49" t="s">
        <v>126</v>
      </c>
      <c r="F103" s="43"/>
      <c r="G103" s="111">
        <f t="shared" si="6"/>
        <v>3.2052158713340759</v>
      </c>
      <c r="H103" s="26">
        <v>0</v>
      </c>
      <c r="I103" s="7">
        <v>0</v>
      </c>
      <c r="J103" s="7">
        <v>0</v>
      </c>
      <c r="K103" s="7">
        <v>0.64753842353820801</v>
      </c>
      <c r="L103" s="7">
        <v>0</v>
      </c>
      <c r="M103" s="7">
        <v>0.45892626047134399</v>
      </c>
      <c r="N103" s="126">
        <f t="shared" si="7"/>
        <v>1.106464684009552</v>
      </c>
      <c r="O103" s="26">
        <v>0</v>
      </c>
      <c r="P103" s="7">
        <v>0.47375518083572388</v>
      </c>
      <c r="Q103" s="7">
        <v>0.27827149629592896</v>
      </c>
      <c r="R103" s="7">
        <v>0.26081398129463196</v>
      </c>
      <c r="S103" s="7">
        <v>0.42394962906837463</v>
      </c>
      <c r="T103" s="7">
        <v>0.6619608998298645</v>
      </c>
      <c r="U103" s="126">
        <f t="shared" si="8"/>
        <v>2.0987511873245239</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45911.317956337647</v>
      </c>
      <c r="H105" s="26">
        <v>1361.9657203535317</v>
      </c>
      <c r="I105" s="7">
        <v>3307.1296431794763</v>
      </c>
      <c r="J105" s="7">
        <v>5029.563347324729</v>
      </c>
      <c r="K105" s="7">
        <v>6122.4316328242421</v>
      </c>
      <c r="L105" s="7">
        <v>6500.1081020310521</v>
      </c>
      <c r="M105" s="7">
        <v>1694.0764381121844</v>
      </c>
      <c r="N105" s="126">
        <f t="shared" si="7"/>
        <v>24015.274883825216</v>
      </c>
      <c r="O105" s="26">
        <v>1586.4212213177816</v>
      </c>
      <c r="P105" s="7">
        <v>2983.2313289754093</v>
      </c>
      <c r="Q105" s="7">
        <v>5068.6126346178353</v>
      </c>
      <c r="R105" s="7">
        <v>4934.11709395051</v>
      </c>
      <c r="S105" s="7">
        <v>5484.0537287965417</v>
      </c>
      <c r="T105" s="7">
        <v>1839.6070648543537</v>
      </c>
      <c r="U105" s="126">
        <f t="shared" si="8"/>
        <v>21896.043072512432</v>
      </c>
    </row>
    <row r="106" spans="1:21">
      <c r="A106" s="93">
        <v>102</v>
      </c>
      <c r="B106" s="94"/>
      <c r="C106" s="95" t="s">
        <v>129</v>
      </c>
      <c r="D106" s="96" t="s">
        <v>130</v>
      </c>
      <c r="E106" s="97"/>
      <c r="F106" s="98"/>
      <c r="G106" s="99">
        <f t="shared" ref="G106:G130" si="9">N106+U106</f>
        <v>51.904633358120918</v>
      </c>
      <c r="H106" s="100">
        <v>0</v>
      </c>
      <c r="I106" s="101">
        <v>1.3077903985977173</v>
      </c>
      <c r="J106" s="101">
        <v>7.7709975242614746</v>
      </c>
      <c r="K106" s="101">
        <v>2.3464069366455078</v>
      </c>
      <c r="L106" s="101">
        <v>4.2483426630496979</v>
      </c>
      <c r="M106" s="101">
        <v>12.394923686981201</v>
      </c>
      <c r="N106" s="127">
        <f t="shared" ref="N106:N130" si="10">SUM(H106:M106)</f>
        <v>28.068461209535599</v>
      </c>
      <c r="O106" s="100">
        <v>0</v>
      </c>
      <c r="P106" s="101">
        <v>2.812500387430191</v>
      </c>
      <c r="Q106" s="101">
        <v>1.416054293513298</v>
      </c>
      <c r="R106" s="101">
        <v>1.0950880944728851</v>
      </c>
      <c r="S106" s="101">
        <v>1.5670384168624878</v>
      </c>
      <c r="T106" s="101">
        <v>16.945490956306458</v>
      </c>
      <c r="U106" s="127">
        <f t="shared" ref="U106:U130" si="11">SUM(O106:T106)</f>
        <v>23.83617214858532</v>
      </c>
    </row>
    <row r="107" spans="1:21">
      <c r="A107" s="93">
        <v>110</v>
      </c>
      <c r="B107" s="94"/>
      <c r="C107" s="95" t="s">
        <v>131</v>
      </c>
      <c r="D107" s="96" t="s">
        <v>132</v>
      </c>
      <c r="E107" s="97"/>
      <c r="F107" s="98"/>
      <c r="G107" s="99">
        <f t="shared" si="9"/>
        <v>8432894.2736235894</v>
      </c>
      <c r="H107" s="100">
        <v>8608.270694475621</v>
      </c>
      <c r="I107" s="101">
        <v>5927.4490891396999</v>
      </c>
      <c r="J107" s="101">
        <v>57347.511489152908</v>
      </c>
      <c r="K107" s="101">
        <v>426796.67841148376</v>
      </c>
      <c r="L107" s="101">
        <v>1820609.7848205566</v>
      </c>
      <c r="M107" s="101">
        <v>2134297.2156639099</v>
      </c>
      <c r="N107" s="127">
        <f t="shared" si="10"/>
        <v>4453586.9101687185</v>
      </c>
      <c r="O107" s="100">
        <v>7230.9637467637658</v>
      </c>
      <c r="P107" s="101">
        <v>5622.3972614556551</v>
      </c>
      <c r="Q107" s="101">
        <v>39353.700175762177</v>
      </c>
      <c r="R107" s="101">
        <v>208357.42339324951</v>
      </c>
      <c r="S107" s="101">
        <v>1180598.2618808746</v>
      </c>
      <c r="T107" s="101">
        <v>2538144.6169967651</v>
      </c>
      <c r="U107" s="127">
        <f t="shared" si="11"/>
        <v>3979307.3634548709</v>
      </c>
    </row>
    <row r="108" spans="1:21">
      <c r="A108" s="37">
        <v>111</v>
      </c>
      <c r="B108" s="10"/>
      <c r="C108" s="16"/>
      <c r="D108" s="38" t="s">
        <v>8</v>
      </c>
      <c r="E108" s="49" t="s">
        <v>133</v>
      </c>
      <c r="F108" s="40"/>
      <c r="G108" s="111">
        <f t="shared" si="9"/>
        <v>176428.65492998832</v>
      </c>
      <c r="H108" s="26">
        <v>932.94985719583929</v>
      </c>
      <c r="I108" s="7">
        <v>1596.5067922584713</v>
      </c>
      <c r="J108" s="7">
        <v>5730.3854055404663</v>
      </c>
      <c r="K108" s="7">
        <v>13563.308560967445</v>
      </c>
      <c r="L108" s="7">
        <v>26022.772774219513</v>
      </c>
      <c r="M108" s="7">
        <v>23504.808701872826</v>
      </c>
      <c r="N108" s="126">
        <f t="shared" si="10"/>
        <v>71350.732092054561</v>
      </c>
      <c r="O108" s="26">
        <v>793.39873512485065</v>
      </c>
      <c r="P108" s="7">
        <v>1583.8009910229594</v>
      </c>
      <c r="Q108" s="7">
        <v>5639.1379178836942</v>
      </c>
      <c r="R108" s="7">
        <v>14893.347693890333</v>
      </c>
      <c r="S108" s="7">
        <v>36532.681437909603</v>
      </c>
      <c r="T108" s="7">
        <v>45635.556062102318</v>
      </c>
      <c r="U108" s="126">
        <f t="shared" si="11"/>
        <v>105077.92283793376</v>
      </c>
    </row>
    <row r="109" spans="1:21">
      <c r="A109" s="37">
        <v>112</v>
      </c>
      <c r="B109" s="17"/>
      <c r="C109" s="11"/>
      <c r="D109" s="52" t="s">
        <v>10</v>
      </c>
      <c r="E109" s="49" t="s">
        <v>134</v>
      </c>
      <c r="F109" s="51"/>
      <c r="G109" s="111">
        <f t="shared" si="9"/>
        <v>383848.27300515759</v>
      </c>
      <c r="H109" s="26">
        <v>196.81280814772072</v>
      </c>
      <c r="I109" s="7">
        <v>97.41340490616858</v>
      </c>
      <c r="J109" s="7">
        <v>1851.2217207998037</v>
      </c>
      <c r="K109" s="7">
        <v>14083.248795181513</v>
      </c>
      <c r="L109" s="7">
        <v>60843.105393230915</v>
      </c>
      <c r="M109" s="7">
        <v>82943.579462110996</v>
      </c>
      <c r="N109" s="126">
        <f t="shared" si="10"/>
        <v>160015.38158437712</v>
      </c>
      <c r="O109" s="26">
        <v>117.8285285334714</v>
      </c>
      <c r="P109" s="7">
        <v>75.928892876952887</v>
      </c>
      <c r="Q109" s="7">
        <v>1659.7571770772338</v>
      </c>
      <c r="R109" s="7">
        <v>11119.435018479824</v>
      </c>
      <c r="S109" s="7">
        <v>68226.050101161003</v>
      </c>
      <c r="T109" s="7">
        <v>142633.89170265198</v>
      </c>
      <c r="U109" s="126">
        <f t="shared" si="11"/>
        <v>223832.89142078045</v>
      </c>
    </row>
    <row r="110" spans="1:21">
      <c r="A110" s="37">
        <v>113</v>
      </c>
      <c r="B110" s="17"/>
      <c r="C110" s="16"/>
      <c r="D110" s="38" t="s">
        <v>22</v>
      </c>
      <c r="E110" s="49" t="s">
        <v>135</v>
      </c>
      <c r="F110" s="40"/>
      <c r="G110" s="111">
        <f t="shared" si="9"/>
        <v>4912752.6904422138</v>
      </c>
      <c r="H110" s="26">
        <v>848.97450365219265</v>
      </c>
      <c r="I110" s="7">
        <v>387.33041271404363</v>
      </c>
      <c r="J110" s="7">
        <v>24157.750811874866</v>
      </c>
      <c r="K110" s="7">
        <v>274639.89163446426</v>
      </c>
      <c r="L110" s="7">
        <v>1123091.2135677338</v>
      </c>
      <c r="M110" s="7">
        <v>1285318.2660865784</v>
      </c>
      <c r="N110" s="126">
        <f t="shared" si="10"/>
        <v>2708443.4270170173</v>
      </c>
      <c r="O110" s="26">
        <v>520.44233906629961</v>
      </c>
      <c r="P110" s="7">
        <v>353.65736415190622</v>
      </c>
      <c r="Q110" s="7">
        <v>13097.963952720165</v>
      </c>
      <c r="R110" s="7">
        <v>102001.35366749763</v>
      </c>
      <c r="S110" s="7">
        <v>641672.84050178528</v>
      </c>
      <c r="T110" s="7">
        <v>1446663.0055999756</v>
      </c>
      <c r="U110" s="126">
        <f t="shared" si="11"/>
        <v>2204309.263425197</v>
      </c>
    </row>
    <row r="111" spans="1:21">
      <c r="A111" s="37">
        <v>114</v>
      </c>
      <c r="B111" s="17"/>
      <c r="C111" s="16"/>
      <c r="D111" s="38" t="s">
        <v>24</v>
      </c>
      <c r="E111" s="49" t="s">
        <v>136</v>
      </c>
      <c r="F111" s="40"/>
      <c r="G111" s="111">
        <f t="shared" si="9"/>
        <v>2562601.4969636751</v>
      </c>
      <c r="H111" s="26">
        <v>2957.0752802416682</v>
      </c>
      <c r="I111" s="7">
        <v>2166.7646294534206</v>
      </c>
      <c r="J111" s="7">
        <v>13959.886408448219</v>
      </c>
      <c r="K111" s="7">
        <v>101105.60395002365</v>
      </c>
      <c r="L111" s="7">
        <v>550791.45383358002</v>
      </c>
      <c r="M111" s="7">
        <v>649977.79167747498</v>
      </c>
      <c r="N111" s="126">
        <f t="shared" si="10"/>
        <v>1320958.575779222</v>
      </c>
      <c r="O111" s="26">
        <v>2258.8050721315667</v>
      </c>
      <c r="P111" s="7">
        <v>1816.2563076019287</v>
      </c>
      <c r="Q111" s="7">
        <v>9757.4860447347164</v>
      </c>
      <c r="R111" s="7">
        <v>62862.484115362167</v>
      </c>
      <c r="S111" s="7">
        <v>385441.75445365906</v>
      </c>
      <c r="T111" s="7">
        <v>779506.13519096375</v>
      </c>
      <c r="U111" s="126">
        <f t="shared" si="11"/>
        <v>1241642.9211844532</v>
      </c>
    </row>
    <row r="112" spans="1:21">
      <c r="A112" s="37">
        <v>115</v>
      </c>
      <c r="B112" s="14"/>
      <c r="C112" s="16"/>
      <c r="D112" s="38" t="s">
        <v>26</v>
      </c>
      <c r="E112" s="49" t="s">
        <v>137</v>
      </c>
      <c r="F112" s="40"/>
      <c r="G112" s="111">
        <f t="shared" si="9"/>
        <v>110567.25008318294</v>
      </c>
      <c r="H112" s="26">
        <v>1976.6953784385696</v>
      </c>
      <c r="I112" s="7">
        <v>777.75673381239176</v>
      </c>
      <c r="J112" s="7">
        <v>6085.8203934431076</v>
      </c>
      <c r="K112" s="7">
        <v>11257.209790587425</v>
      </c>
      <c r="L112" s="7">
        <v>20302.274118185043</v>
      </c>
      <c r="M112" s="7">
        <v>19063.404901206493</v>
      </c>
      <c r="N112" s="126">
        <f t="shared" si="10"/>
        <v>59463.161315673031</v>
      </c>
      <c r="O112" s="26">
        <v>1895.1259204931557</v>
      </c>
      <c r="P112" s="7">
        <v>788.94059466570616</v>
      </c>
      <c r="Q112" s="7">
        <v>3977.918410629034</v>
      </c>
      <c r="R112" s="7">
        <v>7180.8678803443909</v>
      </c>
      <c r="S112" s="7">
        <v>12937.602183520794</v>
      </c>
      <c r="T112" s="7">
        <v>24323.633777856827</v>
      </c>
      <c r="U112" s="126">
        <f t="shared" si="11"/>
        <v>51104.088767509907</v>
      </c>
    </row>
    <row r="113" spans="1:21">
      <c r="A113" s="37">
        <v>116</v>
      </c>
      <c r="B113" s="17"/>
      <c r="C113" s="12"/>
      <c r="D113" s="38" t="s">
        <v>32</v>
      </c>
      <c r="E113" s="14" t="s">
        <v>138</v>
      </c>
      <c r="F113" s="43"/>
      <c r="G113" s="111">
        <f t="shared" si="9"/>
        <v>286695.85670563066</v>
      </c>
      <c r="H113" s="26">
        <v>1695.7629396347329</v>
      </c>
      <c r="I113" s="7">
        <v>901.67708618659526</v>
      </c>
      <c r="J113" s="7">
        <v>5562.4476610124111</v>
      </c>
      <c r="K113" s="7">
        <v>12147.417533218861</v>
      </c>
      <c r="L113" s="7">
        <v>39558.944543242455</v>
      </c>
      <c r="M113" s="7">
        <v>73489.358244657516</v>
      </c>
      <c r="N113" s="126">
        <f t="shared" si="10"/>
        <v>133355.60800795257</v>
      </c>
      <c r="O113" s="26">
        <v>1645.3632586044259</v>
      </c>
      <c r="P113" s="7">
        <v>1003.813061600551</v>
      </c>
      <c r="Q113" s="7">
        <v>5221.4370576441288</v>
      </c>
      <c r="R113" s="7">
        <v>10299.933509707451</v>
      </c>
      <c r="S113" s="7">
        <v>35787.319783449173</v>
      </c>
      <c r="T113" s="7">
        <v>99382.382026672363</v>
      </c>
      <c r="U113" s="126">
        <f t="shared" si="11"/>
        <v>153340.24869767809</v>
      </c>
    </row>
    <row r="114" spans="1:21">
      <c r="A114" s="93">
        <v>117</v>
      </c>
      <c r="B114" s="94"/>
      <c r="C114" s="95" t="s">
        <v>4</v>
      </c>
      <c r="D114" s="96" t="s">
        <v>139</v>
      </c>
      <c r="E114" s="97"/>
      <c r="F114" s="98"/>
      <c r="G114" s="99">
        <f t="shared" si="9"/>
        <v>2095100.5419492624</v>
      </c>
      <c r="H114" s="100">
        <v>4222.9586815796793</v>
      </c>
      <c r="I114" s="101">
        <v>2663.3978843614459</v>
      </c>
      <c r="J114" s="101">
        <v>9739.0917947888374</v>
      </c>
      <c r="K114" s="101">
        <v>39007.749776363373</v>
      </c>
      <c r="L114" s="101">
        <v>341122.04785966873</v>
      </c>
      <c r="M114" s="101">
        <v>681536.31056785583</v>
      </c>
      <c r="N114" s="127">
        <f t="shared" si="10"/>
        <v>1078291.5565646179</v>
      </c>
      <c r="O114" s="100">
        <v>3450.7759675248526</v>
      </c>
      <c r="P114" s="101">
        <v>2425.7679035663605</v>
      </c>
      <c r="Q114" s="101">
        <v>7636.2316823154688</v>
      </c>
      <c r="R114" s="101">
        <v>30013.72198343277</v>
      </c>
      <c r="S114" s="101">
        <v>272060.06169366837</v>
      </c>
      <c r="T114" s="101">
        <v>701222.42615413666</v>
      </c>
      <c r="U114" s="127">
        <f t="shared" si="11"/>
        <v>1016808.9853846445</v>
      </c>
    </row>
    <row r="115" spans="1:21">
      <c r="A115" s="37">
        <v>118</v>
      </c>
      <c r="B115" s="17"/>
      <c r="C115" s="16"/>
      <c r="D115" s="38" t="s">
        <v>8</v>
      </c>
      <c r="E115" s="49" t="s">
        <v>140</v>
      </c>
      <c r="F115" s="40"/>
      <c r="G115" s="111">
        <f t="shared" si="9"/>
        <v>1613791.0042638734</v>
      </c>
      <c r="H115" s="26">
        <v>770.594998634886</v>
      </c>
      <c r="I115" s="7">
        <v>360.84260473796166</v>
      </c>
      <c r="J115" s="7">
        <v>3605.9990001022816</v>
      </c>
      <c r="K115" s="7">
        <v>20364.267578601837</v>
      </c>
      <c r="L115" s="7">
        <v>248777.83399343491</v>
      </c>
      <c r="M115" s="7">
        <v>562464.36906147003</v>
      </c>
      <c r="N115" s="126">
        <f t="shared" si="10"/>
        <v>836343.9072369819</v>
      </c>
      <c r="O115" s="26">
        <v>720.29261987865902</v>
      </c>
      <c r="P115" s="7">
        <v>305.44943579123355</v>
      </c>
      <c r="Q115" s="7">
        <v>3064.8779499446973</v>
      </c>
      <c r="R115" s="7">
        <v>14196.52146178484</v>
      </c>
      <c r="S115" s="7">
        <v>196679.44434809685</v>
      </c>
      <c r="T115" s="7">
        <v>562480.51121139526</v>
      </c>
      <c r="U115" s="126">
        <f t="shared" si="11"/>
        <v>777447.09702689154</v>
      </c>
    </row>
    <row r="116" spans="1:21">
      <c r="A116" s="37">
        <v>119</v>
      </c>
      <c r="B116" s="10"/>
      <c r="C116" s="16"/>
      <c r="D116" s="38" t="s">
        <v>10</v>
      </c>
      <c r="E116" s="49" t="s">
        <v>141</v>
      </c>
      <c r="F116" s="40"/>
      <c r="G116" s="111">
        <f t="shared" si="9"/>
        <v>384477.26374981826</v>
      </c>
      <c r="H116" s="26">
        <v>2476.4350045988103</v>
      </c>
      <c r="I116" s="7">
        <v>1458.2338682301342</v>
      </c>
      <c r="J116" s="7">
        <v>4153.1954231895506</v>
      </c>
      <c r="K116" s="7">
        <v>13521.897268146276</v>
      </c>
      <c r="L116" s="7">
        <v>71509.117629647255</v>
      </c>
      <c r="M116" s="7">
        <v>92303.886456370354</v>
      </c>
      <c r="N116" s="126">
        <f t="shared" si="10"/>
        <v>185422.76565018238</v>
      </c>
      <c r="O116" s="26">
        <v>2118.2156669195392</v>
      </c>
      <c r="P116" s="7">
        <v>1197.9275807198137</v>
      </c>
      <c r="Q116" s="7">
        <v>3834.2731849905103</v>
      </c>
      <c r="R116" s="7">
        <v>13494.734936773777</v>
      </c>
      <c r="S116" s="7">
        <v>64040.118636131287</v>
      </c>
      <c r="T116" s="7">
        <v>114369.22809410095</v>
      </c>
      <c r="U116" s="126">
        <f t="shared" si="11"/>
        <v>199054.49809963588</v>
      </c>
    </row>
    <row r="117" spans="1:21">
      <c r="A117" s="37">
        <v>120</v>
      </c>
      <c r="B117" s="17"/>
      <c r="C117" s="11"/>
      <c r="D117" s="38" t="s">
        <v>22</v>
      </c>
      <c r="E117" s="9" t="s">
        <v>142</v>
      </c>
      <c r="F117" s="46"/>
      <c r="G117" s="111">
        <f t="shared" si="9"/>
        <v>96832.263915975811</v>
      </c>
      <c r="H117" s="26">
        <v>975.92873934004456</v>
      </c>
      <c r="I117" s="7">
        <v>844.321383561939</v>
      </c>
      <c r="J117" s="7">
        <v>1979.8973559588194</v>
      </c>
      <c r="K117" s="7">
        <v>5121.5856387317181</v>
      </c>
      <c r="L117" s="7">
        <v>20835.09131526947</v>
      </c>
      <c r="M117" s="7">
        <v>26768.046846032143</v>
      </c>
      <c r="N117" s="126">
        <f t="shared" si="10"/>
        <v>56524.871278894134</v>
      </c>
      <c r="O117" s="26">
        <v>612.26766532310285</v>
      </c>
      <c r="P117" s="7">
        <v>922.39088328182697</v>
      </c>
      <c r="Q117" s="7">
        <v>737.08055715635419</v>
      </c>
      <c r="R117" s="7">
        <v>2322.46567633003</v>
      </c>
      <c r="S117" s="7">
        <v>11340.491913631558</v>
      </c>
      <c r="T117" s="7">
        <v>24372.695941358805</v>
      </c>
      <c r="U117" s="126">
        <f t="shared" si="11"/>
        <v>40307.392637081677</v>
      </c>
    </row>
    <row r="118" spans="1:21">
      <c r="A118" s="93">
        <v>121</v>
      </c>
      <c r="B118" s="94"/>
      <c r="C118" s="95" t="s">
        <v>143</v>
      </c>
      <c r="D118" s="96" t="s">
        <v>144</v>
      </c>
      <c r="E118" s="97"/>
      <c r="F118" s="98"/>
      <c r="G118" s="99">
        <f t="shared" si="9"/>
        <v>1468135.670763351</v>
      </c>
      <c r="H118" s="100">
        <v>14198.501130698249</v>
      </c>
      <c r="I118" s="101">
        <v>10072.344304963946</v>
      </c>
      <c r="J118" s="101">
        <v>41934.402276813984</v>
      </c>
      <c r="K118" s="101">
        <v>189508.68640208244</v>
      </c>
      <c r="L118" s="101">
        <v>343061.68886113167</v>
      </c>
      <c r="M118" s="101">
        <v>274883.80515575409</v>
      </c>
      <c r="N118" s="127">
        <f t="shared" si="10"/>
        <v>873659.42813144438</v>
      </c>
      <c r="O118" s="100">
        <v>12333.765644649044</v>
      </c>
      <c r="P118" s="101">
        <v>11394.556472733617</v>
      </c>
      <c r="Q118" s="101">
        <v>31109.693453967571</v>
      </c>
      <c r="R118" s="101">
        <v>67026.425553560257</v>
      </c>
      <c r="S118" s="101">
        <v>198644.72822141647</v>
      </c>
      <c r="T118" s="101">
        <v>273967.07328557968</v>
      </c>
      <c r="U118" s="127">
        <f t="shared" si="11"/>
        <v>594476.24263190664</v>
      </c>
    </row>
    <row r="119" spans="1:21">
      <c r="A119" s="37">
        <v>122</v>
      </c>
      <c r="B119" s="17"/>
      <c r="C119" s="16"/>
      <c r="D119" s="38" t="s">
        <v>8</v>
      </c>
      <c r="E119" s="49" t="s">
        <v>145</v>
      </c>
      <c r="F119" s="40"/>
      <c r="G119" s="111">
        <f t="shared" si="9"/>
        <v>159008.4495819897</v>
      </c>
      <c r="H119" s="26">
        <v>375.81536800638423</v>
      </c>
      <c r="I119" s="7">
        <v>440.14749997714534</v>
      </c>
      <c r="J119" s="7">
        <v>2420.8972526863217</v>
      </c>
      <c r="K119" s="7">
        <v>9350.2068755552173</v>
      </c>
      <c r="L119" s="7">
        <v>30793.143805265427</v>
      </c>
      <c r="M119" s="7">
        <v>38367.804451286793</v>
      </c>
      <c r="N119" s="126">
        <f t="shared" si="10"/>
        <v>81748.015252777288</v>
      </c>
      <c r="O119" s="26">
        <v>477.9937991888728</v>
      </c>
      <c r="P119" s="7">
        <v>860.71422851737589</v>
      </c>
      <c r="Q119" s="7">
        <v>2248.7899270355701</v>
      </c>
      <c r="R119" s="7">
        <v>6358.0508468598127</v>
      </c>
      <c r="S119" s="7">
        <v>23404.274700164795</v>
      </c>
      <c r="T119" s="7">
        <v>43910.610827445984</v>
      </c>
      <c r="U119" s="126">
        <f t="shared" si="11"/>
        <v>77260.43432921241</v>
      </c>
    </row>
    <row r="120" spans="1:21">
      <c r="A120" s="37">
        <v>123</v>
      </c>
      <c r="B120" s="17"/>
      <c r="C120" s="16"/>
      <c r="D120" s="38" t="s">
        <v>10</v>
      </c>
      <c r="E120" s="49" t="s">
        <v>146</v>
      </c>
      <c r="F120" s="40"/>
      <c r="G120" s="111">
        <f t="shared" si="9"/>
        <v>818932.79775414837</v>
      </c>
      <c r="H120" s="26">
        <v>3896.5419104540488</v>
      </c>
      <c r="I120" s="7">
        <v>4807.6568071693182</v>
      </c>
      <c r="J120" s="7">
        <v>25324.637925207615</v>
      </c>
      <c r="K120" s="7">
        <v>144722.61254942417</v>
      </c>
      <c r="L120" s="7">
        <v>232968.9664452076</v>
      </c>
      <c r="M120" s="7">
        <v>140793.64585709572</v>
      </c>
      <c r="N120" s="126">
        <f t="shared" si="10"/>
        <v>552514.06149455847</v>
      </c>
      <c r="O120" s="26">
        <v>3336.9808021252975</v>
      </c>
      <c r="P120" s="7">
        <v>6040.9800443090498</v>
      </c>
      <c r="Q120" s="7">
        <v>15333.52475464344</v>
      </c>
      <c r="R120" s="7">
        <v>38049.207776427269</v>
      </c>
      <c r="S120" s="7">
        <v>99098.276202559471</v>
      </c>
      <c r="T120" s="7">
        <v>104559.76667952538</v>
      </c>
      <c r="U120" s="126">
        <f t="shared" si="11"/>
        <v>266418.7362595899</v>
      </c>
    </row>
    <row r="121" spans="1:21">
      <c r="A121" s="37">
        <v>124</v>
      </c>
      <c r="B121" s="10"/>
      <c r="C121" s="16"/>
      <c r="D121" s="38" t="s">
        <v>22</v>
      </c>
      <c r="E121" s="49" t="s">
        <v>147</v>
      </c>
      <c r="F121" s="40"/>
      <c r="G121" s="111">
        <f t="shared" si="9"/>
        <v>41746.220264066156</v>
      </c>
      <c r="H121" s="26">
        <v>486.48116834784742</v>
      </c>
      <c r="I121" s="7">
        <v>1204.5689565520734</v>
      </c>
      <c r="J121" s="7">
        <v>2315.4991404563189</v>
      </c>
      <c r="K121" s="7">
        <v>2705.4214912205935</v>
      </c>
      <c r="L121" s="7">
        <v>4911.1150710359216</v>
      </c>
      <c r="M121" s="7">
        <v>5530.387061715126</v>
      </c>
      <c r="N121" s="126">
        <f t="shared" si="10"/>
        <v>17153.472889327881</v>
      </c>
      <c r="O121" s="26">
        <v>1133.0415947629954</v>
      </c>
      <c r="P121" s="7">
        <v>1255.4026437606663</v>
      </c>
      <c r="Q121" s="7">
        <v>3897.1628753468394</v>
      </c>
      <c r="R121" s="7">
        <v>3093.3465896472335</v>
      </c>
      <c r="S121" s="7">
        <v>7190.576916128397</v>
      </c>
      <c r="T121" s="7">
        <v>8023.216755092144</v>
      </c>
      <c r="U121" s="126">
        <f t="shared" si="11"/>
        <v>24592.747374738276</v>
      </c>
    </row>
    <row r="122" spans="1:21">
      <c r="A122" s="37">
        <v>125</v>
      </c>
      <c r="B122" s="17"/>
      <c r="C122" s="11"/>
      <c r="D122" s="50"/>
      <c r="E122" s="9" t="s">
        <v>148</v>
      </c>
      <c r="F122" s="46"/>
      <c r="G122" s="111">
        <f t="shared" si="9"/>
        <v>448448.19255901594</v>
      </c>
      <c r="H122" s="26">
        <v>9439.66253042873</v>
      </c>
      <c r="I122" s="7">
        <v>3619.9711982831359</v>
      </c>
      <c r="J122" s="7">
        <v>11873.368198171258</v>
      </c>
      <c r="K122" s="7">
        <v>32730.442436039448</v>
      </c>
      <c r="L122" s="7">
        <v>74388.453494131565</v>
      </c>
      <c r="M122" s="7">
        <v>90191.966341972351</v>
      </c>
      <c r="N122" s="126">
        <f t="shared" si="10"/>
        <v>222243.86419902649</v>
      </c>
      <c r="O122" s="26">
        <v>7385.7496375944465</v>
      </c>
      <c r="P122" s="7">
        <v>3237.4594385549426</v>
      </c>
      <c r="Q122" s="7">
        <v>9630.2166073769331</v>
      </c>
      <c r="R122" s="7">
        <v>19525.819509923458</v>
      </c>
      <c r="S122" s="7">
        <v>68951.601565301418</v>
      </c>
      <c r="T122" s="7">
        <v>117473.48160123825</v>
      </c>
      <c r="U122" s="126">
        <f t="shared" si="11"/>
        <v>226204.32835998945</v>
      </c>
    </row>
    <row r="123" spans="1:21">
      <c r="A123" s="93">
        <v>126</v>
      </c>
      <c r="B123" s="94"/>
      <c r="C123" s="95" t="s">
        <v>149</v>
      </c>
      <c r="D123" s="96" t="s">
        <v>150</v>
      </c>
      <c r="E123" s="97"/>
      <c r="F123" s="98"/>
      <c r="G123" s="99">
        <f t="shared" si="9"/>
        <v>830192.0553652402</v>
      </c>
      <c r="H123" s="100">
        <v>7381.8745512608439</v>
      </c>
      <c r="I123" s="101">
        <v>4140.8546492904425</v>
      </c>
      <c r="J123" s="101">
        <v>17864.594189018011</v>
      </c>
      <c r="K123" s="101">
        <v>59792.995573163033</v>
      </c>
      <c r="L123" s="101">
        <v>170965.32913565636</v>
      </c>
      <c r="M123" s="101">
        <v>214025.96134519577</v>
      </c>
      <c r="N123" s="127">
        <f t="shared" si="10"/>
        <v>474171.60944358446</v>
      </c>
      <c r="O123" s="100">
        <v>5153.157670352608</v>
      </c>
      <c r="P123" s="101">
        <v>3809.8568280562758</v>
      </c>
      <c r="Q123" s="101">
        <v>14696.56022888422</v>
      </c>
      <c r="R123" s="101">
        <v>35793.12314414978</v>
      </c>
      <c r="S123" s="101">
        <v>119654.69739103317</v>
      </c>
      <c r="T123" s="101">
        <v>176913.05065917969</v>
      </c>
      <c r="U123" s="127">
        <f t="shared" si="11"/>
        <v>356020.44592165574</v>
      </c>
    </row>
    <row r="124" spans="1:21">
      <c r="A124" s="37">
        <v>127</v>
      </c>
      <c r="B124" s="12"/>
      <c r="C124" s="12"/>
      <c r="D124" s="38" t="s">
        <v>8</v>
      </c>
      <c r="E124" s="49" t="s">
        <v>151</v>
      </c>
      <c r="F124" s="40"/>
      <c r="G124" s="111">
        <f t="shared" si="9"/>
        <v>698427.3655118118</v>
      </c>
      <c r="H124" s="26">
        <v>3720.0259005944245</v>
      </c>
      <c r="I124" s="7">
        <v>3310.1605820208788</v>
      </c>
      <c r="J124" s="7">
        <v>14836.440297067165</v>
      </c>
      <c r="K124" s="7">
        <v>52657.630838990211</v>
      </c>
      <c r="L124" s="7">
        <v>150713.95908617973</v>
      </c>
      <c r="M124" s="7">
        <v>175434.37319898605</v>
      </c>
      <c r="N124" s="126">
        <f t="shared" si="10"/>
        <v>400672.58990383847</v>
      </c>
      <c r="O124" s="26">
        <v>2638.832798756659</v>
      </c>
      <c r="P124" s="7">
        <v>3060.8484839126468</v>
      </c>
      <c r="Q124" s="7">
        <v>9944.8301315307617</v>
      </c>
      <c r="R124" s="7">
        <v>28524.579890012741</v>
      </c>
      <c r="S124" s="7">
        <v>103105.23921823502</v>
      </c>
      <c r="T124" s="7">
        <v>150480.44508552551</v>
      </c>
      <c r="U124" s="126">
        <f t="shared" si="11"/>
        <v>297754.77560797334</v>
      </c>
    </row>
    <row r="125" spans="1:21">
      <c r="A125" s="37">
        <v>128</v>
      </c>
      <c r="B125" s="17"/>
      <c r="C125" s="16"/>
      <c r="D125" s="52" t="s">
        <v>10</v>
      </c>
      <c r="E125" s="49" t="s">
        <v>152</v>
      </c>
      <c r="F125" s="40"/>
      <c r="G125" s="111">
        <f t="shared" si="9"/>
        <v>931.2703465372324</v>
      </c>
      <c r="H125" s="26">
        <v>0</v>
      </c>
      <c r="I125" s="7">
        <v>0</v>
      </c>
      <c r="J125" s="7">
        <v>0.38860936462879181</v>
      </c>
      <c r="K125" s="7">
        <v>9.1165539622306824</v>
      </c>
      <c r="L125" s="7">
        <v>212.00209832191467</v>
      </c>
      <c r="M125" s="7">
        <v>709.76308488845825</v>
      </c>
      <c r="N125" s="126">
        <f t="shared" si="10"/>
        <v>931.2703465372324</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7765.6658575141337</v>
      </c>
      <c r="H126" s="26">
        <v>0</v>
      </c>
      <c r="I126" s="7">
        <v>116.46789265307598</v>
      </c>
      <c r="J126" s="7">
        <v>279.79716779279988</v>
      </c>
      <c r="K126" s="7">
        <v>498.50879414658993</v>
      </c>
      <c r="L126" s="7">
        <v>1407.8074135757051</v>
      </c>
      <c r="M126" s="7">
        <v>2618.1551407724619</v>
      </c>
      <c r="N126" s="126">
        <f t="shared" si="10"/>
        <v>4920.7364089406328</v>
      </c>
      <c r="O126" s="26">
        <v>0</v>
      </c>
      <c r="P126" s="7">
        <v>54.633677548728883</v>
      </c>
      <c r="Q126" s="7">
        <v>281.1666670384584</v>
      </c>
      <c r="R126" s="7">
        <v>333.91513444669545</v>
      </c>
      <c r="S126" s="7">
        <v>883.75481314142235</v>
      </c>
      <c r="T126" s="7">
        <v>1291.4591563981958</v>
      </c>
      <c r="U126" s="126">
        <f t="shared" si="11"/>
        <v>2844.9294485735008</v>
      </c>
    </row>
    <row r="127" spans="1:21">
      <c r="A127" s="37">
        <v>130</v>
      </c>
      <c r="B127" s="17"/>
      <c r="C127" s="11"/>
      <c r="D127" s="38" t="s">
        <v>24</v>
      </c>
      <c r="E127" s="9" t="s">
        <v>408</v>
      </c>
      <c r="F127" s="46"/>
      <c r="G127" s="111">
        <f t="shared" si="9"/>
        <v>117662.27165663475</v>
      </c>
      <c r="H127" s="26">
        <v>3661.8486922336742</v>
      </c>
      <c r="I127" s="7">
        <v>714.22620493173599</v>
      </c>
      <c r="J127" s="7">
        <v>2747.9680481404066</v>
      </c>
      <c r="K127" s="7">
        <v>6627.7396647408605</v>
      </c>
      <c r="L127" s="7">
        <v>18631.565874040127</v>
      </c>
      <c r="M127" s="7">
        <v>35263.670834779739</v>
      </c>
      <c r="N127" s="126">
        <f t="shared" si="10"/>
        <v>67647.019318866543</v>
      </c>
      <c r="O127" s="26">
        <v>2514.3249782449566</v>
      </c>
      <c r="P127" s="7">
        <v>694.37470698542893</v>
      </c>
      <c r="Q127" s="7">
        <v>3786.68387837708</v>
      </c>
      <c r="R127" s="7">
        <v>5315.7638558596373</v>
      </c>
      <c r="S127" s="7">
        <v>14352.390932679176</v>
      </c>
      <c r="T127" s="7">
        <v>23351.713985621929</v>
      </c>
      <c r="U127" s="126">
        <f t="shared" si="11"/>
        <v>50015.252337768208</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5405.4888122329721</v>
      </c>
      <c r="H129" s="26">
        <v>0</v>
      </c>
      <c r="I129" s="7">
        <v>0</v>
      </c>
      <c r="J129" s="7">
        <v>0</v>
      </c>
      <c r="K129" s="7">
        <v>0</v>
      </c>
      <c r="L129" s="7">
        <v>0</v>
      </c>
      <c r="M129" s="7">
        <v>0</v>
      </c>
      <c r="N129" s="126">
        <f t="shared" si="10"/>
        <v>0</v>
      </c>
      <c r="O129" s="26">
        <v>0</v>
      </c>
      <c r="P129" s="7">
        <v>0</v>
      </c>
      <c r="Q129" s="7">
        <v>683.87967032170855</v>
      </c>
      <c r="R129" s="7">
        <v>1618.8642623843625</v>
      </c>
      <c r="S129" s="7">
        <v>1313.3125500548631</v>
      </c>
      <c r="T129" s="7">
        <v>1789.432329472038</v>
      </c>
      <c r="U129" s="126">
        <f t="shared" si="11"/>
        <v>5405.4888122329721</v>
      </c>
    </row>
    <row r="130" spans="1:21">
      <c r="A130" s="93">
        <v>133</v>
      </c>
      <c r="B130" s="94"/>
      <c r="C130" s="95" t="s">
        <v>156</v>
      </c>
      <c r="D130" s="96" t="s">
        <v>157</v>
      </c>
      <c r="E130" s="97"/>
      <c r="F130" s="98"/>
      <c r="G130" s="99">
        <f t="shared" si="9"/>
        <v>54988.298758856603</v>
      </c>
      <c r="H130" s="100">
        <v>2177.2216938753845</v>
      </c>
      <c r="I130" s="101">
        <v>212.94958255812526</v>
      </c>
      <c r="J130" s="101">
        <v>1397.2316573802382</v>
      </c>
      <c r="K130" s="101">
        <v>2698.8947285190225</v>
      </c>
      <c r="L130" s="101">
        <v>6744.1679001748562</v>
      </c>
      <c r="M130" s="101">
        <v>10516.238966241479</v>
      </c>
      <c r="N130" s="127">
        <f t="shared" si="10"/>
        <v>23746.704528749106</v>
      </c>
      <c r="O130" s="100">
        <v>4518.138577290345</v>
      </c>
      <c r="P130" s="101">
        <v>504.6815919270739</v>
      </c>
      <c r="Q130" s="101">
        <v>1395.188726529479</v>
      </c>
      <c r="R130" s="101">
        <v>2327.8578056097031</v>
      </c>
      <c r="S130" s="101">
        <v>6995.4463480710983</v>
      </c>
      <c r="T130" s="101">
        <v>15500.281180679798</v>
      </c>
      <c r="U130" s="127">
        <f t="shared" si="11"/>
        <v>31241.594230107497</v>
      </c>
    </row>
    <row r="131" spans="1:21">
      <c r="A131" s="93">
        <v>134</v>
      </c>
      <c r="B131" s="94"/>
      <c r="C131" s="95" t="s">
        <v>158</v>
      </c>
      <c r="D131" s="96" t="s">
        <v>159</v>
      </c>
      <c r="E131" s="97"/>
      <c r="F131" s="98"/>
      <c r="G131" s="99">
        <f t="shared" ref="G131:G157" si="12">N131+U131</f>
        <v>87856.516448911279</v>
      </c>
      <c r="H131" s="100">
        <v>0</v>
      </c>
      <c r="I131" s="101">
        <v>314.39200982823968</v>
      </c>
      <c r="J131" s="101">
        <v>625.65223568677902</v>
      </c>
      <c r="K131" s="101">
        <v>1591.403823107481</v>
      </c>
      <c r="L131" s="101">
        <v>9546.1708864867687</v>
      </c>
      <c r="M131" s="101">
        <v>15585.686804499477</v>
      </c>
      <c r="N131" s="127">
        <f t="shared" ref="N131:N157" si="13">SUM(H131:M131)</f>
        <v>27663.305759608746</v>
      </c>
      <c r="O131" s="100">
        <v>0</v>
      </c>
      <c r="P131" s="101">
        <v>764.59319259598851</v>
      </c>
      <c r="Q131" s="101">
        <v>2373.5224878117442</v>
      </c>
      <c r="R131" s="101">
        <v>3613.0101520270109</v>
      </c>
      <c r="S131" s="101">
        <v>14889.421168625355</v>
      </c>
      <c r="T131" s="101">
        <v>38552.663688242435</v>
      </c>
      <c r="U131" s="127">
        <f>SUM(O131:T131)</f>
        <v>60193.210689302534</v>
      </c>
    </row>
    <row r="132" spans="1:21">
      <c r="A132" s="37">
        <v>135</v>
      </c>
      <c r="B132" s="17"/>
      <c r="C132" s="16"/>
      <c r="D132" s="38" t="s">
        <v>8</v>
      </c>
      <c r="E132" s="49" t="s">
        <v>160</v>
      </c>
      <c r="F132" s="40"/>
      <c r="G132" s="111">
        <f t="shared" si="12"/>
        <v>42010.578284644522</v>
      </c>
      <c r="H132" s="26">
        <v>0</v>
      </c>
      <c r="I132" s="7">
        <v>48.538747726357542</v>
      </c>
      <c r="J132" s="7">
        <v>54.314802311826497</v>
      </c>
      <c r="K132" s="7">
        <v>147.17981370934285</v>
      </c>
      <c r="L132" s="7">
        <v>3985.1410787255736</v>
      </c>
      <c r="M132" s="7">
        <v>7011.1765171531588</v>
      </c>
      <c r="N132" s="126">
        <f t="shared" si="13"/>
        <v>11246.350959626259</v>
      </c>
      <c r="O132" s="26">
        <v>0</v>
      </c>
      <c r="P132" s="7">
        <v>42.488723212853074</v>
      </c>
      <c r="Q132" s="7">
        <v>64.783848115010187</v>
      </c>
      <c r="R132" s="7">
        <v>391.27100366540253</v>
      </c>
      <c r="S132" s="7">
        <v>7799.6564710065722</v>
      </c>
      <c r="T132" s="7">
        <v>22466.027279018424</v>
      </c>
      <c r="U132" s="126">
        <f t="shared" ref="U132:U157" si="14">SUM(O132:T132)</f>
        <v>30764.227325018262</v>
      </c>
    </row>
    <row r="133" spans="1:21">
      <c r="A133" s="37">
        <v>136</v>
      </c>
      <c r="B133" s="10"/>
      <c r="C133" s="16"/>
      <c r="D133" s="38" t="s">
        <v>10</v>
      </c>
      <c r="E133" s="49" t="s">
        <v>161</v>
      </c>
      <c r="F133" s="40"/>
      <c r="G133" s="111">
        <f t="shared" si="12"/>
        <v>300.27696684002876</v>
      </c>
      <c r="H133" s="26">
        <v>0</v>
      </c>
      <c r="I133" s="7">
        <v>0</v>
      </c>
      <c r="J133" s="7">
        <v>1.5263566970825195</v>
      </c>
      <c r="K133" s="7">
        <v>5.7686281204223633</v>
      </c>
      <c r="L133" s="7">
        <v>25.52177569270134</v>
      </c>
      <c r="M133" s="7">
        <v>114.98774552345276</v>
      </c>
      <c r="N133" s="126">
        <f t="shared" si="13"/>
        <v>147.80450603365898</v>
      </c>
      <c r="O133" s="26">
        <v>0</v>
      </c>
      <c r="P133" s="7">
        <v>0</v>
      </c>
      <c r="Q133" s="7">
        <v>0.78864365816116333</v>
      </c>
      <c r="R133" s="7">
        <v>1.825133740901947</v>
      </c>
      <c r="S133" s="7">
        <v>14.481148838996887</v>
      </c>
      <c r="T133" s="7">
        <v>135.37753456830978</v>
      </c>
      <c r="U133" s="126">
        <f t="shared" si="14"/>
        <v>152.47246080636978</v>
      </c>
    </row>
    <row r="134" spans="1:21">
      <c r="A134" s="37">
        <v>137</v>
      </c>
      <c r="B134" s="10"/>
      <c r="C134" s="11"/>
      <c r="D134" s="52" t="s">
        <v>22</v>
      </c>
      <c r="E134" s="49" t="s">
        <v>162</v>
      </c>
      <c r="F134" s="51"/>
      <c r="G134" s="111">
        <f t="shared" si="12"/>
        <v>119.44300743937492</v>
      </c>
      <c r="H134" s="26">
        <v>0</v>
      </c>
      <c r="I134" s="7">
        <v>0</v>
      </c>
      <c r="J134" s="7">
        <v>0.32232204079627991</v>
      </c>
      <c r="K134" s="7">
        <v>12.446175366640091</v>
      </c>
      <c r="L134" s="7">
        <v>51.141494154930115</v>
      </c>
      <c r="M134" s="7">
        <v>36.686612784862518</v>
      </c>
      <c r="N134" s="126">
        <f t="shared" si="13"/>
        <v>100.596604347229</v>
      </c>
      <c r="O134" s="26">
        <v>0</v>
      </c>
      <c r="P134" s="7">
        <v>0</v>
      </c>
      <c r="Q134" s="7">
        <v>0.23236322402954102</v>
      </c>
      <c r="R134" s="7">
        <v>0.913636714220047</v>
      </c>
      <c r="S134" s="7">
        <v>3.643695592880249</v>
      </c>
      <c r="T134" s="7">
        <v>14.056707561016083</v>
      </c>
      <c r="U134" s="126">
        <f t="shared" si="14"/>
        <v>18.84640309214592</v>
      </c>
    </row>
    <row r="135" spans="1:21">
      <c r="A135" s="37">
        <v>138</v>
      </c>
      <c r="B135" s="10"/>
      <c r="C135" s="11"/>
      <c r="D135" s="52" t="s">
        <v>24</v>
      </c>
      <c r="E135" s="49" t="s">
        <v>163</v>
      </c>
      <c r="F135" s="51"/>
      <c r="G135" s="111">
        <f t="shared" si="12"/>
        <v>27.28761126101017</v>
      </c>
      <c r="H135" s="26">
        <v>0</v>
      </c>
      <c r="I135" s="7">
        <v>0</v>
      </c>
      <c r="J135" s="7">
        <v>0.31208863854408264</v>
      </c>
      <c r="K135" s="7">
        <v>1.8619505763053894</v>
      </c>
      <c r="L135" s="7">
        <v>7.1369783878326416</v>
      </c>
      <c r="M135" s="7">
        <v>4.1529426276683807</v>
      </c>
      <c r="N135" s="126">
        <f t="shared" si="13"/>
        <v>13.463960230350494</v>
      </c>
      <c r="O135" s="26">
        <v>0</v>
      </c>
      <c r="P135" s="7">
        <v>0.13392730057239532</v>
      </c>
      <c r="Q135" s="7">
        <v>0.51738619804382324</v>
      </c>
      <c r="R135" s="7">
        <v>0.97497239708900452</v>
      </c>
      <c r="S135" s="7">
        <v>2.8425080478191376</v>
      </c>
      <c r="T135" s="7">
        <v>9.3548570871353149</v>
      </c>
      <c r="U135" s="126">
        <f t="shared" si="14"/>
        <v>13.823651030659676</v>
      </c>
    </row>
    <row r="136" spans="1:21">
      <c r="A136" s="37">
        <v>139</v>
      </c>
      <c r="B136" s="17"/>
      <c r="C136" s="11"/>
      <c r="D136" s="50"/>
      <c r="E136" s="9" t="s">
        <v>164</v>
      </c>
      <c r="F136" s="46"/>
      <c r="G136" s="111">
        <f t="shared" si="12"/>
        <v>45398.929072658997</v>
      </c>
      <c r="H136" s="26">
        <v>0</v>
      </c>
      <c r="I136" s="7">
        <v>265.85326103074476</v>
      </c>
      <c r="J136" s="7">
        <v>569.17665798962116</v>
      </c>
      <c r="K136" s="7">
        <v>1424.1472448334098</v>
      </c>
      <c r="L136" s="7">
        <v>5477.2298306003213</v>
      </c>
      <c r="M136" s="7">
        <v>8418.6834968104959</v>
      </c>
      <c r="N136" s="126">
        <f t="shared" si="13"/>
        <v>16155.090491264593</v>
      </c>
      <c r="O136" s="26">
        <v>0</v>
      </c>
      <c r="P136" s="7">
        <v>721.97053479403257</v>
      </c>
      <c r="Q136" s="7">
        <v>2307.2003176063299</v>
      </c>
      <c r="R136" s="7">
        <v>3218.0254274755716</v>
      </c>
      <c r="S136" s="7">
        <v>7068.7968762591481</v>
      </c>
      <c r="T136" s="7">
        <v>15927.845425259322</v>
      </c>
      <c r="U136" s="126">
        <f t="shared" si="14"/>
        <v>29243.838581394404</v>
      </c>
    </row>
    <row r="137" spans="1:21">
      <c r="A137" s="93">
        <v>140</v>
      </c>
      <c r="B137" s="94"/>
      <c r="C137" s="95" t="s">
        <v>165</v>
      </c>
      <c r="D137" s="96" t="s">
        <v>166</v>
      </c>
      <c r="E137" s="97"/>
      <c r="F137" s="98"/>
      <c r="G137" s="99">
        <f t="shared" si="12"/>
        <v>311448.69582668692</v>
      </c>
      <c r="H137" s="100">
        <v>131812.42033815384</v>
      </c>
      <c r="I137" s="101">
        <v>9963.0922026336193</v>
      </c>
      <c r="J137" s="101">
        <v>7208.6350411772728</v>
      </c>
      <c r="K137" s="101">
        <v>2918.8440754711628</v>
      </c>
      <c r="L137" s="101">
        <v>2279.3821313753724</v>
      </c>
      <c r="M137" s="101">
        <v>369.51148162782192</v>
      </c>
      <c r="N137" s="127">
        <f t="shared" si="13"/>
        <v>154551.88527043909</v>
      </c>
      <c r="O137" s="100">
        <v>134470.39626216888</v>
      </c>
      <c r="P137" s="101">
        <v>10731.796144902706</v>
      </c>
      <c r="Q137" s="101">
        <v>6440.484701603651</v>
      </c>
      <c r="R137" s="101">
        <v>3232.9507420733571</v>
      </c>
      <c r="S137" s="101">
        <v>1839.2230610623956</v>
      </c>
      <c r="T137" s="101">
        <v>181.95964443683624</v>
      </c>
      <c r="U137" s="127">
        <f t="shared" si="14"/>
        <v>156896.81055624783</v>
      </c>
    </row>
    <row r="138" spans="1:21">
      <c r="A138" s="37">
        <v>141</v>
      </c>
      <c r="B138" s="17"/>
      <c r="C138" s="16"/>
      <c r="D138" s="38" t="s">
        <v>8</v>
      </c>
      <c r="E138" s="45" t="s">
        <v>167</v>
      </c>
      <c r="F138" s="53"/>
      <c r="G138" s="111">
        <f t="shared" si="12"/>
        <v>21298.776672277192</v>
      </c>
      <c r="H138" s="26">
        <v>11308.641522541642</v>
      </c>
      <c r="I138" s="7">
        <v>443.85502725932747</v>
      </c>
      <c r="J138" s="7">
        <v>141.63963469304144</v>
      </c>
      <c r="K138" s="7">
        <v>61.028187857940793</v>
      </c>
      <c r="L138" s="7">
        <v>43.882110523933079</v>
      </c>
      <c r="M138" s="7">
        <v>4.7681976556777954</v>
      </c>
      <c r="N138" s="126">
        <f t="shared" si="13"/>
        <v>12003.814680531563</v>
      </c>
      <c r="O138" s="26">
        <v>8598.9991874992847</v>
      </c>
      <c r="P138" s="7">
        <v>439.4370728014037</v>
      </c>
      <c r="Q138" s="7">
        <v>159.14451186289079</v>
      </c>
      <c r="R138" s="7">
        <v>60.160689724609256</v>
      </c>
      <c r="S138" s="7">
        <v>34.048439565463923</v>
      </c>
      <c r="T138" s="7">
        <v>3.1720902919769287</v>
      </c>
      <c r="U138" s="126">
        <f t="shared" si="14"/>
        <v>9294.9619917456293</v>
      </c>
    </row>
    <row r="139" spans="1:21">
      <c r="A139" s="37">
        <v>142</v>
      </c>
      <c r="B139" s="17"/>
      <c r="C139" s="16"/>
      <c r="D139" s="38" t="s">
        <v>10</v>
      </c>
      <c r="E139" s="45" t="s">
        <v>168</v>
      </c>
      <c r="F139" s="53"/>
      <c r="G139" s="111">
        <f t="shared" si="12"/>
        <v>1278.9869035857264</v>
      </c>
      <c r="H139" s="26">
        <v>602.13226569956169</v>
      </c>
      <c r="I139" s="7">
        <v>0.46512559056282043</v>
      </c>
      <c r="J139" s="7">
        <v>0.5869489312171936</v>
      </c>
      <c r="K139" s="7">
        <v>0.31768006086349487</v>
      </c>
      <c r="L139" s="7">
        <v>0</v>
      </c>
      <c r="M139" s="7">
        <v>0</v>
      </c>
      <c r="N139" s="126">
        <f t="shared" si="13"/>
        <v>603.50202028220519</v>
      </c>
      <c r="O139" s="26">
        <v>675.11659931647591</v>
      </c>
      <c r="P139" s="7">
        <v>0</v>
      </c>
      <c r="Q139" s="7">
        <v>0</v>
      </c>
      <c r="R139" s="7">
        <v>0</v>
      </c>
      <c r="S139" s="7">
        <v>0</v>
      </c>
      <c r="T139" s="7">
        <v>0.36828398704528809</v>
      </c>
      <c r="U139" s="126">
        <f t="shared" si="14"/>
        <v>675.4848833035212</v>
      </c>
    </row>
    <row r="140" spans="1:21">
      <c r="A140" s="37">
        <v>143</v>
      </c>
      <c r="B140" s="17"/>
      <c r="C140" s="16"/>
      <c r="D140" s="38" t="s">
        <v>22</v>
      </c>
      <c r="E140" s="45" t="s">
        <v>169</v>
      </c>
      <c r="F140" s="53"/>
      <c r="G140" s="111">
        <f t="shared" si="12"/>
        <v>5696.4125865600072</v>
      </c>
      <c r="H140" s="26">
        <v>1933.6757748872042</v>
      </c>
      <c r="I140" s="7">
        <v>180.87890111515298</v>
      </c>
      <c r="J140" s="7">
        <v>212.73469380661845</v>
      </c>
      <c r="K140" s="7">
        <v>199.68167339451611</v>
      </c>
      <c r="L140" s="7">
        <v>194.78726590657607</v>
      </c>
      <c r="M140" s="7">
        <v>19.217638850212097</v>
      </c>
      <c r="N140" s="126">
        <f t="shared" si="13"/>
        <v>2740.9759479602799</v>
      </c>
      <c r="O140" s="26">
        <v>2006.6370322555304</v>
      </c>
      <c r="P140" s="7">
        <v>153.02309732884169</v>
      </c>
      <c r="Q140" s="7">
        <v>254.64008562779054</v>
      </c>
      <c r="R140" s="7">
        <v>322.06022122502327</v>
      </c>
      <c r="S140" s="7">
        <v>210.42457486037165</v>
      </c>
      <c r="T140" s="7">
        <v>8.6516273021697998</v>
      </c>
      <c r="U140" s="126">
        <f t="shared" si="14"/>
        <v>2955.4366385997273</v>
      </c>
    </row>
    <row r="141" spans="1:21">
      <c r="A141" s="37">
        <v>144</v>
      </c>
      <c r="B141" s="17"/>
      <c r="C141" s="16"/>
      <c r="D141" s="38" t="s">
        <v>24</v>
      </c>
      <c r="E141" s="45" t="s">
        <v>170</v>
      </c>
      <c r="F141" s="53"/>
      <c r="G141" s="111">
        <f t="shared" si="12"/>
        <v>125893.44879079238</v>
      </c>
      <c r="H141" s="26">
        <v>50163.242521524429</v>
      </c>
      <c r="I141" s="7">
        <v>6001.9737603664398</v>
      </c>
      <c r="J141" s="7">
        <v>4741.6225042045116</v>
      </c>
      <c r="K141" s="7">
        <v>1971.3817681074142</v>
      </c>
      <c r="L141" s="7">
        <v>594.75654489919543</v>
      </c>
      <c r="M141" s="7">
        <v>107.32258592545986</v>
      </c>
      <c r="N141" s="126">
        <f t="shared" si="13"/>
        <v>63580.29968502745</v>
      </c>
      <c r="O141" s="26">
        <v>50207.558807492256</v>
      </c>
      <c r="P141" s="7">
        <v>5626.4803671240807</v>
      </c>
      <c r="Q141" s="7">
        <v>3874.8606581240892</v>
      </c>
      <c r="R141" s="7">
        <v>2019.7130380570889</v>
      </c>
      <c r="S141" s="7">
        <v>522.31123837083578</v>
      </c>
      <c r="T141" s="7">
        <v>62.224996596574783</v>
      </c>
      <c r="U141" s="126">
        <f t="shared" si="14"/>
        <v>62313.149105764925</v>
      </c>
    </row>
    <row r="142" spans="1:21">
      <c r="A142" s="37">
        <v>145</v>
      </c>
      <c r="B142" s="17"/>
      <c r="C142" s="16"/>
      <c r="D142" s="38" t="s">
        <v>26</v>
      </c>
      <c r="E142" s="45" t="s">
        <v>171</v>
      </c>
      <c r="F142" s="53"/>
      <c r="G142" s="111">
        <f t="shared" si="12"/>
        <v>10103.495641686355</v>
      </c>
      <c r="H142" s="26">
        <v>3568.9555708914995</v>
      </c>
      <c r="I142" s="7">
        <v>105.17681979201734</v>
      </c>
      <c r="J142" s="7">
        <v>67.453119921032339</v>
      </c>
      <c r="K142" s="7">
        <v>15.037541111290921</v>
      </c>
      <c r="L142" s="7">
        <v>30.823253250855487</v>
      </c>
      <c r="M142" s="7">
        <v>17.889586329460144</v>
      </c>
      <c r="N142" s="126">
        <f t="shared" si="13"/>
        <v>3805.3358912961558</v>
      </c>
      <c r="O142" s="26">
        <v>5888.3540156334639</v>
      </c>
      <c r="P142" s="7">
        <v>224.42606771929422</v>
      </c>
      <c r="Q142" s="7">
        <v>123.93447824101895</v>
      </c>
      <c r="R142" s="7">
        <v>25.514586857874747</v>
      </c>
      <c r="S142" s="7">
        <v>17.976472421469225</v>
      </c>
      <c r="T142" s="7">
        <v>17.9541295170784</v>
      </c>
      <c r="U142" s="126">
        <f t="shared" si="14"/>
        <v>6298.1597503901994</v>
      </c>
    </row>
    <row r="143" spans="1:21">
      <c r="A143" s="37">
        <v>146</v>
      </c>
      <c r="B143" s="17"/>
      <c r="C143" s="16"/>
      <c r="D143" s="38" t="s">
        <v>32</v>
      </c>
      <c r="E143" s="54" t="s">
        <v>172</v>
      </c>
      <c r="F143" s="53"/>
      <c r="G143" s="111">
        <f t="shared" si="12"/>
        <v>147177.57773079723</v>
      </c>
      <c r="H143" s="26">
        <v>64235.773283243179</v>
      </c>
      <c r="I143" s="7">
        <v>3230.7426265478134</v>
      </c>
      <c r="J143" s="7">
        <v>2044.5981111750007</v>
      </c>
      <c r="K143" s="7">
        <v>671.39723467454314</v>
      </c>
      <c r="L143" s="7">
        <v>1415.1329663619399</v>
      </c>
      <c r="M143" s="7">
        <v>220.31348609924316</v>
      </c>
      <c r="N143" s="126">
        <f t="shared" si="13"/>
        <v>71817.95770810172</v>
      </c>
      <c r="O143" s="26">
        <v>67093.732330799103</v>
      </c>
      <c r="P143" s="7">
        <v>4288.4297303780913</v>
      </c>
      <c r="Q143" s="7">
        <v>2027.9049118421972</v>
      </c>
      <c r="R143" s="7">
        <v>805.50220642611384</v>
      </c>
      <c r="S143" s="7">
        <v>1054.4623295776546</v>
      </c>
      <c r="T143" s="7">
        <v>89.588513672351837</v>
      </c>
      <c r="U143" s="126">
        <f t="shared" si="14"/>
        <v>75359.620022695512</v>
      </c>
    </row>
    <row r="144" spans="1:21">
      <c r="A144" s="93">
        <v>147</v>
      </c>
      <c r="B144" s="94"/>
      <c r="C144" s="103" t="s">
        <v>173</v>
      </c>
      <c r="D144" s="96" t="s">
        <v>174</v>
      </c>
      <c r="E144" s="97"/>
      <c r="F144" s="98"/>
      <c r="G144" s="99">
        <f t="shared" si="12"/>
        <v>11.958551496267319</v>
      </c>
      <c r="H144" s="100">
        <v>0</v>
      </c>
      <c r="I144" s="101">
        <v>0.92899322509765625</v>
      </c>
      <c r="J144" s="101">
        <v>0.58110225200653076</v>
      </c>
      <c r="K144" s="101">
        <v>2.3288707733154297</v>
      </c>
      <c r="L144" s="101">
        <v>0.29498276114463806</v>
      </c>
      <c r="M144" s="101">
        <v>1.8350721597671509</v>
      </c>
      <c r="N144" s="127">
        <f t="shared" si="13"/>
        <v>5.9690211713314056</v>
      </c>
      <c r="O144" s="100">
        <v>0</v>
      </c>
      <c r="P144" s="101">
        <v>0.92790532112121582</v>
      </c>
      <c r="Q144" s="101">
        <v>1.0726397037506104</v>
      </c>
      <c r="R144" s="101">
        <v>0</v>
      </c>
      <c r="S144" s="101">
        <v>2.9681344032287598</v>
      </c>
      <c r="T144" s="101">
        <v>1.0208508968353271</v>
      </c>
      <c r="U144" s="127">
        <f t="shared" si="14"/>
        <v>5.9895303249359131</v>
      </c>
    </row>
    <row r="145" spans="1:21">
      <c r="A145" s="72">
        <v>151</v>
      </c>
      <c r="B145" s="80" t="s">
        <v>175</v>
      </c>
      <c r="C145" s="81" t="s">
        <v>176</v>
      </c>
      <c r="D145" s="82"/>
      <c r="E145" s="82"/>
      <c r="F145" s="83"/>
      <c r="G145" s="74">
        <f t="shared" si="12"/>
        <v>2588886.7871362567</v>
      </c>
      <c r="H145" s="75">
        <v>104852.09265041351</v>
      </c>
      <c r="I145" s="76">
        <v>95238.619690895081</v>
      </c>
      <c r="J145" s="76">
        <v>407401.88473033905</v>
      </c>
      <c r="K145" s="76">
        <v>467162.49865722656</v>
      </c>
      <c r="L145" s="76">
        <v>346335.52177143097</v>
      </c>
      <c r="M145" s="76">
        <v>257688.55653738976</v>
      </c>
      <c r="N145" s="124">
        <f t="shared" si="13"/>
        <v>1678679.1740376949</v>
      </c>
      <c r="O145" s="75">
        <v>86916.932403087616</v>
      </c>
      <c r="P145" s="76">
        <v>62061.480418145657</v>
      </c>
      <c r="Q145" s="76">
        <v>164671.49591207504</v>
      </c>
      <c r="R145" s="76">
        <v>147962.95747828484</v>
      </c>
      <c r="S145" s="76">
        <v>194191.09136486053</v>
      </c>
      <c r="T145" s="76">
        <v>254403.65552210808</v>
      </c>
      <c r="U145" s="124">
        <f t="shared" si="14"/>
        <v>910207.61309856176</v>
      </c>
    </row>
    <row r="146" spans="1:21">
      <c r="A146" s="93">
        <v>152</v>
      </c>
      <c r="B146" s="95"/>
      <c r="C146" s="95" t="s">
        <v>6</v>
      </c>
      <c r="D146" s="96" t="s">
        <v>177</v>
      </c>
      <c r="E146" s="104"/>
      <c r="F146" s="105"/>
      <c r="G146" s="99">
        <f t="shared" si="12"/>
        <v>1913039.724830687</v>
      </c>
      <c r="H146" s="100">
        <v>98983.834447145462</v>
      </c>
      <c r="I146" s="101">
        <v>79260.607869982719</v>
      </c>
      <c r="J146" s="101">
        <v>252565.23365092278</v>
      </c>
      <c r="K146" s="101">
        <v>298100.13843727112</v>
      </c>
      <c r="L146" s="101">
        <v>266663.27127289772</v>
      </c>
      <c r="M146" s="101">
        <v>230154.63281333447</v>
      </c>
      <c r="N146" s="127">
        <f t="shared" si="13"/>
        <v>1225727.7184915543</v>
      </c>
      <c r="O146" s="100">
        <v>81375.890377521515</v>
      </c>
      <c r="P146" s="101">
        <v>49164.185588717461</v>
      </c>
      <c r="Q146" s="101">
        <v>79537.282349348068</v>
      </c>
      <c r="R146" s="101">
        <v>86162.754878640175</v>
      </c>
      <c r="S146" s="101">
        <v>155219.12357622385</v>
      </c>
      <c r="T146" s="101">
        <v>235852.76956868172</v>
      </c>
      <c r="U146" s="127">
        <f t="shared" si="14"/>
        <v>687312.00633913279</v>
      </c>
    </row>
    <row r="147" spans="1:21">
      <c r="A147" s="37">
        <v>153</v>
      </c>
      <c r="B147" s="17"/>
      <c r="C147" s="16"/>
      <c r="D147" s="38" t="s">
        <v>8</v>
      </c>
      <c r="E147" s="49" t="s">
        <v>178</v>
      </c>
      <c r="F147" s="55"/>
      <c r="G147" s="111">
        <f t="shared" si="12"/>
        <v>727405.55879172496</v>
      </c>
      <c r="H147" s="26">
        <v>18587.601350478828</v>
      </c>
      <c r="I147" s="7">
        <v>26039.821479894221</v>
      </c>
      <c r="J147" s="7">
        <v>164993.05105522275</v>
      </c>
      <c r="K147" s="7">
        <v>176089.80747744441</v>
      </c>
      <c r="L147" s="7">
        <v>120289.76284086704</v>
      </c>
      <c r="M147" s="7">
        <v>52094.03617811203</v>
      </c>
      <c r="N147" s="126">
        <f t="shared" si="13"/>
        <v>558094.08038201928</v>
      </c>
      <c r="O147" s="26">
        <v>14712.887574259192</v>
      </c>
      <c r="P147" s="7">
        <v>14865.624141095206</v>
      </c>
      <c r="Q147" s="7">
        <v>33905.44154670462</v>
      </c>
      <c r="R147" s="7">
        <v>35341.440859183669</v>
      </c>
      <c r="S147" s="7">
        <v>44193.116376414895</v>
      </c>
      <c r="T147" s="7">
        <v>26292.967912048101</v>
      </c>
      <c r="U147" s="126">
        <f t="shared" si="14"/>
        <v>169311.47840970568</v>
      </c>
    </row>
    <row r="148" spans="1:21">
      <c r="A148" s="37">
        <v>154</v>
      </c>
      <c r="B148" s="17"/>
      <c r="C148" s="16"/>
      <c r="D148" s="38" t="s">
        <v>10</v>
      </c>
      <c r="E148" s="49" t="s">
        <v>179</v>
      </c>
      <c r="F148" s="40"/>
      <c r="G148" s="111">
        <f t="shared" si="12"/>
        <v>57912.839608999901</v>
      </c>
      <c r="H148" s="26">
        <v>5772.8217674568295</v>
      </c>
      <c r="I148" s="7">
        <v>2564.0869944393635</v>
      </c>
      <c r="J148" s="7">
        <v>5082.284769564867</v>
      </c>
      <c r="K148" s="7">
        <v>7097.0108394697309</v>
      </c>
      <c r="L148" s="7">
        <v>6864.7917418703437</v>
      </c>
      <c r="M148" s="7">
        <v>6367.2213502302766</v>
      </c>
      <c r="N148" s="126">
        <f t="shared" si="13"/>
        <v>33748.217463031411</v>
      </c>
      <c r="O148" s="26">
        <v>6515.9513447545469</v>
      </c>
      <c r="P148" s="7">
        <v>1127.6324490560219</v>
      </c>
      <c r="Q148" s="7">
        <v>2921.2095822691917</v>
      </c>
      <c r="R148" s="7">
        <v>3340.5467280559242</v>
      </c>
      <c r="S148" s="7">
        <v>5858.0837221816182</v>
      </c>
      <c r="T148" s="7">
        <v>4401.1983196511865</v>
      </c>
      <c r="U148" s="126">
        <f t="shared" si="14"/>
        <v>24164.622145968489</v>
      </c>
    </row>
    <row r="149" spans="1:21">
      <c r="A149" s="37">
        <v>155</v>
      </c>
      <c r="B149" s="17"/>
      <c r="C149" s="16"/>
      <c r="D149" s="38" t="s">
        <v>22</v>
      </c>
      <c r="E149" s="49" t="s">
        <v>180</v>
      </c>
      <c r="F149" s="40"/>
      <c r="G149" s="111">
        <f t="shared" si="12"/>
        <v>444864.1035614796</v>
      </c>
      <c r="H149" s="26">
        <v>10954.415516847745</v>
      </c>
      <c r="I149" s="7">
        <v>7489.8649051934481</v>
      </c>
      <c r="J149" s="7">
        <v>11189.158569991589</v>
      </c>
      <c r="K149" s="7">
        <v>29273.725797981024</v>
      </c>
      <c r="L149" s="7">
        <v>59315.506606981158</v>
      </c>
      <c r="M149" s="7">
        <v>114026.73214951158</v>
      </c>
      <c r="N149" s="126">
        <f t="shared" si="13"/>
        <v>232249.40354650654</v>
      </c>
      <c r="O149" s="26">
        <v>7207.8810966536403</v>
      </c>
      <c r="P149" s="7">
        <v>3158.1638437192887</v>
      </c>
      <c r="Q149" s="7">
        <v>4877.0881421603262</v>
      </c>
      <c r="R149" s="7">
        <v>6548.1865704208612</v>
      </c>
      <c r="S149" s="7">
        <v>47734.197112068534</v>
      </c>
      <c r="T149" s="7">
        <v>143089.18324995041</v>
      </c>
      <c r="U149" s="126">
        <f t="shared" si="14"/>
        <v>212614.70001497306</v>
      </c>
    </row>
    <row r="150" spans="1:21">
      <c r="A150" s="37">
        <v>156</v>
      </c>
      <c r="B150" s="17"/>
      <c r="C150" s="16"/>
      <c r="D150" s="38" t="s">
        <v>24</v>
      </c>
      <c r="E150" s="49" t="s">
        <v>181</v>
      </c>
      <c r="F150" s="40"/>
      <c r="G150" s="111">
        <f t="shared" si="12"/>
        <v>89332.326979151927</v>
      </c>
      <c r="H150" s="26">
        <v>6614.1935990443453</v>
      </c>
      <c r="I150" s="7">
        <v>2442.3117380961776</v>
      </c>
      <c r="J150" s="7">
        <v>5010.9571328759193</v>
      </c>
      <c r="K150" s="7">
        <v>7279.0728904008865</v>
      </c>
      <c r="L150" s="7">
        <v>6444.5708822906017</v>
      </c>
      <c r="M150" s="7">
        <v>5177.0125836841762</v>
      </c>
      <c r="N150" s="126">
        <f t="shared" si="13"/>
        <v>32968.118826392107</v>
      </c>
      <c r="O150" s="26">
        <v>6903.6199658885598</v>
      </c>
      <c r="P150" s="7">
        <v>3371.3421402201056</v>
      </c>
      <c r="Q150" s="7">
        <v>11817.882113687694</v>
      </c>
      <c r="R150" s="7">
        <v>11904.249025516212</v>
      </c>
      <c r="S150" s="7">
        <v>11125.216547299176</v>
      </c>
      <c r="T150" s="7">
        <v>11241.898360148072</v>
      </c>
      <c r="U150" s="126">
        <f t="shared" si="14"/>
        <v>56364.20815275982</v>
      </c>
    </row>
    <row r="151" spans="1:21">
      <c r="A151" s="37">
        <v>157</v>
      </c>
      <c r="B151" s="17"/>
      <c r="C151" s="16"/>
      <c r="D151" s="38" t="s">
        <v>26</v>
      </c>
      <c r="E151" s="49" t="s">
        <v>182</v>
      </c>
      <c r="F151" s="40"/>
      <c r="G151" s="111">
        <f t="shared" si="12"/>
        <v>159889.27091133595</v>
      </c>
      <c r="H151" s="26">
        <v>17963.818741723895</v>
      </c>
      <c r="I151" s="7">
        <v>20050.516718626022</v>
      </c>
      <c r="J151" s="7">
        <v>21478.024732232094</v>
      </c>
      <c r="K151" s="7">
        <v>19564.05272513628</v>
      </c>
      <c r="L151" s="7">
        <v>15707.815980240703</v>
      </c>
      <c r="M151" s="7">
        <v>9194.7172752171755</v>
      </c>
      <c r="N151" s="126">
        <f t="shared" si="13"/>
        <v>103958.94617317617</v>
      </c>
      <c r="O151" s="26">
        <v>16089.153675496578</v>
      </c>
      <c r="P151" s="7">
        <v>10672.466971278191</v>
      </c>
      <c r="Q151" s="7">
        <v>6926.4443846940994</v>
      </c>
      <c r="R151" s="7">
        <v>5353.3915485590696</v>
      </c>
      <c r="S151" s="7">
        <v>7340.2089309543371</v>
      </c>
      <c r="T151" s="7">
        <v>9548.6592271775007</v>
      </c>
      <c r="U151" s="126">
        <f t="shared" si="14"/>
        <v>55930.324738159776</v>
      </c>
    </row>
    <row r="152" spans="1:21">
      <c r="A152" s="37">
        <v>158</v>
      </c>
      <c r="B152" s="12"/>
      <c r="C152" s="12"/>
      <c r="D152" s="52" t="s">
        <v>32</v>
      </c>
      <c r="E152" s="49" t="s">
        <v>183</v>
      </c>
      <c r="F152" s="43"/>
      <c r="G152" s="111">
        <f t="shared" si="12"/>
        <v>28562.16838807473</v>
      </c>
      <c r="H152" s="26">
        <v>1631.6936176791205</v>
      </c>
      <c r="I152" s="7">
        <v>2533.8806078138296</v>
      </c>
      <c r="J152" s="7">
        <v>3782.9104952285998</v>
      </c>
      <c r="K152" s="7">
        <v>3860.0625952456612</v>
      </c>
      <c r="L152" s="7">
        <v>3493.4320190344006</v>
      </c>
      <c r="M152" s="7">
        <v>1435.7256455938332</v>
      </c>
      <c r="N152" s="126">
        <f t="shared" si="13"/>
        <v>16737.704980595445</v>
      </c>
      <c r="O152" s="26">
        <v>1752.6342917882721</v>
      </c>
      <c r="P152" s="7">
        <v>1963.5898310691118</v>
      </c>
      <c r="Q152" s="7">
        <v>1964.8018488351954</v>
      </c>
      <c r="R152" s="7">
        <v>2252.4506791066378</v>
      </c>
      <c r="S152" s="7">
        <v>2470.5030112233944</v>
      </c>
      <c r="T152" s="7">
        <v>1420.4837454566732</v>
      </c>
      <c r="U152" s="126">
        <f t="shared" si="14"/>
        <v>11824.463407479285</v>
      </c>
    </row>
    <row r="153" spans="1:21">
      <c r="A153" s="37">
        <v>159</v>
      </c>
      <c r="B153" s="10"/>
      <c r="C153" s="11"/>
      <c r="D153" s="38" t="s">
        <v>34</v>
      </c>
      <c r="E153" s="49" t="s">
        <v>184</v>
      </c>
      <c r="F153" s="51"/>
      <c r="G153" s="111">
        <f t="shared" si="12"/>
        <v>405073.44577924907</v>
      </c>
      <c r="H153" s="26">
        <v>37459.289314836264</v>
      </c>
      <c r="I153" s="7">
        <v>18140.124855190516</v>
      </c>
      <c r="J153" s="7">
        <v>41028.845648527145</v>
      </c>
      <c r="K153" s="7">
        <v>54936.401161432266</v>
      </c>
      <c r="L153" s="7">
        <v>54547.385421037674</v>
      </c>
      <c r="M153" s="7">
        <v>41859.184343695641</v>
      </c>
      <c r="N153" s="126">
        <f t="shared" si="13"/>
        <v>247971.23074471951</v>
      </c>
      <c r="O153" s="26">
        <v>28193.763300135732</v>
      </c>
      <c r="P153" s="7">
        <v>14005.366548717022</v>
      </c>
      <c r="Q153" s="7">
        <v>17124.415346443653</v>
      </c>
      <c r="R153" s="7">
        <v>21422.487796843052</v>
      </c>
      <c r="S153" s="7">
        <v>36497.797625809908</v>
      </c>
      <c r="T153" s="7">
        <v>39858.3844165802</v>
      </c>
      <c r="U153" s="126">
        <f t="shared" si="14"/>
        <v>157102.21503452957</v>
      </c>
    </row>
    <row r="154" spans="1:21">
      <c r="A154" s="93">
        <v>160</v>
      </c>
      <c r="B154" s="94"/>
      <c r="C154" s="95" t="s">
        <v>61</v>
      </c>
      <c r="D154" s="96" t="s">
        <v>185</v>
      </c>
      <c r="E154" s="97"/>
      <c r="F154" s="98"/>
      <c r="G154" s="99">
        <f t="shared" si="12"/>
        <v>675847.09225539048</v>
      </c>
      <c r="H154" s="100">
        <v>5868.2594299877528</v>
      </c>
      <c r="I154" s="101">
        <v>15978.011802554131</v>
      </c>
      <c r="J154" s="101">
        <v>154836.66100120544</v>
      </c>
      <c r="K154" s="101">
        <v>169062.36703252792</v>
      </c>
      <c r="L154" s="101">
        <v>79672.256257891655</v>
      </c>
      <c r="M154" s="101">
        <v>27533.930431455374</v>
      </c>
      <c r="N154" s="127">
        <f t="shared" si="13"/>
        <v>452951.48595562228</v>
      </c>
      <c r="O154" s="100">
        <v>5541.0416473550722</v>
      </c>
      <c r="P154" s="101">
        <v>12897.29512283206</v>
      </c>
      <c r="Q154" s="101">
        <v>85134.218132257462</v>
      </c>
      <c r="R154" s="101">
        <v>61800.209337592125</v>
      </c>
      <c r="S154" s="101">
        <v>38971.968345046043</v>
      </c>
      <c r="T154" s="101">
        <v>18550.87371468544</v>
      </c>
      <c r="U154" s="127">
        <f t="shared" si="14"/>
        <v>222895.6062997682</v>
      </c>
    </row>
    <row r="155" spans="1:21">
      <c r="A155" s="37">
        <v>161</v>
      </c>
      <c r="B155" s="17"/>
      <c r="C155" s="16"/>
      <c r="D155" s="38" t="s">
        <v>8</v>
      </c>
      <c r="E155" s="49" t="s">
        <v>186</v>
      </c>
      <c r="F155" s="40"/>
      <c r="G155" s="111">
        <f t="shared" si="12"/>
        <v>362335.31302025542</v>
      </c>
      <c r="H155" s="26">
        <v>0</v>
      </c>
      <c r="I155" s="7">
        <v>2740.3125529177487</v>
      </c>
      <c r="J155" s="7">
        <v>60319.743136286736</v>
      </c>
      <c r="K155" s="7">
        <v>85915.867817044258</v>
      </c>
      <c r="L155" s="7">
        <v>50781.972301363945</v>
      </c>
      <c r="M155" s="7">
        <v>21049.0284332335</v>
      </c>
      <c r="N155" s="126">
        <f t="shared" si="13"/>
        <v>220806.92424084619</v>
      </c>
      <c r="O155" s="26">
        <v>0</v>
      </c>
      <c r="P155" s="7">
        <v>2758.3880228176713</v>
      </c>
      <c r="Q155" s="7">
        <v>58043.623253583908</v>
      </c>
      <c r="R155" s="7">
        <v>39200.54297876358</v>
      </c>
      <c r="S155" s="7">
        <v>27582.846970409155</v>
      </c>
      <c r="T155" s="7">
        <v>13942.987553834915</v>
      </c>
      <c r="U155" s="126">
        <f t="shared" si="14"/>
        <v>141528.38877940923</v>
      </c>
    </row>
    <row r="156" spans="1:21">
      <c r="A156" s="37">
        <v>162</v>
      </c>
      <c r="B156" s="17"/>
      <c r="C156" s="16"/>
      <c r="D156" s="38" t="s">
        <v>10</v>
      </c>
      <c r="E156" s="49" t="s">
        <v>187</v>
      </c>
      <c r="F156" s="55"/>
      <c r="G156" s="111">
        <f t="shared" si="12"/>
        <v>181364.41184467007</v>
      </c>
      <c r="H156" s="26">
        <v>4602.2886159087066</v>
      </c>
      <c r="I156" s="7">
        <v>4465.1630296856165</v>
      </c>
      <c r="J156" s="7">
        <v>53553.156366944313</v>
      </c>
      <c r="K156" s="7">
        <v>48160.539961576462</v>
      </c>
      <c r="L156" s="7">
        <v>18554.818624734879</v>
      </c>
      <c r="M156" s="7">
        <v>4771.2029937952757</v>
      </c>
      <c r="N156" s="126">
        <f t="shared" si="13"/>
        <v>134107.16959264525</v>
      </c>
      <c r="O156" s="26">
        <v>4261.744469772093</v>
      </c>
      <c r="P156" s="7">
        <v>3231.3535779491067</v>
      </c>
      <c r="Q156" s="7">
        <v>15848.744414687157</v>
      </c>
      <c r="R156" s="7">
        <v>13205.569229424</v>
      </c>
      <c r="S156" s="7">
        <v>7100.4502999931574</v>
      </c>
      <c r="T156" s="7">
        <v>3609.3802601993084</v>
      </c>
      <c r="U156" s="126">
        <f t="shared" si="14"/>
        <v>47257.242252024822</v>
      </c>
    </row>
    <row r="157" spans="1:21" ht="12.6" thickBot="1">
      <c r="A157" s="56">
        <v>163</v>
      </c>
      <c r="B157" s="57"/>
      <c r="C157" s="58"/>
      <c r="D157" s="59" t="s">
        <v>22</v>
      </c>
      <c r="E157" s="60" t="s">
        <v>188</v>
      </c>
      <c r="F157" s="61"/>
      <c r="G157" s="114">
        <f t="shared" si="12"/>
        <v>132147.36245907136</v>
      </c>
      <c r="H157" s="27">
        <v>1265.9708768481214</v>
      </c>
      <c r="I157" s="28">
        <v>8772.5362169530708</v>
      </c>
      <c r="J157" s="28">
        <v>40963.762100541033</v>
      </c>
      <c r="K157" s="28">
        <v>34985.954864305444</v>
      </c>
      <c r="L157" s="28">
        <v>10335.46670114575</v>
      </c>
      <c r="M157" s="28">
        <v>1713.6989825525961</v>
      </c>
      <c r="N157" s="128">
        <f t="shared" si="13"/>
        <v>98037.389742346015</v>
      </c>
      <c r="O157" s="27">
        <v>1279.2971327804844</v>
      </c>
      <c r="P157" s="28">
        <v>6907.5532046987209</v>
      </c>
      <c r="Q157" s="28">
        <v>11241.847612995654</v>
      </c>
      <c r="R157" s="28">
        <v>9394.0959498893935</v>
      </c>
      <c r="S157" s="28">
        <v>4288.6725475491839</v>
      </c>
      <c r="T157" s="28">
        <v>998.50626881190692</v>
      </c>
      <c r="U157" s="128">
        <f t="shared" si="14"/>
        <v>34109.972716725344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57"/>
  <sheetViews>
    <sheetView workbookViewId="0">
      <pane xSplit="6" ySplit="9" topLeftCell="G96"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396</v>
      </c>
      <c r="E2" s="84"/>
      <c r="F2" s="84"/>
      <c r="G2" s="6"/>
      <c r="H2" s="6"/>
    </row>
    <row r="3" spans="1:21" ht="13.8">
      <c r="A3" s="1" t="s">
        <v>194</v>
      </c>
      <c r="C3" s="314">
        <v>2030</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2775923.3706617057</v>
      </c>
      <c r="H7" s="153">
        <v>81249.0738504529</v>
      </c>
      <c r="I7" s="154">
        <v>178094.11080670357</v>
      </c>
      <c r="J7" s="154">
        <v>275611.82433378696</v>
      </c>
      <c r="K7" s="154">
        <v>402266.96697092056</v>
      </c>
      <c r="L7" s="154">
        <v>341795.71338760853</v>
      </c>
      <c r="M7" s="154">
        <v>118251.93538308144</v>
      </c>
      <c r="N7" s="155">
        <f>SUM(H7:M7)</f>
        <v>1397269.624732554</v>
      </c>
      <c r="O7" s="153">
        <v>75076.152402192354</v>
      </c>
      <c r="P7" s="154">
        <v>163578.88568454981</v>
      </c>
      <c r="Q7" s="154">
        <v>252073.18441450596</v>
      </c>
      <c r="R7" s="154">
        <v>385787.99925816059</v>
      </c>
      <c r="S7" s="154">
        <v>352041.33701515198</v>
      </c>
      <c r="T7" s="154">
        <v>150096.18715459108</v>
      </c>
      <c r="U7" s="155">
        <f>SUM(O7:T7)</f>
        <v>1378653.7459291518</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23415811.007272243</v>
      </c>
      <c r="H10" s="67">
        <v>162019.35015058517</v>
      </c>
      <c r="I10" s="68">
        <v>49029.742858409882</v>
      </c>
      <c r="J10" s="68">
        <v>291150.35513114929</v>
      </c>
      <c r="K10" s="68">
        <v>905867.04207038879</v>
      </c>
      <c r="L10" s="68">
        <v>3537166.3935241699</v>
      </c>
      <c r="M10" s="68">
        <v>7463995.3920593262</v>
      </c>
      <c r="N10" s="123">
        <f t="shared" ref="N10:N41" si="1">SUM(H10:M10)</f>
        <v>12409228.275794029</v>
      </c>
      <c r="O10" s="67">
        <v>137092.52790403366</v>
      </c>
      <c r="P10" s="68">
        <v>34968.421090126038</v>
      </c>
      <c r="Q10" s="68">
        <v>117383.11360740662</v>
      </c>
      <c r="R10" s="68">
        <v>498638.25706481934</v>
      </c>
      <c r="S10" s="68">
        <v>2354406.8105392456</v>
      </c>
      <c r="T10" s="68">
        <v>7864093.601272583</v>
      </c>
      <c r="U10" s="123">
        <f t="shared" ref="U10:U41" si="2">SUM(O10:T10)</f>
        <v>11006582.731478214</v>
      </c>
    </row>
    <row r="11" spans="1:21" s="19" customFormat="1" ht="15" customHeight="1">
      <c r="A11" s="72">
        <v>1</v>
      </c>
      <c r="B11" s="73" t="s">
        <v>4</v>
      </c>
      <c r="C11" s="294" t="s">
        <v>5</v>
      </c>
      <c r="D11" s="295"/>
      <c r="E11" s="295"/>
      <c r="F11" s="296"/>
      <c r="G11" s="74">
        <f t="shared" si="0"/>
        <v>1376293.4898889596</v>
      </c>
      <c r="H11" s="75">
        <v>86458.355036258698</v>
      </c>
      <c r="I11" s="76">
        <v>5405.5511871278286</v>
      </c>
      <c r="J11" s="76">
        <v>21655.853055179119</v>
      </c>
      <c r="K11" s="76">
        <v>114968.51620340347</v>
      </c>
      <c r="L11" s="76">
        <v>156826.8930439949</v>
      </c>
      <c r="M11" s="76">
        <v>351688.59738540649</v>
      </c>
      <c r="N11" s="124">
        <f t="shared" si="1"/>
        <v>737003.76591137052</v>
      </c>
      <c r="O11" s="75">
        <v>72718.84680891037</v>
      </c>
      <c r="P11" s="76">
        <v>4874.5795784527436</v>
      </c>
      <c r="Q11" s="76">
        <v>21696.808300346136</v>
      </c>
      <c r="R11" s="76">
        <v>71991.414216399193</v>
      </c>
      <c r="S11" s="76">
        <v>98663.659807443619</v>
      </c>
      <c r="T11" s="76">
        <v>369344.41526603699</v>
      </c>
      <c r="U11" s="124">
        <f t="shared" si="2"/>
        <v>639289.72397758905</v>
      </c>
    </row>
    <row r="12" spans="1:21" s="18" customFormat="1">
      <c r="A12" s="85">
        <v>2</v>
      </c>
      <c r="B12" s="86"/>
      <c r="C12" s="86" t="s">
        <v>6</v>
      </c>
      <c r="D12" s="87" t="s">
        <v>7</v>
      </c>
      <c r="E12" s="88"/>
      <c r="F12" s="89"/>
      <c r="G12" s="90">
        <f t="shared" si="0"/>
        <v>464808.73210252449</v>
      </c>
      <c r="H12" s="91">
        <v>8214.9628377631307</v>
      </c>
      <c r="I12" s="92">
        <v>3835.9324617385864</v>
      </c>
      <c r="J12" s="92">
        <v>16816.362005785108</v>
      </c>
      <c r="K12" s="92">
        <v>92624.138366371393</v>
      </c>
      <c r="L12" s="92">
        <v>74917.335631132126</v>
      </c>
      <c r="M12" s="92">
        <v>69217.844164133072</v>
      </c>
      <c r="N12" s="125">
        <f t="shared" si="1"/>
        <v>265626.57546692342</v>
      </c>
      <c r="O12" s="91">
        <v>6595.4055384323001</v>
      </c>
      <c r="P12" s="92">
        <v>3420.8909898996353</v>
      </c>
      <c r="Q12" s="92">
        <v>13972.367401566356</v>
      </c>
      <c r="R12" s="92">
        <v>55258.916245788336</v>
      </c>
      <c r="S12" s="92">
        <v>47526.159839302301</v>
      </c>
      <c r="T12" s="92">
        <v>72408.416620612144</v>
      </c>
      <c r="U12" s="125">
        <f t="shared" si="2"/>
        <v>199182.15663560107</v>
      </c>
    </row>
    <row r="13" spans="1:21">
      <c r="A13" s="37">
        <v>3</v>
      </c>
      <c r="B13" s="17"/>
      <c r="C13" s="16"/>
      <c r="D13" s="38" t="s">
        <v>8</v>
      </c>
      <c r="E13" s="39" t="s">
        <v>9</v>
      </c>
      <c r="F13" s="40"/>
      <c r="G13" s="111">
        <f t="shared" si="0"/>
        <v>82226.708814298327</v>
      </c>
      <c r="H13" s="26">
        <v>406.8276323138125</v>
      </c>
      <c r="I13" s="7">
        <v>190.72146372073621</v>
      </c>
      <c r="J13" s="7">
        <v>1946.8859617346898</v>
      </c>
      <c r="K13" s="7">
        <v>9364.2768114991486</v>
      </c>
      <c r="L13" s="7">
        <v>20634.694743268192</v>
      </c>
      <c r="M13" s="7">
        <v>22011.703660234809</v>
      </c>
      <c r="N13" s="126">
        <f t="shared" si="1"/>
        <v>54555.110272771388</v>
      </c>
      <c r="O13" s="26">
        <v>341.19665043248824</v>
      </c>
      <c r="P13" s="7">
        <v>192.40848217665916</v>
      </c>
      <c r="Q13" s="7">
        <v>1504.2168915448128</v>
      </c>
      <c r="R13" s="7">
        <v>3855.5116046796902</v>
      </c>
      <c r="S13" s="7">
        <v>8766.159181103576</v>
      </c>
      <c r="T13" s="7">
        <v>13012.10573158972</v>
      </c>
      <c r="U13" s="126">
        <f t="shared" si="2"/>
        <v>27671.598541526946</v>
      </c>
    </row>
    <row r="14" spans="1:21">
      <c r="A14" s="37">
        <v>4</v>
      </c>
      <c r="B14" s="41"/>
      <c r="C14" s="16"/>
      <c r="D14" s="38" t="s">
        <v>10</v>
      </c>
      <c r="E14" s="39" t="s">
        <v>11</v>
      </c>
      <c r="F14" s="40"/>
      <c r="G14" s="111">
        <f t="shared" si="0"/>
        <v>2138.8822336198064</v>
      </c>
      <c r="H14" s="26">
        <v>344.64634278911399</v>
      </c>
      <c r="I14" s="7">
        <v>14.136365012498572</v>
      </c>
      <c r="J14" s="7">
        <v>16.661620235157898</v>
      </c>
      <c r="K14" s="7">
        <v>51.860248645709362</v>
      </c>
      <c r="L14" s="7">
        <v>94.203887204639614</v>
      </c>
      <c r="M14" s="7">
        <v>121.88723592087626</v>
      </c>
      <c r="N14" s="126">
        <f t="shared" si="1"/>
        <v>643.3956998079957</v>
      </c>
      <c r="O14" s="26">
        <v>353.68952304229606</v>
      </c>
      <c r="P14" s="7">
        <v>25.164228664827533</v>
      </c>
      <c r="Q14" s="7">
        <v>78.682772075087996</v>
      </c>
      <c r="R14" s="7">
        <v>255.60289877653122</v>
      </c>
      <c r="S14" s="7">
        <v>332.45580505300313</v>
      </c>
      <c r="T14" s="7">
        <v>449.89130620006472</v>
      </c>
      <c r="U14" s="126">
        <f t="shared" si="2"/>
        <v>1495.4865338118107</v>
      </c>
    </row>
    <row r="15" spans="1:21">
      <c r="A15" s="37">
        <v>5</v>
      </c>
      <c r="B15" s="41"/>
      <c r="C15" s="16"/>
      <c r="D15" s="8"/>
      <c r="E15" s="17" t="s">
        <v>12</v>
      </c>
      <c r="F15" s="42" t="s">
        <v>13</v>
      </c>
      <c r="G15" s="111">
        <f t="shared" si="0"/>
        <v>1240.5547961287375</v>
      </c>
      <c r="H15" s="26">
        <v>344.64634278911399</v>
      </c>
      <c r="I15" s="7">
        <v>13.754260929534212</v>
      </c>
      <c r="J15" s="7">
        <v>14.006899586718646</v>
      </c>
      <c r="K15" s="7">
        <v>46.208275757962838</v>
      </c>
      <c r="L15" s="7">
        <v>87.780754254898056</v>
      </c>
      <c r="M15" s="7">
        <v>110.10868340311572</v>
      </c>
      <c r="N15" s="126">
        <f t="shared" si="1"/>
        <v>616.50521672134346</v>
      </c>
      <c r="O15" s="26">
        <v>353.68952304229606</v>
      </c>
      <c r="P15" s="7">
        <v>22.999644532334059</v>
      </c>
      <c r="Q15" s="7">
        <v>19.687318295429577</v>
      </c>
      <c r="R15" s="7">
        <v>33.209936275379732</v>
      </c>
      <c r="S15" s="7">
        <v>77.183797911508009</v>
      </c>
      <c r="T15" s="7">
        <v>117.27935935044661</v>
      </c>
      <c r="U15" s="126">
        <f t="shared" si="2"/>
        <v>624.04957940739405</v>
      </c>
    </row>
    <row r="16" spans="1:21">
      <c r="A16" s="37">
        <v>6</v>
      </c>
      <c r="B16" s="41"/>
      <c r="C16" s="16"/>
      <c r="D16" s="8"/>
      <c r="E16" s="17" t="s">
        <v>14</v>
      </c>
      <c r="F16" s="42" t="s">
        <v>15</v>
      </c>
      <c r="G16" s="111">
        <f t="shared" si="0"/>
        <v>168.06921046564821</v>
      </c>
      <c r="H16" s="26">
        <v>0</v>
      </c>
      <c r="I16" s="7">
        <v>0</v>
      </c>
      <c r="J16" s="7">
        <v>0</v>
      </c>
      <c r="K16" s="7">
        <v>0</v>
      </c>
      <c r="L16" s="7">
        <v>0</v>
      </c>
      <c r="M16" s="7">
        <v>0</v>
      </c>
      <c r="N16" s="126">
        <f t="shared" si="1"/>
        <v>0</v>
      </c>
      <c r="O16" s="26">
        <v>0</v>
      </c>
      <c r="P16" s="7">
        <v>0.60456391592379077</v>
      </c>
      <c r="Q16" s="7">
        <v>14.0200775060257</v>
      </c>
      <c r="R16" s="7">
        <v>42.965120800537989</v>
      </c>
      <c r="S16" s="7">
        <v>45.330980869010091</v>
      </c>
      <c r="T16" s="7">
        <v>65.148467374150641</v>
      </c>
      <c r="U16" s="126">
        <f t="shared" si="2"/>
        <v>168.06921046564821</v>
      </c>
    </row>
    <row r="17" spans="1:21">
      <c r="A17" s="37">
        <v>7</v>
      </c>
      <c r="B17" s="41"/>
      <c r="C17" s="16"/>
      <c r="D17" s="8"/>
      <c r="E17" s="17" t="s">
        <v>16</v>
      </c>
      <c r="F17" s="42" t="s">
        <v>17</v>
      </c>
      <c r="G17" s="111">
        <f t="shared" si="0"/>
        <v>516.46249421276343</v>
      </c>
      <c r="H17" s="26">
        <v>0</v>
      </c>
      <c r="I17" s="7">
        <v>0.25042136306592511</v>
      </c>
      <c r="J17" s="7">
        <v>1.9847164227121539</v>
      </c>
      <c r="K17" s="7">
        <v>3.2233420681659481</v>
      </c>
      <c r="L17" s="7">
        <v>3.3007469561343896</v>
      </c>
      <c r="M17" s="7">
        <v>7.1636663365352433</v>
      </c>
      <c r="N17" s="126">
        <f t="shared" si="1"/>
        <v>15.92289314661366</v>
      </c>
      <c r="O17" s="26">
        <v>0</v>
      </c>
      <c r="P17" s="7">
        <v>1.0612877187595586</v>
      </c>
      <c r="Q17" s="7">
        <v>28.201011180011847</v>
      </c>
      <c r="R17" s="7">
        <v>115.93234138935804</v>
      </c>
      <c r="S17" s="7">
        <v>145.99497690610588</v>
      </c>
      <c r="T17" s="7">
        <v>209.34998387191445</v>
      </c>
      <c r="U17" s="126">
        <f t="shared" si="2"/>
        <v>500.53960106614977</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213.79573532068684</v>
      </c>
      <c r="H19" s="26">
        <v>0</v>
      </c>
      <c r="I19" s="7">
        <v>0.13168285955111969</v>
      </c>
      <c r="J19" s="7">
        <v>0.67000401710356527</v>
      </c>
      <c r="K19" s="7">
        <v>2.4286307389284048</v>
      </c>
      <c r="L19" s="7">
        <v>3.1223841451210319</v>
      </c>
      <c r="M19" s="7">
        <v>4.6148828492005123</v>
      </c>
      <c r="N19" s="126">
        <f t="shared" si="1"/>
        <v>10.967584609904634</v>
      </c>
      <c r="O19" s="26">
        <v>0</v>
      </c>
      <c r="P19" s="7">
        <v>0.49873275713980547</v>
      </c>
      <c r="Q19" s="7">
        <v>16.774365054352529</v>
      </c>
      <c r="R19" s="7">
        <v>63.495499055366963</v>
      </c>
      <c r="S19" s="7">
        <v>63.946055809035897</v>
      </c>
      <c r="T19" s="7">
        <v>58.113498034887016</v>
      </c>
      <c r="U19" s="126">
        <f t="shared" si="2"/>
        <v>202.82815071078221</v>
      </c>
    </row>
    <row r="20" spans="1:21">
      <c r="A20" s="37">
        <v>10</v>
      </c>
      <c r="B20" s="41"/>
      <c r="C20" s="16"/>
      <c r="D20" s="38" t="s">
        <v>22</v>
      </c>
      <c r="E20" s="39" t="s">
        <v>23</v>
      </c>
      <c r="F20" s="40"/>
      <c r="G20" s="111">
        <f t="shared" si="0"/>
        <v>187733.47892873955</v>
      </c>
      <c r="H20" s="26">
        <v>746.62793644238263</v>
      </c>
      <c r="I20" s="7">
        <v>1464.9913989803754</v>
      </c>
      <c r="J20" s="7">
        <v>11264.627377238125</v>
      </c>
      <c r="K20" s="7">
        <v>73158.075199723244</v>
      </c>
      <c r="L20" s="7">
        <v>27626.012414545752</v>
      </c>
      <c r="M20" s="7">
        <v>1728.710568934679</v>
      </c>
      <c r="N20" s="126">
        <f t="shared" si="1"/>
        <v>115989.04489586456</v>
      </c>
      <c r="O20" s="26">
        <v>697.85719037026865</v>
      </c>
      <c r="P20" s="7">
        <v>1338.9490264132619</v>
      </c>
      <c r="Q20" s="7">
        <v>9369.224603895098</v>
      </c>
      <c r="R20" s="7">
        <v>43556.712113161746</v>
      </c>
      <c r="S20" s="7">
        <v>15608.604438664392</v>
      </c>
      <c r="T20" s="7">
        <v>1173.0866603702307</v>
      </c>
      <c r="U20" s="126">
        <f t="shared" si="2"/>
        <v>71744.434032874997</v>
      </c>
    </row>
    <row r="21" spans="1:21">
      <c r="A21" s="37">
        <v>11</v>
      </c>
      <c r="B21" s="41"/>
      <c r="C21" s="16"/>
      <c r="D21" s="38" t="s">
        <v>24</v>
      </c>
      <c r="E21" s="39" t="s">
        <v>25</v>
      </c>
      <c r="F21" s="40"/>
      <c r="G21" s="111">
        <f t="shared" si="0"/>
        <v>47144.843574715931</v>
      </c>
      <c r="H21" s="26">
        <v>3688.9630174852591</v>
      </c>
      <c r="I21" s="7">
        <v>298.42988919769414</v>
      </c>
      <c r="J21" s="7">
        <v>462.00016700383276</v>
      </c>
      <c r="K21" s="7">
        <v>1503.4448324274272</v>
      </c>
      <c r="L21" s="7">
        <v>4292.6351604983211</v>
      </c>
      <c r="M21" s="7">
        <v>11083.091802939773</v>
      </c>
      <c r="N21" s="126">
        <f t="shared" si="1"/>
        <v>21328.564869552305</v>
      </c>
      <c r="O21" s="26">
        <v>2774.0279432187217</v>
      </c>
      <c r="P21" s="7">
        <v>238.71631633164361</v>
      </c>
      <c r="Q21" s="7">
        <v>462.62325145430805</v>
      </c>
      <c r="R21" s="7">
        <v>1053.4086148089264</v>
      </c>
      <c r="S21" s="7">
        <v>3999.21750209108</v>
      </c>
      <c r="T21" s="7">
        <v>17288.285077258945</v>
      </c>
      <c r="U21" s="126">
        <f t="shared" si="2"/>
        <v>25816.278705163626</v>
      </c>
    </row>
    <row r="22" spans="1:21">
      <c r="A22" s="37">
        <v>12</v>
      </c>
      <c r="B22" s="41"/>
      <c r="C22" s="16"/>
      <c r="D22" s="38" t="s">
        <v>26</v>
      </c>
      <c r="E22" s="39" t="s">
        <v>27</v>
      </c>
      <c r="F22" s="40"/>
      <c r="G22" s="111">
        <f t="shared" si="0"/>
        <v>1746.081824029734</v>
      </c>
      <c r="H22" s="26">
        <v>516.02172379362673</v>
      </c>
      <c r="I22" s="7">
        <v>57.114901185734197</v>
      </c>
      <c r="J22" s="7">
        <v>34.474609718192369</v>
      </c>
      <c r="K22" s="7">
        <v>68.848801857791841</v>
      </c>
      <c r="L22" s="7">
        <v>145.9809892415069</v>
      </c>
      <c r="M22" s="7">
        <v>152.3381452584581</v>
      </c>
      <c r="N22" s="126">
        <f t="shared" si="1"/>
        <v>974.77917105531014</v>
      </c>
      <c r="O22" s="26">
        <v>448.07283832603935</v>
      </c>
      <c r="P22" s="7">
        <v>66.402312579215504</v>
      </c>
      <c r="Q22" s="7">
        <v>33.652111386811157</v>
      </c>
      <c r="R22" s="7">
        <v>42.650138947821688</v>
      </c>
      <c r="S22" s="7">
        <v>70.489098462741822</v>
      </c>
      <c r="T22" s="7">
        <v>110.03615327179432</v>
      </c>
      <c r="U22" s="126">
        <f t="shared" si="2"/>
        <v>771.30265297442384</v>
      </c>
    </row>
    <row r="23" spans="1:21">
      <c r="A23" s="37">
        <v>13</v>
      </c>
      <c r="B23" s="41"/>
      <c r="C23" s="16"/>
      <c r="D23" s="8"/>
      <c r="E23" s="17" t="s">
        <v>12</v>
      </c>
      <c r="F23" s="42" t="s">
        <v>28</v>
      </c>
      <c r="G23" s="111">
        <f t="shared" si="0"/>
        <v>269.22160371018617</v>
      </c>
      <c r="H23" s="26">
        <v>107.71631706540938</v>
      </c>
      <c r="I23" s="7">
        <v>14.572302149928873</v>
      </c>
      <c r="J23" s="7">
        <v>5.2042334643774666</v>
      </c>
      <c r="K23" s="7">
        <v>4.5536127657687757</v>
      </c>
      <c r="L23" s="7">
        <v>2.2301945925792097</v>
      </c>
      <c r="M23" s="7">
        <v>0</v>
      </c>
      <c r="N23" s="126">
        <f t="shared" si="1"/>
        <v>134.27666003806371</v>
      </c>
      <c r="O23" s="26">
        <v>101.34971322945785</v>
      </c>
      <c r="P23" s="7">
        <v>19.138168264878914</v>
      </c>
      <c r="Q23" s="7">
        <v>6.7732360726186016</v>
      </c>
      <c r="R23" s="7">
        <v>4.5608542578775086</v>
      </c>
      <c r="S23" s="7">
        <v>2.6392366435466101</v>
      </c>
      <c r="T23" s="7">
        <v>0.48373520374298096</v>
      </c>
      <c r="U23" s="126">
        <f t="shared" si="2"/>
        <v>134.94494367212246</v>
      </c>
    </row>
    <row r="24" spans="1:21">
      <c r="A24" s="37">
        <v>14</v>
      </c>
      <c r="B24" s="17"/>
      <c r="C24" s="16"/>
      <c r="D24" s="8"/>
      <c r="E24" s="17" t="s">
        <v>14</v>
      </c>
      <c r="F24" s="42" t="s">
        <v>29</v>
      </c>
      <c r="G24" s="111">
        <f t="shared" si="0"/>
        <v>26.512221395686424</v>
      </c>
      <c r="H24" s="26">
        <v>4.7391508605369381</v>
      </c>
      <c r="I24" s="7">
        <v>2.1429508408182301</v>
      </c>
      <c r="J24" s="7">
        <v>1.8496796439394529</v>
      </c>
      <c r="K24" s="7">
        <v>3.470066458787187</v>
      </c>
      <c r="L24" s="7">
        <v>2.7811911279713968</v>
      </c>
      <c r="M24" s="7">
        <v>0.29950979351997375</v>
      </c>
      <c r="N24" s="126">
        <f t="shared" si="1"/>
        <v>15.282548725573179</v>
      </c>
      <c r="O24" s="26">
        <v>4.2222339683885366</v>
      </c>
      <c r="P24" s="7">
        <v>1.5756797173889936</v>
      </c>
      <c r="Q24" s="7">
        <v>0.90356851690910389</v>
      </c>
      <c r="R24" s="7">
        <v>2.3942595057378639</v>
      </c>
      <c r="S24" s="7">
        <v>2.1339309616887476</v>
      </c>
      <c r="T24" s="7">
        <v>0</v>
      </c>
      <c r="U24" s="126">
        <f t="shared" si="2"/>
        <v>11.229672670113246</v>
      </c>
    </row>
    <row r="25" spans="1:21">
      <c r="A25" s="37">
        <v>15</v>
      </c>
      <c r="B25" s="17"/>
      <c r="C25" s="16"/>
      <c r="D25" s="8"/>
      <c r="E25" s="17" t="s">
        <v>16</v>
      </c>
      <c r="F25" s="42" t="s">
        <v>30</v>
      </c>
      <c r="G25" s="111">
        <f t="shared" si="0"/>
        <v>655.89662604586738</v>
      </c>
      <c r="H25" s="26">
        <v>269.30825944635723</v>
      </c>
      <c r="I25" s="7">
        <v>31.622141365331906</v>
      </c>
      <c r="J25" s="7">
        <v>8.6835912868588245</v>
      </c>
      <c r="K25" s="7">
        <v>2.0372775204995044</v>
      </c>
      <c r="L25" s="7">
        <v>0.42238429119364174</v>
      </c>
      <c r="M25" s="7">
        <v>0</v>
      </c>
      <c r="N25" s="126">
        <f t="shared" si="1"/>
        <v>312.07365391024109</v>
      </c>
      <c r="O25" s="26">
        <v>291.40390628947921</v>
      </c>
      <c r="P25" s="7">
        <v>39.163315651221332</v>
      </c>
      <c r="Q25" s="7">
        <v>10.646023434075664</v>
      </c>
      <c r="R25" s="7">
        <v>2.3247174043495873</v>
      </c>
      <c r="S25" s="7">
        <v>0.28500935650038428</v>
      </c>
      <c r="T25" s="7">
        <v>0</v>
      </c>
      <c r="U25" s="126">
        <f t="shared" si="2"/>
        <v>343.82297213562623</v>
      </c>
    </row>
    <row r="26" spans="1:21">
      <c r="A26" s="37">
        <v>16</v>
      </c>
      <c r="B26" s="17"/>
      <c r="C26" s="16"/>
      <c r="D26" s="8"/>
      <c r="E26" s="17" t="s">
        <v>18</v>
      </c>
      <c r="F26" s="42" t="s">
        <v>31</v>
      </c>
      <c r="G26" s="111">
        <f t="shared" si="0"/>
        <v>794.45136795837004</v>
      </c>
      <c r="H26" s="26">
        <v>134.25799665539728</v>
      </c>
      <c r="I26" s="7">
        <v>8.7775072962613194</v>
      </c>
      <c r="J26" s="7">
        <v>18.73710541948094</v>
      </c>
      <c r="K26" s="7">
        <v>58.787844393402338</v>
      </c>
      <c r="L26" s="7">
        <v>140.54721460671863</v>
      </c>
      <c r="M26" s="7">
        <v>152.03863549474045</v>
      </c>
      <c r="N26" s="126">
        <f t="shared" si="1"/>
        <v>513.14630386600095</v>
      </c>
      <c r="O26" s="26">
        <v>51.096982622527065</v>
      </c>
      <c r="P26" s="7">
        <v>6.5251478629979829</v>
      </c>
      <c r="Q26" s="7">
        <v>15.329283574301371</v>
      </c>
      <c r="R26" s="7">
        <v>33.370308741810732</v>
      </c>
      <c r="S26" s="7">
        <v>65.430923103471287</v>
      </c>
      <c r="T26" s="7">
        <v>109.55241818726063</v>
      </c>
      <c r="U26" s="126">
        <f t="shared" si="2"/>
        <v>281.30506409236909</v>
      </c>
    </row>
    <row r="27" spans="1:21">
      <c r="A27" s="37">
        <v>17</v>
      </c>
      <c r="B27" s="17"/>
      <c r="C27" s="16"/>
      <c r="D27" s="38" t="s">
        <v>32</v>
      </c>
      <c r="E27" s="39" t="s">
        <v>33</v>
      </c>
      <c r="F27" s="40"/>
      <c r="G27" s="111">
        <f t="shared" si="0"/>
        <v>15976.340936149412</v>
      </c>
      <c r="H27" s="26">
        <v>705.67945917509496</v>
      </c>
      <c r="I27" s="7">
        <v>418.13829863071442</v>
      </c>
      <c r="J27" s="7">
        <v>728.43522254377604</v>
      </c>
      <c r="K27" s="7">
        <v>1672.7675330936909</v>
      </c>
      <c r="L27" s="7">
        <v>2511.0789745897055</v>
      </c>
      <c r="M27" s="7">
        <v>3049.0511530935764</v>
      </c>
      <c r="N27" s="126">
        <f t="shared" si="1"/>
        <v>9085.1506411265582</v>
      </c>
      <c r="O27" s="26">
        <v>619.54158553015441</v>
      </c>
      <c r="P27" s="7">
        <v>341.93729494791478</v>
      </c>
      <c r="Q27" s="7">
        <v>485.68763999728253</v>
      </c>
      <c r="R27" s="7">
        <v>949.94042693637311</v>
      </c>
      <c r="S27" s="7">
        <v>1759.7001607045531</v>
      </c>
      <c r="T27" s="7">
        <v>2734.3831869065762</v>
      </c>
      <c r="U27" s="126">
        <f t="shared" si="2"/>
        <v>6891.1902950228541</v>
      </c>
    </row>
    <row r="28" spans="1:21">
      <c r="A28" s="37">
        <v>18</v>
      </c>
      <c r="B28" s="12"/>
      <c r="C28" s="12"/>
      <c r="D28" s="38" t="s">
        <v>34</v>
      </c>
      <c r="E28" s="39" t="s">
        <v>35</v>
      </c>
      <c r="F28" s="43"/>
      <c r="G28" s="111">
        <f t="shared" si="0"/>
        <v>19846.521448681306</v>
      </c>
      <c r="H28" s="26">
        <v>335.58307611849159</v>
      </c>
      <c r="I28" s="7">
        <v>289.42058675922453</v>
      </c>
      <c r="J28" s="7">
        <v>450.25838340632617</v>
      </c>
      <c r="K28" s="7">
        <v>1199.834411107935</v>
      </c>
      <c r="L28" s="7">
        <v>2732.5006145238876</v>
      </c>
      <c r="M28" s="7">
        <v>4683.9396657422185</v>
      </c>
      <c r="N28" s="126">
        <f t="shared" si="1"/>
        <v>9691.5367376580834</v>
      </c>
      <c r="O28" s="26">
        <v>264.64149590570014</v>
      </c>
      <c r="P28" s="7">
        <v>241.76378499431303</v>
      </c>
      <c r="Q28" s="7">
        <v>386.74057310447097</v>
      </c>
      <c r="R28" s="7">
        <v>901.63190934283193</v>
      </c>
      <c r="S28" s="7">
        <v>2393.8094189027324</v>
      </c>
      <c r="T28" s="7">
        <v>5966.3975287731737</v>
      </c>
      <c r="U28" s="126">
        <f t="shared" si="2"/>
        <v>10154.984711023222</v>
      </c>
    </row>
    <row r="29" spans="1:21">
      <c r="A29" s="37">
        <v>19</v>
      </c>
      <c r="B29" s="17"/>
      <c r="C29" s="16"/>
      <c r="D29" s="38" t="s">
        <v>36</v>
      </c>
      <c r="E29" s="39" t="s">
        <v>37</v>
      </c>
      <c r="F29" s="40"/>
      <c r="G29" s="111">
        <f t="shared" si="0"/>
        <v>12773.638016369243</v>
      </c>
      <c r="H29" s="26">
        <v>20.5808492596625</v>
      </c>
      <c r="I29" s="7">
        <v>14.896237041684799</v>
      </c>
      <c r="J29" s="7">
        <v>150.40528675029054</v>
      </c>
      <c r="K29" s="7">
        <v>1107.4518902376294</v>
      </c>
      <c r="L29" s="7">
        <v>3179.6867769062519</v>
      </c>
      <c r="M29" s="7">
        <v>2849.7974350526929</v>
      </c>
      <c r="N29" s="126">
        <f t="shared" si="1"/>
        <v>7322.8184752482121</v>
      </c>
      <c r="O29" s="26">
        <v>22.241610840546855</v>
      </c>
      <c r="P29" s="7">
        <v>10.047433634463232</v>
      </c>
      <c r="Q29" s="7">
        <v>115.82492669888234</v>
      </c>
      <c r="R29" s="7">
        <v>570.94399633444846</v>
      </c>
      <c r="S29" s="7">
        <v>2184.7610620856285</v>
      </c>
      <c r="T29" s="7">
        <v>2547.0005115270615</v>
      </c>
      <c r="U29" s="126">
        <f t="shared" si="2"/>
        <v>5450.8195411210309</v>
      </c>
    </row>
    <row r="30" spans="1:21">
      <c r="A30" s="37">
        <v>20</v>
      </c>
      <c r="B30" s="17"/>
      <c r="C30" s="16"/>
      <c r="D30" s="38" t="s">
        <v>38</v>
      </c>
      <c r="E30" s="39" t="s">
        <v>39</v>
      </c>
      <c r="F30" s="40"/>
      <c r="G30" s="111">
        <f t="shared" si="0"/>
        <v>234.19387755483422</v>
      </c>
      <c r="H30" s="26">
        <v>0</v>
      </c>
      <c r="I30" s="7">
        <v>1.238985178861185</v>
      </c>
      <c r="J30" s="7">
        <v>2.5146775007378892</v>
      </c>
      <c r="K30" s="7">
        <v>11.053705657774117</v>
      </c>
      <c r="L30" s="7">
        <v>62.549907939974219</v>
      </c>
      <c r="M30" s="7">
        <v>51.309302563196979</v>
      </c>
      <c r="N30" s="126">
        <f t="shared" si="1"/>
        <v>128.66657884054439</v>
      </c>
      <c r="O30" s="26">
        <v>0</v>
      </c>
      <c r="P30" s="7">
        <v>1.3232513507100521</v>
      </c>
      <c r="Q30" s="7">
        <v>2.8167839381576414</v>
      </c>
      <c r="R30" s="7">
        <v>7.178243738861056</v>
      </c>
      <c r="S30" s="7">
        <v>45.86122554121539</v>
      </c>
      <c r="T30" s="7">
        <v>48.347794145345688</v>
      </c>
      <c r="U30" s="126">
        <f t="shared" si="2"/>
        <v>105.52729871428983</v>
      </c>
    </row>
    <row r="31" spans="1:21">
      <c r="A31" s="37">
        <v>21</v>
      </c>
      <c r="B31" s="17"/>
      <c r="C31" s="16"/>
      <c r="D31" s="38" t="s">
        <v>40</v>
      </c>
      <c r="E31" s="39" t="s">
        <v>41</v>
      </c>
      <c r="F31" s="40"/>
      <c r="G31" s="111">
        <f t="shared" si="0"/>
        <v>17511.511047878084</v>
      </c>
      <c r="H31" s="26">
        <v>457.0215191408497</v>
      </c>
      <c r="I31" s="7">
        <v>235.78292706584489</v>
      </c>
      <c r="J31" s="7">
        <v>410.3879931415795</v>
      </c>
      <c r="K31" s="7">
        <v>1076.6787765447516</v>
      </c>
      <c r="L31" s="7">
        <v>3018.3993046171963</v>
      </c>
      <c r="M31" s="7">
        <v>4237.0109156048857</v>
      </c>
      <c r="N31" s="126">
        <f t="shared" si="1"/>
        <v>9435.2814361151068</v>
      </c>
      <c r="O31" s="26">
        <v>476.46648233763699</v>
      </c>
      <c r="P31" s="7">
        <v>204.55132240301464</v>
      </c>
      <c r="Q31" s="7">
        <v>339.46625652267903</v>
      </c>
      <c r="R31" s="7">
        <v>686.66681480396073</v>
      </c>
      <c r="S31" s="7">
        <v>2062.0438706013374</v>
      </c>
      <c r="T31" s="7">
        <v>4307.0348650943488</v>
      </c>
      <c r="U31" s="126">
        <f t="shared" si="2"/>
        <v>8076.2296117629776</v>
      </c>
    </row>
    <row r="32" spans="1:21">
      <c r="A32" s="37">
        <v>22</v>
      </c>
      <c r="B32" s="17"/>
      <c r="C32" s="16"/>
      <c r="D32" s="38"/>
      <c r="E32" s="17" t="s">
        <v>12</v>
      </c>
      <c r="F32" s="42" t="s">
        <v>42</v>
      </c>
      <c r="G32" s="111">
        <f t="shared" si="0"/>
        <v>1402.6626888364299</v>
      </c>
      <c r="H32" s="26">
        <v>352.18687127127487</v>
      </c>
      <c r="I32" s="7">
        <v>78.371035990712699</v>
      </c>
      <c r="J32" s="7">
        <v>81.514505483210087</v>
      </c>
      <c r="K32" s="7">
        <v>97.88247087597847</v>
      </c>
      <c r="L32" s="7">
        <v>73.219963356852531</v>
      </c>
      <c r="M32" s="7">
        <v>39.477779604494572</v>
      </c>
      <c r="N32" s="126">
        <f t="shared" si="1"/>
        <v>722.65262658252323</v>
      </c>
      <c r="O32" s="26">
        <v>384.6103973117315</v>
      </c>
      <c r="P32" s="7">
        <v>71.986152045428753</v>
      </c>
      <c r="Q32" s="7">
        <v>65.374690271914005</v>
      </c>
      <c r="R32" s="7">
        <v>64.947590336203575</v>
      </c>
      <c r="S32" s="7">
        <v>55.027155160903931</v>
      </c>
      <c r="T32" s="7">
        <v>38.064077127724886</v>
      </c>
      <c r="U32" s="126">
        <f t="shared" si="2"/>
        <v>680.01006225390665</v>
      </c>
    </row>
    <row r="33" spans="1:21">
      <c r="A33" s="37">
        <v>23</v>
      </c>
      <c r="B33" s="17"/>
      <c r="C33" s="16"/>
      <c r="D33" s="8"/>
      <c r="E33" s="17" t="s">
        <v>14</v>
      </c>
      <c r="F33" s="42" t="s">
        <v>43</v>
      </c>
      <c r="G33" s="111">
        <f t="shared" si="0"/>
        <v>51.843815460801125</v>
      </c>
      <c r="H33" s="26">
        <v>0.29185667634010315</v>
      </c>
      <c r="I33" s="7">
        <v>5.100855827331543</v>
      </c>
      <c r="J33" s="7">
        <v>7.4311895370483398</v>
      </c>
      <c r="K33" s="7">
        <v>6.4025641679763794</v>
      </c>
      <c r="L33" s="7">
        <v>4.4332109689712524</v>
      </c>
      <c r="M33" s="7">
        <v>1.3792091608047485</v>
      </c>
      <c r="N33" s="126">
        <f t="shared" si="1"/>
        <v>25.038886338472366</v>
      </c>
      <c r="O33" s="26">
        <v>0.37934762239456177</v>
      </c>
      <c r="P33" s="7">
        <v>5.9884843826293945</v>
      </c>
      <c r="Q33" s="7">
        <v>7.7863245010375977</v>
      </c>
      <c r="R33" s="7">
        <v>7.7996465414762497</v>
      </c>
      <c r="S33" s="7">
        <v>3.4745261669158936</v>
      </c>
      <c r="T33" s="7">
        <v>1.376599907875061</v>
      </c>
      <c r="U33" s="126">
        <f t="shared" si="2"/>
        <v>26.804929122328758</v>
      </c>
    </row>
    <row r="34" spans="1:21">
      <c r="A34" s="37">
        <v>24</v>
      </c>
      <c r="B34" s="17"/>
      <c r="C34" s="16"/>
      <c r="D34" s="8"/>
      <c r="E34" s="17" t="s">
        <v>16</v>
      </c>
      <c r="F34" s="42" t="s">
        <v>44</v>
      </c>
      <c r="G34" s="111">
        <f t="shared" si="0"/>
        <v>7963.5389303632901</v>
      </c>
      <c r="H34" s="26">
        <v>0.20886244129155784</v>
      </c>
      <c r="I34" s="7">
        <v>0.46789407992764609</v>
      </c>
      <c r="J34" s="7">
        <v>8.874890063831117</v>
      </c>
      <c r="K34" s="7">
        <v>275.89463723404333</v>
      </c>
      <c r="L34" s="7">
        <v>1404.4363021254539</v>
      </c>
      <c r="M34" s="7">
        <v>2539.7801428288221</v>
      </c>
      <c r="N34" s="126">
        <f t="shared" si="1"/>
        <v>4229.66272877337</v>
      </c>
      <c r="O34" s="26">
        <v>0.23319941087629559</v>
      </c>
      <c r="P34" s="7">
        <v>0.40614410821581259</v>
      </c>
      <c r="Q34" s="7">
        <v>4.1395202614367008</v>
      </c>
      <c r="R34" s="7">
        <v>106.84422133956105</v>
      </c>
      <c r="S34" s="7">
        <v>877.51036083325744</v>
      </c>
      <c r="T34" s="7">
        <v>2744.7427556365728</v>
      </c>
      <c r="U34" s="126">
        <f t="shared" si="2"/>
        <v>3733.8762015899201</v>
      </c>
    </row>
    <row r="35" spans="1:21">
      <c r="A35" s="37">
        <v>25</v>
      </c>
      <c r="B35" s="17"/>
      <c r="C35" s="16"/>
      <c r="D35" s="8"/>
      <c r="E35" s="17" t="s">
        <v>18</v>
      </c>
      <c r="F35" s="42" t="s">
        <v>45</v>
      </c>
      <c r="G35" s="111">
        <f t="shared" si="0"/>
        <v>1258.4214168153703</v>
      </c>
      <c r="H35" s="26">
        <v>0.41891559958457947</v>
      </c>
      <c r="I35" s="7">
        <v>4.0609392039477825</v>
      </c>
      <c r="J35" s="7">
        <v>16.907928377389908</v>
      </c>
      <c r="K35" s="7">
        <v>88.837975803762674</v>
      </c>
      <c r="L35" s="7">
        <v>290.70626929402351</v>
      </c>
      <c r="M35" s="7">
        <v>263.83950141072273</v>
      </c>
      <c r="N35" s="126">
        <f t="shared" si="1"/>
        <v>664.77152968943119</v>
      </c>
      <c r="O35" s="26">
        <v>0.34470494836568832</v>
      </c>
      <c r="P35" s="7">
        <v>1.8582594580948353</v>
      </c>
      <c r="Q35" s="7">
        <v>8.1154978424310684</v>
      </c>
      <c r="R35" s="7">
        <v>50.540108531713486</v>
      </c>
      <c r="S35" s="7">
        <v>220.72187876701355</v>
      </c>
      <c r="T35" s="7">
        <v>312.0694375783205</v>
      </c>
      <c r="U35" s="126">
        <f t="shared" si="2"/>
        <v>593.64988712593913</v>
      </c>
    </row>
    <row r="36" spans="1:21">
      <c r="A36" s="37">
        <v>26</v>
      </c>
      <c r="B36" s="17"/>
      <c r="C36" s="16"/>
      <c r="D36" s="8"/>
      <c r="E36" s="17" t="s">
        <v>20</v>
      </c>
      <c r="F36" s="42" t="s">
        <v>46</v>
      </c>
      <c r="G36" s="111">
        <f t="shared" si="0"/>
        <v>627.95226969432588</v>
      </c>
      <c r="H36" s="26">
        <v>31.448818183577714</v>
      </c>
      <c r="I36" s="7">
        <v>3.6391591794390479</v>
      </c>
      <c r="J36" s="7">
        <v>31.408596738074266</v>
      </c>
      <c r="K36" s="7">
        <v>87.591173939174041</v>
      </c>
      <c r="L36" s="7">
        <v>122.43359741242602</v>
      </c>
      <c r="M36" s="7">
        <v>133.35312852123752</v>
      </c>
      <c r="N36" s="126">
        <f t="shared" si="1"/>
        <v>409.87447397392862</v>
      </c>
      <c r="O36" s="26">
        <v>32.892802722679335</v>
      </c>
      <c r="P36" s="7">
        <v>4.327071708146832</v>
      </c>
      <c r="Q36" s="7">
        <v>15.676665281120222</v>
      </c>
      <c r="R36" s="7">
        <v>35.010323116206564</v>
      </c>
      <c r="S36" s="7">
        <v>59.983287099283189</v>
      </c>
      <c r="T36" s="7">
        <v>70.187645792961121</v>
      </c>
      <c r="U36" s="126">
        <f t="shared" si="2"/>
        <v>218.07779572039726</v>
      </c>
    </row>
    <row r="37" spans="1:21">
      <c r="A37" s="37">
        <v>27</v>
      </c>
      <c r="B37" s="17"/>
      <c r="C37" s="16"/>
      <c r="D37" s="8"/>
      <c r="E37" s="17" t="s">
        <v>47</v>
      </c>
      <c r="F37" s="42" t="s">
        <v>403</v>
      </c>
      <c r="G37" s="111">
        <f t="shared" si="0"/>
        <v>0.33724138140678406</v>
      </c>
      <c r="H37" s="26">
        <v>0</v>
      </c>
      <c r="I37" s="7">
        <v>0</v>
      </c>
      <c r="J37" s="7">
        <v>0</v>
      </c>
      <c r="K37" s="7">
        <v>0</v>
      </c>
      <c r="L37" s="7">
        <v>0.33724138140678406</v>
      </c>
      <c r="M37" s="7">
        <v>0</v>
      </c>
      <c r="N37" s="126">
        <f t="shared" si="1"/>
        <v>0.33724138140678406</v>
      </c>
      <c r="O37" s="26">
        <v>0</v>
      </c>
      <c r="P37" s="7">
        <v>0</v>
      </c>
      <c r="Q37" s="7">
        <v>0</v>
      </c>
      <c r="R37" s="7">
        <v>0</v>
      </c>
      <c r="S37" s="7">
        <v>0</v>
      </c>
      <c r="T37" s="7">
        <v>0</v>
      </c>
      <c r="U37" s="126">
        <f t="shared" si="2"/>
        <v>0</v>
      </c>
    </row>
    <row r="38" spans="1:21">
      <c r="A38" s="37">
        <v>28</v>
      </c>
      <c r="B38" s="17"/>
      <c r="C38" s="16"/>
      <c r="D38" s="8"/>
      <c r="E38" s="17" t="s">
        <v>48</v>
      </c>
      <c r="F38" s="42" t="s">
        <v>49</v>
      </c>
      <c r="G38" s="111">
        <f t="shared" si="0"/>
        <v>0.80064317584037781</v>
      </c>
      <c r="H38" s="26">
        <v>0</v>
      </c>
      <c r="I38" s="7">
        <v>0</v>
      </c>
      <c r="J38" s="7">
        <v>0.40807011723518372</v>
      </c>
      <c r="K38" s="7">
        <v>0</v>
      </c>
      <c r="L38" s="7">
        <v>0</v>
      </c>
      <c r="M38" s="7">
        <v>0</v>
      </c>
      <c r="N38" s="126">
        <f t="shared" si="1"/>
        <v>0.40807011723518372</v>
      </c>
      <c r="O38" s="26">
        <v>0</v>
      </c>
      <c r="P38" s="7">
        <v>0</v>
      </c>
      <c r="Q38" s="7">
        <v>0</v>
      </c>
      <c r="R38" s="7">
        <v>0</v>
      </c>
      <c r="S38" s="7">
        <v>0</v>
      </c>
      <c r="T38" s="7">
        <v>0.39257305860519409</v>
      </c>
      <c r="U38" s="126">
        <f t="shared" si="2"/>
        <v>0.39257305860519409</v>
      </c>
    </row>
    <row r="39" spans="1:21">
      <c r="A39" s="37">
        <v>29</v>
      </c>
      <c r="B39" s="17"/>
      <c r="C39" s="16"/>
      <c r="D39" s="38"/>
      <c r="E39" s="17" t="s">
        <v>404</v>
      </c>
      <c r="F39" s="42" t="s">
        <v>50</v>
      </c>
      <c r="G39" s="111">
        <f t="shared" si="0"/>
        <v>1229.0411516592285</v>
      </c>
      <c r="H39" s="26">
        <v>0</v>
      </c>
      <c r="I39" s="7">
        <v>0</v>
      </c>
      <c r="J39" s="7">
        <v>1.6557589843141614</v>
      </c>
      <c r="K39" s="7">
        <v>101.10769787244499</v>
      </c>
      <c r="L39" s="7">
        <v>350.55654994025826</v>
      </c>
      <c r="M39" s="7">
        <v>258.33638478443027</v>
      </c>
      <c r="N39" s="126">
        <f t="shared" si="1"/>
        <v>711.65639158144768</v>
      </c>
      <c r="O39" s="26">
        <v>0</v>
      </c>
      <c r="P39" s="7">
        <v>0</v>
      </c>
      <c r="Q39" s="7">
        <v>1.9195527143019717</v>
      </c>
      <c r="R39" s="7">
        <v>46.485915335826576</v>
      </c>
      <c r="S39" s="7">
        <v>235.97104125842452</v>
      </c>
      <c r="T39" s="7">
        <v>233.00825076922774</v>
      </c>
      <c r="U39" s="126">
        <f t="shared" si="2"/>
        <v>517.38476007778081</v>
      </c>
    </row>
    <row r="40" spans="1:21">
      <c r="A40" s="37">
        <v>30</v>
      </c>
      <c r="B40" s="17"/>
      <c r="C40" s="16"/>
      <c r="D40" s="12"/>
      <c r="E40" s="17" t="s">
        <v>405</v>
      </c>
      <c r="F40" s="42" t="s">
        <v>51</v>
      </c>
      <c r="G40" s="111">
        <f t="shared" si="0"/>
        <v>4147.4875833403084</v>
      </c>
      <c r="H40" s="26">
        <v>53.023227195458276</v>
      </c>
      <c r="I40" s="7">
        <v>100.32539418293163</v>
      </c>
      <c r="J40" s="7">
        <v>215.88094808394089</v>
      </c>
      <c r="K40" s="7">
        <v>338.15810008649714</v>
      </c>
      <c r="L40" s="7">
        <v>605.99443846009672</v>
      </c>
      <c r="M40" s="7">
        <v>935.7868987750262</v>
      </c>
      <c r="N40" s="126">
        <f t="shared" si="1"/>
        <v>2249.1690067839509</v>
      </c>
      <c r="O40" s="26">
        <v>47.775284602917964</v>
      </c>
      <c r="P40" s="7">
        <v>82.756156936986372</v>
      </c>
      <c r="Q40" s="7">
        <v>208.48211153583907</v>
      </c>
      <c r="R40" s="7">
        <v>280.86548921087524</v>
      </c>
      <c r="S40" s="7">
        <v>449.59525645384565</v>
      </c>
      <c r="T40" s="7">
        <v>828.84427781589329</v>
      </c>
      <c r="U40" s="126">
        <f t="shared" si="2"/>
        <v>1898.3185765563576</v>
      </c>
    </row>
    <row r="41" spans="1:21">
      <c r="A41" s="37">
        <v>31</v>
      </c>
      <c r="B41" s="17"/>
      <c r="C41" s="16"/>
      <c r="D41" s="12"/>
      <c r="E41" s="17" t="s">
        <v>406</v>
      </c>
      <c r="F41" s="42" t="s">
        <v>52</v>
      </c>
      <c r="G41" s="111">
        <f t="shared" si="0"/>
        <v>0.1863672286272049</v>
      </c>
      <c r="H41" s="26">
        <v>0</v>
      </c>
      <c r="I41" s="7">
        <v>0</v>
      </c>
      <c r="J41" s="7">
        <v>0</v>
      </c>
      <c r="K41" s="7">
        <v>0</v>
      </c>
      <c r="L41" s="7">
        <v>0.1863672286272049</v>
      </c>
      <c r="M41" s="7">
        <v>0</v>
      </c>
      <c r="N41" s="126">
        <f t="shared" si="1"/>
        <v>0.1863672286272049</v>
      </c>
      <c r="O41" s="26">
        <v>0</v>
      </c>
      <c r="P41" s="7">
        <v>0</v>
      </c>
      <c r="Q41" s="7">
        <v>0</v>
      </c>
      <c r="R41" s="7">
        <v>0</v>
      </c>
      <c r="S41" s="7">
        <v>0</v>
      </c>
      <c r="T41" s="7">
        <v>0</v>
      </c>
      <c r="U41" s="126">
        <f t="shared" si="2"/>
        <v>0</v>
      </c>
    </row>
    <row r="42" spans="1:21">
      <c r="A42" s="37">
        <v>32</v>
      </c>
      <c r="B42" s="17"/>
      <c r="C42" s="16"/>
      <c r="D42" s="38"/>
      <c r="E42" s="17" t="s">
        <v>407</v>
      </c>
      <c r="F42" s="42" t="s">
        <v>53</v>
      </c>
      <c r="G42" s="111">
        <f t="shared" ref="G42:G73" si="3">N42+U42</f>
        <v>829.23904109094292</v>
      </c>
      <c r="H42" s="26">
        <v>19.442963079083711</v>
      </c>
      <c r="I42" s="7">
        <v>43.817649215459824</v>
      </c>
      <c r="J42" s="7">
        <v>46.306111458688974</v>
      </c>
      <c r="K42" s="7">
        <v>80.804143644869328</v>
      </c>
      <c r="L42" s="7">
        <v>166.09528148174286</v>
      </c>
      <c r="M42" s="7">
        <v>65.058040603995323</v>
      </c>
      <c r="N42" s="126">
        <f t="shared" ref="N42:N73" si="4">SUM(H42:M42)</f>
        <v>421.52418948384002</v>
      </c>
      <c r="O42" s="26">
        <v>10.23074433254078</v>
      </c>
      <c r="P42" s="7">
        <v>37.229054015129805</v>
      </c>
      <c r="Q42" s="7">
        <v>27.971899036318064</v>
      </c>
      <c r="R42" s="7">
        <v>94.173514343798161</v>
      </c>
      <c r="S42" s="7">
        <v>159.7603410333395</v>
      </c>
      <c r="T42" s="7">
        <v>78.349298845976591</v>
      </c>
      <c r="U42" s="126">
        <f t="shared" ref="U42:U73" si="5">SUM(O42:T42)</f>
        <v>407.7148516071029</v>
      </c>
    </row>
    <row r="43" spans="1:21">
      <c r="A43" s="37">
        <v>33</v>
      </c>
      <c r="B43" s="17"/>
      <c r="C43" s="16"/>
      <c r="D43" s="38" t="s">
        <v>54</v>
      </c>
      <c r="E43" s="39" t="s">
        <v>55</v>
      </c>
      <c r="F43" s="42"/>
      <c r="G43" s="111">
        <f t="shared" si="3"/>
        <v>84.726095719486636</v>
      </c>
      <c r="H43" s="26">
        <v>7.1369181181855765</v>
      </c>
      <c r="I43" s="7">
        <v>5.5954477606719593</v>
      </c>
      <c r="J43" s="7">
        <v>3.8965535767529218</v>
      </c>
      <c r="K43" s="7">
        <v>2.3222970900787914</v>
      </c>
      <c r="L43" s="7">
        <v>6.8930051687493687</v>
      </c>
      <c r="M43" s="7">
        <v>12.760006696800701</v>
      </c>
      <c r="N43" s="126">
        <f t="shared" si="4"/>
        <v>38.604228411239319</v>
      </c>
      <c r="O43" s="26">
        <v>9.0403654983711021</v>
      </c>
      <c r="P43" s="7">
        <v>5.3294172985697514</v>
      </c>
      <c r="Q43" s="7">
        <v>1.952468733241119</v>
      </c>
      <c r="R43" s="7">
        <v>3.8754699684068328</v>
      </c>
      <c r="S43" s="7">
        <v>7.5971449247954297</v>
      </c>
      <c r="T43" s="7">
        <v>18.327000884863082</v>
      </c>
      <c r="U43" s="126">
        <f t="shared" si="5"/>
        <v>46.121867308247317</v>
      </c>
    </row>
    <row r="44" spans="1:21">
      <c r="A44" s="37">
        <v>34</v>
      </c>
      <c r="B44" s="17"/>
      <c r="C44" s="16"/>
      <c r="D44" s="8"/>
      <c r="E44" s="17" t="s">
        <v>12</v>
      </c>
      <c r="F44" s="42" t="s">
        <v>56</v>
      </c>
      <c r="G44" s="111">
        <f t="shared" si="3"/>
        <v>84.596159501224918</v>
      </c>
      <c r="H44" s="26">
        <v>7.1369181181855765</v>
      </c>
      <c r="I44" s="7">
        <v>5.5954477606719593</v>
      </c>
      <c r="J44" s="7">
        <v>3.766617358491203</v>
      </c>
      <c r="K44" s="7">
        <v>2.3222970900787914</v>
      </c>
      <c r="L44" s="7">
        <v>6.8930051687493687</v>
      </c>
      <c r="M44" s="7">
        <v>12.760006696800701</v>
      </c>
      <c r="N44" s="126">
        <f t="shared" si="4"/>
        <v>38.4742921929776</v>
      </c>
      <c r="O44" s="26">
        <v>9.0403654983711021</v>
      </c>
      <c r="P44" s="7">
        <v>5.3294172985697514</v>
      </c>
      <c r="Q44" s="7">
        <v>1.952468733241119</v>
      </c>
      <c r="R44" s="7">
        <v>3.8754699684068328</v>
      </c>
      <c r="S44" s="7">
        <v>7.5971449247954297</v>
      </c>
      <c r="T44" s="7">
        <v>18.327000884863082</v>
      </c>
      <c r="U44" s="126">
        <f t="shared" si="5"/>
        <v>46.121867308247317</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0.12993621826171875</v>
      </c>
      <c r="H46" s="26">
        <v>0</v>
      </c>
      <c r="I46" s="7">
        <v>0</v>
      </c>
      <c r="J46" s="7">
        <v>0.12993621826171875</v>
      </c>
      <c r="K46" s="7">
        <v>0</v>
      </c>
      <c r="L46" s="7">
        <v>0</v>
      </c>
      <c r="M46" s="7">
        <v>0</v>
      </c>
      <c r="N46" s="126">
        <f t="shared" si="4"/>
        <v>0.12993621826171875</v>
      </c>
      <c r="O46" s="26">
        <v>0</v>
      </c>
      <c r="P46" s="7">
        <v>0</v>
      </c>
      <c r="Q46" s="7">
        <v>0</v>
      </c>
      <c r="R46" s="7">
        <v>0</v>
      </c>
      <c r="S46" s="7">
        <v>0</v>
      </c>
      <c r="T46" s="7">
        <v>0</v>
      </c>
      <c r="U46" s="126">
        <f t="shared" si="5"/>
        <v>0</v>
      </c>
    </row>
    <row r="47" spans="1:21">
      <c r="A47" s="37">
        <v>37</v>
      </c>
      <c r="B47" s="10"/>
      <c r="C47" s="11"/>
      <c r="D47" s="38" t="s">
        <v>59</v>
      </c>
      <c r="E47" s="9" t="s">
        <v>60</v>
      </c>
      <c r="F47" s="44"/>
      <c r="G47" s="111">
        <f t="shared" si="3"/>
        <v>77391.807092792355</v>
      </c>
      <c r="H47" s="26">
        <v>985.87425728957169</v>
      </c>
      <c r="I47" s="7">
        <v>845.46596640534699</v>
      </c>
      <c r="J47" s="7">
        <v>1345.8140195310116</v>
      </c>
      <c r="K47" s="7">
        <v>3407.5245431289077</v>
      </c>
      <c r="L47" s="7">
        <v>10612.700568884611</v>
      </c>
      <c r="M47" s="7">
        <v>19236.244888275862</v>
      </c>
      <c r="N47" s="126">
        <f t="shared" si="4"/>
        <v>36433.624243515311</v>
      </c>
      <c r="O47" s="26">
        <v>588.62991864816286</v>
      </c>
      <c r="P47" s="7">
        <v>754.29807334113866</v>
      </c>
      <c r="Q47" s="7">
        <v>1191.4790675351396</v>
      </c>
      <c r="R47" s="7">
        <v>3374.794670984149</v>
      </c>
      <c r="S47" s="7">
        <v>10295.460227757692</v>
      </c>
      <c r="T47" s="7">
        <v>24753.520891010761</v>
      </c>
      <c r="U47" s="126">
        <f t="shared" si="5"/>
        <v>40958.182849277044</v>
      </c>
    </row>
    <row r="48" spans="1:21">
      <c r="A48" s="93">
        <v>38</v>
      </c>
      <c r="B48" s="94"/>
      <c r="C48" s="95" t="s">
        <v>61</v>
      </c>
      <c r="D48" s="96" t="s">
        <v>62</v>
      </c>
      <c r="E48" s="97"/>
      <c r="F48" s="98"/>
      <c r="G48" s="99">
        <f t="shared" si="3"/>
        <v>723583.9667820381</v>
      </c>
      <c r="H48" s="100">
        <v>14543.136811003089</v>
      </c>
      <c r="I48" s="101">
        <v>1376.2768194898963</v>
      </c>
      <c r="J48" s="101">
        <v>4409.1701072454453</v>
      </c>
      <c r="K48" s="101">
        <v>21185.810269683599</v>
      </c>
      <c r="L48" s="101">
        <v>78102.798525571823</v>
      </c>
      <c r="M48" s="101">
        <v>260805.79277992249</v>
      </c>
      <c r="N48" s="127">
        <f t="shared" si="4"/>
        <v>380422.98531291634</v>
      </c>
      <c r="O48" s="100">
        <v>11202.867682009935</v>
      </c>
      <c r="P48" s="101">
        <v>1283.7624241160229</v>
      </c>
      <c r="Q48" s="101">
        <v>2743.7455166503787</v>
      </c>
      <c r="R48" s="101">
        <v>10106.583369553089</v>
      </c>
      <c r="S48" s="101">
        <v>48389.024762749672</v>
      </c>
      <c r="T48" s="101">
        <v>269434.99771404266</v>
      </c>
      <c r="U48" s="127">
        <f t="shared" si="5"/>
        <v>343160.98146912176</v>
      </c>
    </row>
    <row r="49" spans="1:21">
      <c r="A49" s="37">
        <v>39</v>
      </c>
      <c r="B49" s="17"/>
      <c r="C49" s="16"/>
      <c r="D49" s="38" t="s">
        <v>8</v>
      </c>
      <c r="E49" s="45" t="s">
        <v>63</v>
      </c>
      <c r="F49" s="40"/>
      <c r="G49" s="111">
        <f t="shared" si="3"/>
        <v>722707.44250835199</v>
      </c>
      <c r="H49" s="26">
        <v>14529.541141554713</v>
      </c>
      <c r="I49" s="7">
        <v>1365.8941267281771</v>
      </c>
      <c r="J49" s="7">
        <v>4380.0369939953089</v>
      </c>
      <c r="K49" s="7">
        <v>21141.597694247961</v>
      </c>
      <c r="L49" s="7">
        <v>77996.205464839935</v>
      </c>
      <c r="M49" s="7">
        <v>260566.00809288025</v>
      </c>
      <c r="N49" s="126">
        <f t="shared" si="4"/>
        <v>379979.28351424634</v>
      </c>
      <c r="O49" s="26">
        <v>11190.362756170332</v>
      </c>
      <c r="P49" s="7">
        <v>1274.6710711019114</v>
      </c>
      <c r="Q49" s="7">
        <v>2728.0204041898251</v>
      </c>
      <c r="R49" s="7">
        <v>10069.124659746885</v>
      </c>
      <c r="S49" s="7">
        <v>48296.606151938438</v>
      </c>
      <c r="T49" s="7">
        <v>269169.37395095825</v>
      </c>
      <c r="U49" s="126">
        <f t="shared" si="5"/>
        <v>342728.15899410564</v>
      </c>
    </row>
    <row r="50" spans="1:21">
      <c r="A50" s="37">
        <v>40</v>
      </c>
      <c r="B50" s="17"/>
      <c r="C50" s="16"/>
      <c r="D50" s="38" t="s">
        <v>10</v>
      </c>
      <c r="E50" s="45" t="s">
        <v>64</v>
      </c>
      <c r="F50" s="40"/>
      <c r="G50" s="111">
        <f t="shared" si="3"/>
        <v>723.64625627648343</v>
      </c>
      <c r="H50" s="26">
        <v>12.10949389419693</v>
      </c>
      <c r="I50" s="7">
        <v>7.3507955322711496</v>
      </c>
      <c r="J50" s="7">
        <v>21.139488885644823</v>
      </c>
      <c r="K50" s="7">
        <v>32.356153895147145</v>
      </c>
      <c r="L50" s="7">
        <v>85.031846085097641</v>
      </c>
      <c r="M50" s="7">
        <v>216.62443178519607</v>
      </c>
      <c r="N50" s="126">
        <f t="shared" si="4"/>
        <v>374.61221007755375</v>
      </c>
      <c r="O50" s="26">
        <v>10.859876281450852</v>
      </c>
      <c r="P50" s="7">
        <v>6.0730929628261947</v>
      </c>
      <c r="Q50" s="7">
        <v>11.50012509428484</v>
      </c>
      <c r="R50" s="7">
        <v>25.795873609778937</v>
      </c>
      <c r="S50" s="7">
        <v>64.556392602389678</v>
      </c>
      <c r="T50" s="7">
        <v>230.24868564819917</v>
      </c>
      <c r="U50" s="126">
        <f t="shared" si="5"/>
        <v>349.03404619892967</v>
      </c>
    </row>
    <row r="51" spans="1:21">
      <c r="A51" s="37">
        <v>41</v>
      </c>
      <c r="B51" s="17"/>
      <c r="C51" s="16"/>
      <c r="D51" s="38" t="s">
        <v>22</v>
      </c>
      <c r="E51" s="45" t="s">
        <v>65</v>
      </c>
      <c r="F51" s="40"/>
      <c r="G51" s="111">
        <f t="shared" si="3"/>
        <v>152.8773250969557</v>
      </c>
      <c r="H51" s="26">
        <v>1.4860603959533591</v>
      </c>
      <c r="I51" s="7">
        <v>3.0319149251877207</v>
      </c>
      <c r="J51" s="7">
        <v>7.9935770107863391</v>
      </c>
      <c r="K51" s="7">
        <v>11.856269110538051</v>
      </c>
      <c r="L51" s="7">
        <v>21.561556393720821</v>
      </c>
      <c r="M51" s="7">
        <v>23.155933560112317</v>
      </c>
      <c r="N51" s="126">
        <f t="shared" si="4"/>
        <v>69.085311396298607</v>
      </c>
      <c r="O51" s="26">
        <v>1.6450477938236645</v>
      </c>
      <c r="P51" s="7">
        <v>3.018243500398512</v>
      </c>
      <c r="Q51" s="7">
        <v>4.2250013068355656</v>
      </c>
      <c r="R51" s="7">
        <v>11.662779726078952</v>
      </c>
      <c r="S51" s="7">
        <v>27.862755744814422</v>
      </c>
      <c r="T51" s="7">
        <v>35.378185628705978</v>
      </c>
      <c r="U51" s="126">
        <f t="shared" si="5"/>
        <v>83.792013700657094</v>
      </c>
    </row>
    <row r="52" spans="1:21">
      <c r="A52" s="93">
        <v>42</v>
      </c>
      <c r="B52" s="94"/>
      <c r="C52" s="95" t="s">
        <v>66</v>
      </c>
      <c r="D52" s="96" t="s">
        <v>67</v>
      </c>
      <c r="E52" s="97"/>
      <c r="F52" s="98"/>
      <c r="G52" s="99">
        <f t="shared" si="3"/>
        <v>10522.223867356777</v>
      </c>
      <c r="H52" s="100">
        <v>0</v>
      </c>
      <c r="I52" s="101">
        <v>0</v>
      </c>
      <c r="J52" s="101">
        <v>0</v>
      </c>
      <c r="K52" s="101">
        <v>0</v>
      </c>
      <c r="L52" s="101">
        <v>0</v>
      </c>
      <c r="M52" s="101">
        <v>0</v>
      </c>
      <c r="N52" s="127">
        <f t="shared" si="4"/>
        <v>0</v>
      </c>
      <c r="O52" s="100">
        <v>0</v>
      </c>
      <c r="P52" s="101">
        <v>0</v>
      </c>
      <c r="Q52" s="101">
        <v>4684.193781375885</v>
      </c>
      <c r="R52" s="101">
        <v>5838.0300859808922</v>
      </c>
      <c r="S52" s="101">
        <v>0</v>
      </c>
      <c r="T52" s="101">
        <v>0</v>
      </c>
      <c r="U52" s="127">
        <f t="shared" si="5"/>
        <v>10522.223867356777</v>
      </c>
    </row>
    <row r="53" spans="1:21">
      <c r="A53" s="93">
        <v>49</v>
      </c>
      <c r="B53" s="94"/>
      <c r="C53" s="95" t="s">
        <v>68</v>
      </c>
      <c r="D53" s="96" t="s">
        <v>69</v>
      </c>
      <c r="E53" s="97"/>
      <c r="F53" s="98"/>
      <c r="G53" s="99">
        <f t="shared" si="3"/>
        <v>115811.35040941089</v>
      </c>
      <c r="H53" s="100">
        <v>62095.356171697378</v>
      </c>
      <c r="I53" s="101">
        <v>11.731258153915405</v>
      </c>
      <c r="J53" s="101">
        <v>16.307632207870483</v>
      </c>
      <c r="K53" s="101">
        <v>9.699087381362915</v>
      </c>
      <c r="L53" s="101">
        <v>5.8603469133377075</v>
      </c>
      <c r="M53" s="101">
        <v>17.465758427977562</v>
      </c>
      <c r="N53" s="127">
        <f t="shared" si="4"/>
        <v>62156.420254781842</v>
      </c>
      <c r="O53" s="100">
        <v>53609.152287840843</v>
      </c>
      <c r="P53" s="101">
        <v>8.8571780398488045</v>
      </c>
      <c r="Q53" s="101">
        <v>8.9641745090484619</v>
      </c>
      <c r="R53" s="101">
        <v>6.9196366369724274</v>
      </c>
      <c r="S53" s="101">
        <v>6.2571086585521698</v>
      </c>
      <c r="T53" s="101">
        <v>14.779768943786621</v>
      </c>
      <c r="U53" s="127">
        <f t="shared" si="5"/>
        <v>53654.930154629052</v>
      </c>
    </row>
    <row r="54" spans="1:21">
      <c r="A54" s="37">
        <v>50</v>
      </c>
      <c r="B54" s="17"/>
      <c r="C54" s="16"/>
      <c r="D54" s="38" t="s">
        <v>8</v>
      </c>
      <c r="E54" s="47" t="s">
        <v>70</v>
      </c>
      <c r="F54" s="40"/>
      <c r="G54" s="111">
        <f t="shared" si="3"/>
        <v>55314.304865466431</v>
      </c>
      <c r="H54" s="26">
        <v>30262.883043811191</v>
      </c>
      <c r="I54" s="7">
        <v>0.57891542464494705</v>
      </c>
      <c r="J54" s="7">
        <v>0.39263758063316345</v>
      </c>
      <c r="K54" s="7">
        <v>0.49881324172019958</v>
      </c>
      <c r="L54" s="7">
        <v>0</v>
      </c>
      <c r="M54" s="7">
        <v>0</v>
      </c>
      <c r="N54" s="126">
        <f t="shared" si="4"/>
        <v>30264.353410058189</v>
      </c>
      <c r="O54" s="26">
        <v>25048.599633240607</v>
      </c>
      <c r="P54" s="7">
        <v>0.25876116752624512</v>
      </c>
      <c r="Q54" s="7">
        <v>0.49944296479225159</v>
      </c>
      <c r="R54" s="7">
        <v>0</v>
      </c>
      <c r="S54" s="7">
        <v>0.27357584238052368</v>
      </c>
      <c r="T54" s="7">
        <v>0.3200421929359436</v>
      </c>
      <c r="U54" s="126">
        <f t="shared" si="5"/>
        <v>25049.951455408242</v>
      </c>
    </row>
    <row r="55" spans="1:21">
      <c r="A55" s="37">
        <v>51</v>
      </c>
      <c r="B55" s="10"/>
      <c r="C55" s="16"/>
      <c r="D55" s="38" t="s">
        <v>10</v>
      </c>
      <c r="E55" s="47" t="s">
        <v>71</v>
      </c>
      <c r="F55" s="40"/>
      <c r="G55" s="111">
        <f t="shared" si="3"/>
        <v>31996.915270628408</v>
      </c>
      <c r="H55" s="26">
        <v>16442.513939614408</v>
      </c>
      <c r="I55" s="7">
        <v>7.4329749345779419</v>
      </c>
      <c r="J55" s="7">
        <v>11.604656457901001</v>
      </c>
      <c r="K55" s="7">
        <v>6.4399871826171875</v>
      </c>
      <c r="L55" s="7">
        <v>1.8641893863677979</v>
      </c>
      <c r="M55" s="7">
        <v>3.5315961837768555</v>
      </c>
      <c r="N55" s="126">
        <f t="shared" si="4"/>
        <v>16473.387343759649</v>
      </c>
      <c r="O55" s="26">
        <v>15500.613474435173</v>
      </c>
      <c r="P55" s="7">
        <v>5.1791285872459412</v>
      </c>
      <c r="Q55" s="7">
        <v>7.1281468868255615</v>
      </c>
      <c r="R55" s="7">
        <v>4.7591833472251892</v>
      </c>
      <c r="S55" s="7">
        <v>3.5769541263580322</v>
      </c>
      <c r="T55" s="7">
        <v>2.2710394859313965</v>
      </c>
      <c r="U55" s="126">
        <f t="shared" si="5"/>
        <v>15523.527926868759</v>
      </c>
    </row>
    <row r="56" spans="1:21">
      <c r="A56" s="37">
        <v>52</v>
      </c>
      <c r="B56" s="17"/>
      <c r="C56" s="11"/>
      <c r="D56" s="38" t="s">
        <v>22</v>
      </c>
      <c r="E56" s="47" t="s">
        <v>72</v>
      </c>
      <c r="F56" s="43"/>
      <c r="G56" s="111">
        <f t="shared" si="3"/>
        <v>15532.69658175623</v>
      </c>
      <c r="H56" s="26">
        <v>8660.6855686176568</v>
      </c>
      <c r="I56" s="7">
        <v>0</v>
      </c>
      <c r="J56" s="7">
        <v>0</v>
      </c>
      <c r="K56" s="7">
        <v>0</v>
      </c>
      <c r="L56" s="7">
        <v>0</v>
      </c>
      <c r="M56" s="7">
        <v>0</v>
      </c>
      <c r="N56" s="126">
        <f t="shared" si="4"/>
        <v>8660.6855686176568</v>
      </c>
      <c r="O56" s="26">
        <v>6872.0110131385736</v>
      </c>
      <c r="P56" s="7">
        <v>0</v>
      </c>
      <c r="Q56" s="7">
        <v>0</v>
      </c>
      <c r="R56" s="7">
        <v>0</v>
      </c>
      <c r="S56" s="7">
        <v>0</v>
      </c>
      <c r="T56" s="7">
        <v>0</v>
      </c>
      <c r="U56" s="126">
        <f t="shared" si="5"/>
        <v>6872.0110131385736</v>
      </c>
    </row>
    <row r="57" spans="1:21">
      <c r="A57" s="37">
        <v>53</v>
      </c>
      <c r="B57" s="12"/>
      <c r="C57" s="12"/>
      <c r="D57" s="38" t="s">
        <v>24</v>
      </c>
      <c r="E57" s="13" t="s">
        <v>73</v>
      </c>
      <c r="F57" s="43"/>
      <c r="G57" s="111">
        <f t="shared" si="3"/>
        <v>12967.433614298701</v>
      </c>
      <c r="H57" s="26">
        <v>6729.2739129364491</v>
      </c>
      <c r="I57" s="7">
        <v>3.7193681001663208</v>
      </c>
      <c r="J57" s="7">
        <v>4.3103378564119339</v>
      </c>
      <c r="K57" s="7">
        <v>2.7602871358394623</v>
      </c>
      <c r="L57" s="7">
        <v>3.9961572885513306</v>
      </c>
      <c r="M57" s="7">
        <v>13.934162244200706</v>
      </c>
      <c r="N57" s="126">
        <f t="shared" si="4"/>
        <v>6757.9942255616188</v>
      </c>
      <c r="O57" s="26">
        <v>6187.927796639502</v>
      </c>
      <c r="P57" s="7">
        <v>3.4192879125475883</v>
      </c>
      <c r="Q57" s="7">
        <v>1.336584746837616</v>
      </c>
      <c r="R57" s="7">
        <v>2.1604534685611725</v>
      </c>
      <c r="S57" s="7">
        <v>2.4065786451101303</v>
      </c>
      <c r="T57" s="7">
        <v>12.188687324523926</v>
      </c>
      <c r="U57" s="126">
        <f t="shared" si="5"/>
        <v>6209.4393887370825</v>
      </c>
    </row>
    <row r="58" spans="1:21">
      <c r="A58" s="93">
        <v>54</v>
      </c>
      <c r="B58" s="94"/>
      <c r="C58" s="95" t="s">
        <v>74</v>
      </c>
      <c r="D58" s="96" t="s">
        <v>75</v>
      </c>
      <c r="E58" s="97"/>
      <c r="F58" s="98"/>
      <c r="G58" s="99">
        <f t="shared" si="3"/>
        <v>61567.218958329002</v>
      </c>
      <c r="H58" s="100">
        <v>1604.8984532286413</v>
      </c>
      <c r="I58" s="101">
        <v>181.61070723645389</v>
      </c>
      <c r="J58" s="101">
        <v>414.01334273861721</v>
      </c>
      <c r="K58" s="101">
        <v>1148.8698422592133</v>
      </c>
      <c r="L58" s="101">
        <v>3800.8975618034601</v>
      </c>
      <c r="M58" s="101">
        <v>21647.500374436378</v>
      </c>
      <c r="N58" s="127">
        <f t="shared" si="4"/>
        <v>28797.790281702764</v>
      </c>
      <c r="O58" s="100">
        <v>1311.4215085385949</v>
      </c>
      <c r="P58" s="101">
        <v>161.06915147532709</v>
      </c>
      <c r="Q58" s="101">
        <v>287.53785521606915</v>
      </c>
      <c r="R58" s="101">
        <v>780.96306336624548</v>
      </c>
      <c r="S58" s="101">
        <v>2742.2182703204453</v>
      </c>
      <c r="T58" s="101">
        <v>27486.218827709556</v>
      </c>
      <c r="U58" s="127">
        <f t="shared" si="5"/>
        <v>32769.428676626238</v>
      </c>
    </row>
    <row r="59" spans="1:21">
      <c r="A59" s="37">
        <v>55</v>
      </c>
      <c r="B59" s="17"/>
      <c r="C59" s="16"/>
      <c r="D59" s="38" t="s">
        <v>8</v>
      </c>
      <c r="E59" s="45" t="s">
        <v>76</v>
      </c>
      <c r="F59" s="40"/>
      <c r="G59" s="111">
        <f t="shared" si="3"/>
        <v>45089.867615791503</v>
      </c>
      <c r="H59" s="26">
        <v>1477.3629470071755</v>
      </c>
      <c r="I59" s="7">
        <v>138.53214413975365</v>
      </c>
      <c r="J59" s="7">
        <v>248.119511566445</v>
      </c>
      <c r="K59" s="7">
        <v>687.47448733262718</v>
      </c>
      <c r="L59" s="7">
        <v>2429.2062106132507</v>
      </c>
      <c r="M59" s="7">
        <v>16065.616802334785</v>
      </c>
      <c r="N59" s="126">
        <f t="shared" si="4"/>
        <v>21046.312102994038</v>
      </c>
      <c r="O59" s="26">
        <v>1181.5225742720941</v>
      </c>
      <c r="P59" s="7">
        <v>115.43074342631735</v>
      </c>
      <c r="Q59" s="7">
        <v>156.86569672432961</v>
      </c>
      <c r="R59" s="7">
        <v>441.29530466184951</v>
      </c>
      <c r="S59" s="7">
        <v>1568.5600396301597</v>
      </c>
      <c r="T59" s="7">
        <v>20579.881154082716</v>
      </c>
      <c r="U59" s="126">
        <f t="shared" si="5"/>
        <v>24043.555512797466</v>
      </c>
    </row>
    <row r="60" spans="1:21">
      <c r="A60" s="37">
        <v>56</v>
      </c>
      <c r="B60" s="17"/>
      <c r="C60" s="16"/>
      <c r="D60" s="38" t="s">
        <v>10</v>
      </c>
      <c r="E60" s="45" t="s">
        <v>77</v>
      </c>
      <c r="F60" s="40"/>
      <c r="G60" s="111">
        <f t="shared" si="3"/>
        <v>259.24654729357871</v>
      </c>
      <c r="H60" s="26">
        <v>6.2429455644323752</v>
      </c>
      <c r="I60" s="7">
        <v>1.5434752939181635</v>
      </c>
      <c r="J60" s="7">
        <v>4.2251276059123484</v>
      </c>
      <c r="K60" s="7">
        <v>9.1938881991773087</v>
      </c>
      <c r="L60" s="7">
        <v>26.364014273975044</v>
      </c>
      <c r="M60" s="7">
        <v>63.254834631690755</v>
      </c>
      <c r="N60" s="126">
        <f t="shared" si="4"/>
        <v>110.824285569106</v>
      </c>
      <c r="O60" s="26">
        <v>8.5646655771852238</v>
      </c>
      <c r="P60" s="7">
        <v>1.5349592838392709</v>
      </c>
      <c r="Q60" s="7">
        <v>3.5981768421611378</v>
      </c>
      <c r="R60" s="7">
        <v>10.105359898108873</v>
      </c>
      <c r="S60" s="7">
        <v>28.806143471505493</v>
      </c>
      <c r="T60" s="7">
        <v>95.812956651672721</v>
      </c>
      <c r="U60" s="126">
        <f t="shared" si="5"/>
        <v>148.42226172447272</v>
      </c>
    </row>
    <row r="61" spans="1:21">
      <c r="A61" s="37">
        <v>57</v>
      </c>
      <c r="B61" s="17"/>
      <c r="C61" s="16"/>
      <c r="D61" s="38" t="s">
        <v>22</v>
      </c>
      <c r="E61" s="45" t="s">
        <v>78</v>
      </c>
      <c r="F61" s="40"/>
      <c r="G61" s="111">
        <f t="shared" si="3"/>
        <v>5.4761326313018799</v>
      </c>
      <c r="H61" s="26">
        <v>0</v>
      </c>
      <c r="I61" s="7">
        <v>0</v>
      </c>
      <c r="J61" s="7">
        <v>0</v>
      </c>
      <c r="K61" s="7">
        <v>0.35598772764205933</v>
      </c>
      <c r="L61" s="7">
        <v>0</v>
      </c>
      <c r="M61" s="7">
        <v>2.7070627808570862</v>
      </c>
      <c r="N61" s="126">
        <f t="shared" si="4"/>
        <v>3.0630505084991455</v>
      </c>
      <c r="O61" s="26">
        <v>0</v>
      </c>
      <c r="P61" s="7">
        <v>0</v>
      </c>
      <c r="Q61" s="7">
        <v>0</v>
      </c>
      <c r="R61" s="7">
        <v>0.2004183828830719</v>
      </c>
      <c r="S61" s="7">
        <v>0.66853277385234833</v>
      </c>
      <c r="T61" s="7">
        <v>1.5441309660673141</v>
      </c>
      <c r="U61" s="126">
        <f t="shared" si="5"/>
        <v>2.4130821228027344</v>
      </c>
    </row>
    <row r="62" spans="1:21">
      <c r="A62" s="37">
        <v>58</v>
      </c>
      <c r="B62" s="14"/>
      <c r="C62" s="16"/>
      <c r="D62" s="38" t="s">
        <v>24</v>
      </c>
      <c r="E62" s="45" t="s">
        <v>79</v>
      </c>
      <c r="F62" s="40"/>
      <c r="G62" s="111">
        <f t="shared" si="3"/>
        <v>7929.4902622452</v>
      </c>
      <c r="H62" s="26">
        <v>4.169446970716308</v>
      </c>
      <c r="I62" s="7">
        <v>13.486889692838304</v>
      </c>
      <c r="J62" s="7">
        <v>91.801313098112587</v>
      </c>
      <c r="K62" s="7">
        <v>233.36331470153527</v>
      </c>
      <c r="L62" s="7">
        <v>668.63462655583862</v>
      </c>
      <c r="M62" s="7">
        <v>2739.0433486999245</v>
      </c>
      <c r="N62" s="126">
        <f t="shared" si="4"/>
        <v>3750.4989397189656</v>
      </c>
      <c r="O62" s="26">
        <v>7.265579737751068</v>
      </c>
      <c r="P62" s="7">
        <v>13.989384541870095</v>
      </c>
      <c r="Q62" s="7">
        <v>65.863323661957111</v>
      </c>
      <c r="R62" s="7">
        <v>166.36608577155857</v>
      </c>
      <c r="S62" s="7">
        <v>604.10620588064194</v>
      </c>
      <c r="T62" s="7">
        <v>3321.4007429324556</v>
      </c>
      <c r="U62" s="126">
        <f t="shared" si="5"/>
        <v>4178.9913225262344</v>
      </c>
    </row>
    <row r="63" spans="1:21">
      <c r="A63" s="37">
        <v>59</v>
      </c>
      <c r="B63" s="12"/>
      <c r="C63" s="14"/>
      <c r="D63" s="38" t="s">
        <v>26</v>
      </c>
      <c r="E63" s="14" t="s">
        <v>80</v>
      </c>
      <c r="F63" s="48"/>
      <c r="G63" s="111">
        <f t="shared" si="3"/>
        <v>8283.1381614376733</v>
      </c>
      <c r="H63" s="26">
        <v>117.12312943284633</v>
      </c>
      <c r="I63" s="7">
        <v>28.048196735253441</v>
      </c>
      <c r="J63" s="7">
        <v>69.867376456553757</v>
      </c>
      <c r="K63" s="7">
        <v>218.48215349846578</v>
      </c>
      <c r="L63" s="7">
        <v>676.69266947836149</v>
      </c>
      <c r="M63" s="7">
        <v>2776.8781060967594</v>
      </c>
      <c r="N63" s="126">
        <f t="shared" si="4"/>
        <v>3887.0916316982402</v>
      </c>
      <c r="O63" s="26">
        <v>114.06869811960496</v>
      </c>
      <c r="P63" s="7">
        <v>30.114065291796578</v>
      </c>
      <c r="Q63" s="7">
        <v>61.210659762298747</v>
      </c>
      <c r="R63" s="7">
        <v>162.99589623595239</v>
      </c>
      <c r="S63" s="7">
        <v>540.07734750607051</v>
      </c>
      <c r="T63" s="7">
        <v>3487.5798628237098</v>
      </c>
      <c r="U63" s="126">
        <f t="shared" si="5"/>
        <v>4396.046529739433</v>
      </c>
    </row>
    <row r="64" spans="1:21">
      <c r="A64" s="72">
        <v>60</v>
      </c>
      <c r="B64" s="73" t="s">
        <v>81</v>
      </c>
      <c r="C64" s="77" t="s">
        <v>82</v>
      </c>
      <c r="D64" s="78"/>
      <c r="E64" s="78"/>
      <c r="F64" s="79"/>
      <c r="G64" s="74">
        <f t="shared" si="3"/>
        <v>20525169.178806663</v>
      </c>
      <c r="H64" s="75">
        <v>57116.416541218758</v>
      </c>
      <c r="I64" s="76">
        <v>16997.993182301521</v>
      </c>
      <c r="J64" s="76">
        <v>72869.428156375885</v>
      </c>
      <c r="K64" s="76">
        <v>504941.53621292114</v>
      </c>
      <c r="L64" s="76">
        <v>3112374.9305953979</v>
      </c>
      <c r="M64" s="76">
        <v>6888977.4230957031</v>
      </c>
      <c r="N64" s="124">
        <f t="shared" si="4"/>
        <v>10653277.727783918</v>
      </c>
      <c r="O64" s="75">
        <v>49722.023620724678</v>
      </c>
      <c r="P64" s="76">
        <v>14542.538211584091</v>
      </c>
      <c r="Q64" s="76">
        <v>48707.5544526577</v>
      </c>
      <c r="R64" s="76">
        <v>338299.98159599304</v>
      </c>
      <c r="S64" s="76">
        <v>2128727.1455154419</v>
      </c>
      <c r="T64" s="76">
        <v>7291892.2076263428</v>
      </c>
      <c r="U64" s="124">
        <f t="shared" si="5"/>
        <v>9871891.4510227442</v>
      </c>
    </row>
    <row r="65" spans="1:21">
      <c r="A65" s="93">
        <v>61</v>
      </c>
      <c r="B65" s="94"/>
      <c r="C65" s="95" t="s">
        <v>6</v>
      </c>
      <c r="D65" s="96" t="s">
        <v>83</v>
      </c>
      <c r="E65" s="97"/>
      <c r="F65" s="98"/>
      <c r="G65" s="99">
        <f t="shared" si="3"/>
        <v>5068860.5594960228</v>
      </c>
      <c r="H65" s="100">
        <v>5345.6377285942435</v>
      </c>
      <c r="I65" s="101">
        <v>6977.0632776916027</v>
      </c>
      <c r="J65" s="101">
        <v>22770.802749633789</v>
      </c>
      <c r="K65" s="101">
        <v>167961.8679189682</v>
      </c>
      <c r="L65" s="101">
        <v>1175450.9351005554</v>
      </c>
      <c r="M65" s="101">
        <v>1681029.3943634033</v>
      </c>
      <c r="N65" s="127">
        <f t="shared" si="4"/>
        <v>3059535.7011388466</v>
      </c>
      <c r="O65" s="100">
        <v>4023.076197206974</v>
      </c>
      <c r="P65" s="101">
        <v>5188.1951025575399</v>
      </c>
      <c r="Q65" s="101">
        <v>14853.129065334797</v>
      </c>
      <c r="R65" s="101">
        <v>148585.21742010117</v>
      </c>
      <c r="S65" s="101">
        <v>690826.2631187439</v>
      </c>
      <c r="T65" s="101">
        <v>1145848.9774532318</v>
      </c>
      <c r="U65" s="127">
        <f t="shared" si="5"/>
        <v>2009324.8583571762</v>
      </c>
    </row>
    <row r="66" spans="1:21">
      <c r="A66" s="37">
        <v>62</v>
      </c>
      <c r="B66" s="17"/>
      <c r="C66" s="16"/>
      <c r="D66" s="38" t="s">
        <v>8</v>
      </c>
      <c r="E66" s="49" t="s">
        <v>84</v>
      </c>
      <c r="F66" s="40"/>
      <c r="G66" s="111">
        <f t="shared" si="3"/>
        <v>104145.48746670294</v>
      </c>
      <c r="H66" s="26">
        <v>86.964398920536041</v>
      </c>
      <c r="I66" s="7">
        <v>87.750038406113163</v>
      </c>
      <c r="J66" s="7">
        <v>492.78339888527989</v>
      </c>
      <c r="K66" s="7">
        <v>7363.9204186797142</v>
      </c>
      <c r="L66" s="7">
        <v>39203.720047473907</v>
      </c>
      <c r="M66" s="7">
        <v>28567.235100924969</v>
      </c>
      <c r="N66" s="126">
        <f t="shared" si="4"/>
        <v>75802.373403290519</v>
      </c>
      <c r="O66" s="26">
        <v>65.008026242256165</v>
      </c>
      <c r="P66" s="7">
        <v>70.742323447251692</v>
      </c>
      <c r="Q66" s="7">
        <v>291.65203706570901</v>
      </c>
      <c r="R66" s="7">
        <v>2469.805461794138</v>
      </c>
      <c r="S66" s="7">
        <v>10468.608749866486</v>
      </c>
      <c r="T66" s="7">
        <v>14977.297464996576</v>
      </c>
      <c r="U66" s="126">
        <f t="shared" si="5"/>
        <v>28343.114063412417</v>
      </c>
    </row>
    <row r="67" spans="1:21">
      <c r="A67" s="37">
        <v>63</v>
      </c>
      <c r="B67" s="17"/>
      <c r="C67" s="16"/>
      <c r="D67" s="38" t="s">
        <v>10</v>
      </c>
      <c r="E67" s="49" t="s">
        <v>85</v>
      </c>
      <c r="F67" s="40"/>
      <c r="G67" s="111">
        <f t="shared" si="3"/>
        <v>331988.71550052578</v>
      </c>
      <c r="H67" s="26">
        <v>25.546843886375427</v>
      </c>
      <c r="I67" s="7">
        <v>12.605878591537476</v>
      </c>
      <c r="J67" s="7">
        <v>150.20870783179998</v>
      </c>
      <c r="K67" s="7">
        <v>6104.6684685871005</v>
      </c>
      <c r="L67" s="7">
        <v>102094.02355527878</v>
      </c>
      <c r="M67" s="7">
        <v>133241.82476398349</v>
      </c>
      <c r="N67" s="126">
        <f t="shared" si="4"/>
        <v>241628.87821815908</v>
      </c>
      <c r="O67" s="26">
        <v>7.0695364475250244</v>
      </c>
      <c r="P67" s="7">
        <v>2.0811612904071808</v>
      </c>
      <c r="Q67" s="7">
        <v>100.75099587030127</v>
      </c>
      <c r="R67" s="7">
        <v>1812.3585531674325</v>
      </c>
      <c r="S67" s="7">
        <v>25208.573025673628</v>
      </c>
      <c r="T67" s="7">
        <v>63229.004009917378</v>
      </c>
      <c r="U67" s="126">
        <f t="shared" si="5"/>
        <v>90359.837282366672</v>
      </c>
    </row>
    <row r="68" spans="1:21">
      <c r="A68" s="37">
        <v>64</v>
      </c>
      <c r="B68" s="17"/>
      <c r="C68" s="16"/>
      <c r="D68" s="38" t="s">
        <v>22</v>
      </c>
      <c r="E68" s="49" t="s">
        <v>86</v>
      </c>
      <c r="F68" s="40"/>
      <c r="G68" s="111">
        <f t="shared" si="3"/>
        <v>597277.46379454038</v>
      </c>
      <c r="H68" s="26">
        <v>68.190615892410278</v>
      </c>
      <c r="I68" s="7">
        <v>41.17565444111824</v>
      </c>
      <c r="J68" s="7">
        <v>732.95217615365982</v>
      </c>
      <c r="K68" s="7">
        <v>14805.809090338647</v>
      </c>
      <c r="L68" s="7">
        <v>150669.3865877986</v>
      </c>
      <c r="M68" s="7">
        <v>232676.35751652718</v>
      </c>
      <c r="N68" s="126">
        <f t="shared" si="4"/>
        <v>398993.87164115161</v>
      </c>
      <c r="O68" s="26">
        <v>33.894704282283783</v>
      </c>
      <c r="P68" s="7">
        <v>19.000188067555428</v>
      </c>
      <c r="Q68" s="7">
        <v>559.52597217611037</v>
      </c>
      <c r="R68" s="7">
        <v>9169.6700646728277</v>
      </c>
      <c r="S68" s="7">
        <v>57319.169024258852</v>
      </c>
      <c r="T68" s="7">
        <v>131182.33219993114</v>
      </c>
      <c r="U68" s="126">
        <f t="shared" si="5"/>
        <v>198283.59215338877</v>
      </c>
    </row>
    <row r="69" spans="1:21">
      <c r="A69" s="37">
        <v>65</v>
      </c>
      <c r="B69" s="17"/>
      <c r="C69" s="16"/>
      <c r="D69" s="38" t="s">
        <v>24</v>
      </c>
      <c r="E69" s="49" t="s">
        <v>87</v>
      </c>
      <c r="F69" s="40"/>
      <c r="G69" s="111">
        <f t="shared" si="3"/>
        <v>441183.12134697975</v>
      </c>
      <c r="H69" s="26">
        <v>79.588148295879364</v>
      </c>
      <c r="I69" s="7">
        <v>57.272283166646957</v>
      </c>
      <c r="J69" s="7">
        <v>815.77998708933592</v>
      </c>
      <c r="K69" s="7">
        <v>11419.878434002399</v>
      </c>
      <c r="L69" s="7">
        <v>78384.642893373966</v>
      </c>
      <c r="M69" s="7">
        <v>148944.09394013882</v>
      </c>
      <c r="N69" s="126">
        <f t="shared" si="4"/>
        <v>239701.25568606704</v>
      </c>
      <c r="O69" s="26">
        <v>85.419779002666473</v>
      </c>
      <c r="P69" s="7">
        <v>53.678924083709717</v>
      </c>
      <c r="Q69" s="7">
        <v>613.40269149036612</v>
      </c>
      <c r="R69" s="7">
        <v>9686.951239168644</v>
      </c>
      <c r="S69" s="7">
        <v>55934.2899132967</v>
      </c>
      <c r="T69" s="7">
        <v>135108.12311387062</v>
      </c>
      <c r="U69" s="126">
        <f t="shared" si="5"/>
        <v>201481.86566091271</v>
      </c>
    </row>
    <row r="70" spans="1:21">
      <c r="A70" s="37">
        <v>66</v>
      </c>
      <c r="B70" s="17"/>
      <c r="C70" s="16"/>
      <c r="D70" s="38" t="s">
        <v>26</v>
      </c>
      <c r="E70" s="49" t="s">
        <v>88</v>
      </c>
      <c r="F70" s="40"/>
      <c r="G70" s="111">
        <f t="shared" si="3"/>
        <v>659682.70122332964</v>
      </c>
      <c r="H70" s="26">
        <v>0</v>
      </c>
      <c r="I70" s="7">
        <v>354.52958470676094</v>
      </c>
      <c r="J70" s="7">
        <v>2453.9199253767729</v>
      </c>
      <c r="K70" s="7">
        <v>47783.30375078693</v>
      </c>
      <c r="L70" s="7">
        <v>201504.74915838242</v>
      </c>
      <c r="M70" s="7">
        <v>223805.92109048367</v>
      </c>
      <c r="N70" s="126">
        <f t="shared" si="4"/>
        <v>475902.42350973655</v>
      </c>
      <c r="O70" s="26">
        <v>0</v>
      </c>
      <c r="P70" s="7">
        <v>162.67636015452445</v>
      </c>
      <c r="Q70" s="7">
        <v>561.21795675344765</v>
      </c>
      <c r="R70" s="7">
        <v>9152.1902199983597</v>
      </c>
      <c r="S70" s="7">
        <v>61138.845061302185</v>
      </c>
      <c r="T70" s="7">
        <v>112765.34811538458</v>
      </c>
      <c r="U70" s="126">
        <f t="shared" si="5"/>
        <v>183780.2777135931</v>
      </c>
    </row>
    <row r="71" spans="1:21">
      <c r="A71" s="37">
        <v>67</v>
      </c>
      <c r="B71" s="17"/>
      <c r="C71" s="16"/>
      <c r="D71" s="38" t="s">
        <v>32</v>
      </c>
      <c r="E71" s="49" t="s">
        <v>89</v>
      </c>
      <c r="F71" s="40"/>
      <c r="G71" s="111">
        <f t="shared" si="3"/>
        <v>196497.16904573538</v>
      </c>
      <c r="H71" s="26">
        <v>15.347912788391113</v>
      </c>
      <c r="I71" s="7">
        <v>14.497966110706329</v>
      </c>
      <c r="J71" s="7">
        <v>161.19497267343104</v>
      </c>
      <c r="K71" s="7">
        <v>4592.8222667425871</v>
      </c>
      <c r="L71" s="7">
        <v>44599.679716169834</v>
      </c>
      <c r="M71" s="7">
        <v>58081.094796061516</v>
      </c>
      <c r="N71" s="126">
        <f t="shared" si="4"/>
        <v>107464.63763054647</v>
      </c>
      <c r="O71" s="26">
        <v>16.722625732421875</v>
      </c>
      <c r="P71" s="7">
        <v>15.317506432533264</v>
      </c>
      <c r="Q71" s="7">
        <v>107.44062608688546</v>
      </c>
      <c r="R71" s="7">
        <v>2638.82601698488</v>
      </c>
      <c r="S71" s="7">
        <v>29932.233207046986</v>
      </c>
      <c r="T71" s="7">
        <v>56321.991432905197</v>
      </c>
      <c r="U71" s="126">
        <f t="shared" si="5"/>
        <v>89032.531415188903</v>
      </c>
    </row>
    <row r="72" spans="1:21">
      <c r="A72" s="37">
        <v>68</v>
      </c>
      <c r="B72" s="17"/>
      <c r="C72" s="16"/>
      <c r="D72" s="38" t="s">
        <v>34</v>
      </c>
      <c r="E72" s="49" t="s">
        <v>90</v>
      </c>
      <c r="F72" s="40"/>
      <c r="G72" s="111">
        <f t="shared" si="3"/>
        <v>1075760.4159737376</v>
      </c>
      <c r="H72" s="26">
        <v>159.14180146157742</v>
      </c>
      <c r="I72" s="7">
        <v>77.406775057315826</v>
      </c>
      <c r="J72" s="7">
        <v>865.66948977857828</v>
      </c>
      <c r="K72" s="7">
        <v>25387.778716623783</v>
      </c>
      <c r="L72" s="7">
        <v>291886.33606529236</v>
      </c>
      <c r="M72" s="7">
        <v>398934.7410171032</v>
      </c>
      <c r="N72" s="126">
        <f t="shared" si="4"/>
        <v>717311.07386531681</v>
      </c>
      <c r="O72" s="26">
        <v>118.91368049383163</v>
      </c>
      <c r="P72" s="7">
        <v>56.651579916477203</v>
      </c>
      <c r="Q72" s="7">
        <v>473.25632110965671</v>
      </c>
      <c r="R72" s="7">
        <v>13110.312796965241</v>
      </c>
      <c r="S72" s="7">
        <v>116833.58286225796</v>
      </c>
      <c r="T72" s="7">
        <v>227856.62486767769</v>
      </c>
      <c r="U72" s="126">
        <f t="shared" si="5"/>
        <v>358449.34210842085</v>
      </c>
    </row>
    <row r="73" spans="1:21">
      <c r="A73" s="37">
        <v>69</v>
      </c>
      <c r="B73" s="17"/>
      <c r="C73" s="16"/>
      <c r="D73" s="38" t="s">
        <v>36</v>
      </c>
      <c r="E73" s="49" t="s">
        <v>91</v>
      </c>
      <c r="F73" s="40"/>
      <c r="G73" s="111">
        <f t="shared" si="3"/>
        <v>63511.777632784448</v>
      </c>
      <c r="H73" s="26">
        <v>27.714862823486328</v>
      </c>
      <c r="I73" s="7">
        <v>24.986811578273773</v>
      </c>
      <c r="J73" s="7">
        <v>314.86258028261364</v>
      </c>
      <c r="K73" s="7">
        <v>2249.6007138937712</v>
      </c>
      <c r="L73" s="7">
        <v>12590.089694321156</v>
      </c>
      <c r="M73" s="7">
        <v>21293.142022848129</v>
      </c>
      <c r="N73" s="126">
        <f t="shared" si="4"/>
        <v>36500.39668574743</v>
      </c>
      <c r="O73" s="26">
        <v>30.919232487678528</v>
      </c>
      <c r="P73" s="7">
        <v>26.497069343924522</v>
      </c>
      <c r="Q73" s="7">
        <v>215.71103833836969</v>
      </c>
      <c r="R73" s="7">
        <v>1619.222626734525</v>
      </c>
      <c r="S73" s="7">
        <v>7254.3953297361732</v>
      </c>
      <c r="T73" s="7">
        <v>17864.635650396347</v>
      </c>
      <c r="U73" s="126">
        <f t="shared" si="5"/>
        <v>27011.380947037018</v>
      </c>
    </row>
    <row r="74" spans="1:21">
      <c r="A74" s="37">
        <v>70</v>
      </c>
      <c r="B74" s="17"/>
      <c r="C74" s="16"/>
      <c r="D74" s="38" t="s">
        <v>38</v>
      </c>
      <c r="E74" s="49" t="s">
        <v>92</v>
      </c>
      <c r="F74" s="40"/>
      <c r="G74" s="111">
        <f t="shared" ref="G74:G105" si="6">N74+U74</f>
        <v>220655.30142618297</v>
      </c>
      <c r="H74" s="26">
        <v>0</v>
      </c>
      <c r="I74" s="7">
        <v>0</v>
      </c>
      <c r="J74" s="7">
        <v>9.6352613180642948</v>
      </c>
      <c r="K74" s="7">
        <v>100.82534874626435</v>
      </c>
      <c r="L74" s="7">
        <v>601.81645645108074</v>
      </c>
      <c r="M74" s="7">
        <v>645.51616338826716</v>
      </c>
      <c r="N74" s="126">
        <f t="shared" ref="N74:N105" si="7">SUM(H74:M74)</f>
        <v>1357.7932299036765</v>
      </c>
      <c r="O74" s="26">
        <v>10.698371052742004</v>
      </c>
      <c r="P74" s="7">
        <v>10.092771202325821</v>
      </c>
      <c r="Q74" s="7">
        <v>975.22227956342977</v>
      </c>
      <c r="R74" s="7">
        <v>36398.329321742058</v>
      </c>
      <c r="S74" s="7">
        <v>99006.543776750565</v>
      </c>
      <c r="T74" s="7">
        <v>82896.62167596817</v>
      </c>
      <c r="U74" s="126">
        <f t="shared" ref="U74:U105" si="8">SUM(O74:T74)</f>
        <v>219297.50819627929</v>
      </c>
    </row>
    <row r="75" spans="1:21">
      <c r="A75" s="37">
        <v>71</v>
      </c>
      <c r="B75" s="17"/>
      <c r="C75" s="16"/>
      <c r="D75" s="38" t="s">
        <v>40</v>
      </c>
      <c r="E75" s="49" t="s">
        <v>93</v>
      </c>
      <c r="F75" s="40"/>
      <c r="G75" s="111">
        <f t="shared" si="6"/>
        <v>95288.889862827957</v>
      </c>
      <c r="H75" s="26">
        <v>0</v>
      </c>
      <c r="I75" s="7">
        <v>0</v>
      </c>
      <c r="J75" s="7">
        <v>0</v>
      </c>
      <c r="K75" s="7">
        <v>0</v>
      </c>
      <c r="L75" s="7">
        <v>0</v>
      </c>
      <c r="M75" s="7">
        <v>0</v>
      </c>
      <c r="N75" s="126">
        <f t="shared" si="7"/>
        <v>0</v>
      </c>
      <c r="O75" s="26">
        <v>17.817121565341949</v>
      </c>
      <c r="P75" s="7">
        <v>13.005193337798119</v>
      </c>
      <c r="Q75" s="7">
        <v>920.39524563401937</v>
      </c>
      <c r="R75" s="7">
        <v>17723.245719656348</v>
      </c>
      <c r="S75" s="7">
        <v>40791.737689375877</v>
      </c>
      <c r="T75" s="7">
        <v>35822.688893258572</v>
      </c>
      <c r="U75" s="126">
        <f t="shared" si="8"/>
        <v>95288.889862827957</v>
      </c>
    </row>
    <row r="76" spans="1:21">
      <c r="A76" s="37">
        <v>72</v>
      </c>
      <c r="B76" s="17"/>
      <c r="C76" s="16"/>
      <c r="D76" s="38" t="s">
        <v>54</v>
      </c>
      <c r="E76" s="49" t="s">
        <v>94</v>
      </c>
      <c r="F76" s="40"/>
      <c r="G76" s="111">
        <f t="shared" si="6"/>
        <v>36956.902493384201</v>
      </c>
      <c r="H76" s="26">
        <v>0</v>
      </c>
      <c r="I76" s="7">
        <v>0</v>
      </c>
      <c r="J76" s="7">
        <v>0</v>
      </c>
      <c r="K76" s="7">
        <v>0</v>
      </c>
      <c r="L76" s="7">
        <v>0</v>
      </c>
      <c r="M76" s="7">
        <v>0</v>
      </c>
      <c r="N76" s="126">
        <f t="shared" si="7"/>
        <v>0</v>
      </c>
      <c r="O76" s="26">
        <v>14.082211494445801</v>
      </c>
      <c r="P76" s="7">
        <v>12.205960499122739</v>
      </c>
      <c r="Q76" s="7">
        <v>232.40270394692197</v>
      </c>
      <c r="R76" s="7">
        <v>4573.4189341105521</v>
      </c>
      <c r="S76" s="7">
        <v>16456.272287845612</v>
      </c>
      <c r="T76" s="7">
        <v>15668.520395487547</v>
      </c>
      <c r="U76" s="126">
        <f t="shared" si="8"/>
        <v>36956.902493384201</v>
      </c>
    </row>
    <row r="77" spans="1:21">
      <c r="A77" s="37">
        <v>73</v>
      </c>
      <c r="B77" s="17"/>
      <c r="C77" s="16"/>
      <c r="D77" s="38" t="s">
        <v>59</v>
      </c>
      <c r="E77" s="49" t="s">
        <v>95</v>
      </c>
      <c r="F77" s="40"/>
      <c r="G77" s="111">
        <f t="shared" si="6"/>
        <v>61222.226690928917</v>
      </c>
      <c r="H77" s="26">
        <v>0</v>
      </c>
      <c r="I77" s="7">
        <v>0</v>
      </c>
      <c r="J77" s="7">
        <v>0</v>
      </c>
      <c r="K77" s="7">
        <v>0</v>
      </c>
      <c r="L77" s="7">
        <v>0</v>
      </c>
      <c r="M77" s="7">
        <v>0</v>
      </c>
      <c r="N77" s="126">
        <f t="shared" si="7"/>
        <v>0</v>
      </c>
      <c r="O77" s="26">
        <v>87.772759437561035</v>
      </c>
      <c r="P77" s="7">
        <v>48.556732699275017</v>
      </c>
      <c r="Q77" s="7">
        <v>625.41733453748748</v>
      </c>
      <c r="R77" s="7">
        <v>7580.7443944364786</v>
      </c>
      <c r="S77" s="7">
        <v>29024.254859507084</v>
      </c>
      <c r="T77" s="7">
        <v>23855.480610311031</v>
      </c>
      <c r="U77" s="126">
        <f t="shared" si="8"/>
        <v>61222.226690928917</v>
      </c>
    </row>
    <row r="78" spans="1:21">
      <c r="A78" s="37">
        <v>74</v>
      </c>
      <c r="B78" s="17"/>
      <c r="C78" s="16"/>
      <c r="D78" s="38" t="s">
        <v>96</v>
      </c>
      <c r="E78" s="49" t="s">
        <v>97</v>
      </c>
      <c r="F78" s="40"/>
      <c r="G78" s="111">
        <f t="shared" si="6"/>
        <v>174282.89410937577</v>
      </c>
      <c r="H78" s="26">
        <v>12.675839006900787</v>
      </c>
      <c r="I78" s="7">
        <v>4.6760883927345276</v>
      </c>
      <c r="J78" s="7">
        <v>80.91404777765274</v>
      </c>
      <c r="K78" s="7">
        <v>682.12102378159761</v>
      </c>
      <c r="L78" s="7">
        <v>30275.944718182087</v>
      </c>
      <c r="M78" s="7">
        <v>143226.5623922348</v>
      </c>
      <c r="N78" s="126">
        <f t="shared" si="7"/>
        <v>174282.89410937577</v>
      </c>
      <c r="O78" s="26">
        <v>0</v>
      </c>
      <c r="P78" s="7">
        <v>0</v>
      </c>
      <c r="Q78" s="7">
        <v>0</v>
      </c>
      <c r="R78" s="7">
        <v>0</v>
      </c>
      <c r="S78" s="7">
        <v>0</v>
      </c>
      <c r="T78" s="7">
        <v>0</v>
      </c>
      <c r="U78" s="126">
        <f t="shared" si="8"/>
        <v>0</v>
      </c>
    </row>
    <row r="79" spans="1:21">
      <c r="A79" s="37">
        <v>75</v>
      </c>
      <c r="B79" s="17"/>
      <c r="C79" s="16"/>
      <c r="D79" s="38" t="s">
        <v>98</v>
      </c>
      <c r="E79" s="49" t="s">
        <v>99</v>
      </c>
      <c r="F79" s="40"/>
      <c r="G79" s="111">
        <f t="shared" si="6"/>
        <v>98446.837439108058</v>
      </c>
      <c r="H79" s="26">
        <v>62.079740405082703</v>
      </c>
      <c r="I79" s="7">
        <v>36.54303340613842</v>
      </c>
      <c r="J79" s="7">
        <v>57.235281195957214</v>
      </c>
      <c r="K79" s="7">
        <v>1229.408733677119</v>
      </c>
      <c r="L79" s="7">
        <v>19178.519067749381</v>
      </c>
      <c r="M79" s="7">
        <v>54588.577102184296</v>
      </c>
      <c r="N79" s="126">
        <f t="shared" si="7"/>
        <v>75152.362958617974</v>
      </c>
      <c r="O79" s="26">
        <v>10.751223504543304</v>
      </c>
      <c r="P79" s="7">
        <v>7.1059554815292358</v>
      </c>
      <c r="Q79" s="7">
        <v>32.494514870344574</v>
      </c>
      <c r="R79" s="7">
        <v>471.69442995265126</v>
      </c>
      <c r="S79" s="7">
        <v>4545.8454192318022</v>
      </c>
      <c r="T79" s="7">
        <v>18226.582937449217</v>
      </c>
      <c r="U79" s="126">
        <f t="shared" si="8"/>
        <v>23294.474480490087</v>
      </c>
    </row>
    <row r="80" spans="1:21">
      <c r="A80" s="37">
        <v>76</v>
      </c>
      <c r="B80" s="17"/>
      <c r="C80" s="16"/>
      <c r="D80" s="38" t="s">
        <v>100</v>
      </c>
      <c r="E80" s="49" t="s">
        <v>101</v>
      </c>
      <c r="F80" s="40"/>
      <c r="G80" s="111">
        <f t="shared" si="6"/>
        <v>140250.89584462019</v>
      </c>
      <c r="H80" s="26">
        <v>451.52721878513694</v>
      </c>
      <c r="I80" s="7">
        <v>630.52359610795975</v>
      </c>
      <c r="J80" s="7">
        <v>2384.5538314729929</v>
      </c>
      <c r="K80" s="7">
        <v>7956.7563632726669</v>
      </c>
      <c r="L80" s="7">
        <v>34198.519896268845</v>
      </c>
      <c r="M80" s="7">
        <v>34234.596877157688</v>
      </c>
      <c r="N80" s="126">
        <f t="shared" si="7"/>
        <v>79856.477783065289</v>
      </c>
      <c r="O80" s="26">
        <v>332.8930293158628</v>
      </c>
      <c r="P80" s="7">
        <v>374.95294309780002</v>
      </c>
      <c r="Q80" s="7">
        <v>1414.9520901795477</v>
      </c>
      <c r="R80" s="7">
        <v>5160.187178760767</v>
      </c>
      <c r="S80" s="7">
        <v>22655.103985726833</v>
      </c>
      <c r="T80" s="7">
        <v>30456.328834474087</v>
      </c>
      <c r="U80" s="126">
        <f t="shared" si="8"/>
        <v>60394.418061554898</v>
      </c>
    </row>
    <row r="81" spans="1:21">
      <c r="A81" s="37">
        <v>77</v>
      </c>
      <c r="B81" s="10"/>
      <c r="C81" s="16"/>
      <c r="D81" s="38" t="s">
        <v>102</v>
      </c>
      <c r="E81" s="49" t="s">
        <v>103</v>
      </c>
      <c r="F81" s="40"/>
      <c r="G81" s="111">
        <f t="shared" si="6"/>
        <v>126954.99043280631</v>
      </c>
      <c r="H81" s="26">
        <v>1962.5856183879077</v>
      </c>
      <c r="I81" s="7">
        <v>3001.3933441489935</v>
      </c>
      <c r="J81" s="7">
        <v>6109.6167711466551</v>
      </c>
      <c r="K81" s="7">
        <v>8526.9785637259483</v>
      </c>
      <c r="L81" s="7">
        <v>24453.072240576148</v>
      </c>
      <c r="M81" s="7">
        <v>29827.017457723618</v>
      </c>
      <c r="N81" s="126">
        <f t="shared" si="7"/>
        <v>73880.66399570927</v>
      </c>
      <c r="O81" s="26">
        <v>1359.2019238062203</v>
      </c>
      <c r="P81" s="7">
        <v>2160.5348608121276</v>
      </c>
      <c r="Q81" s="7">
        <v>3381.0043441802263</v>
      </c>
      <c r="R81" s="7">
        <v>6918.4510631710291</v>
      </c>
      <c r="S81" s="7">
        <v>17817.140830695629</v>
      </c>
      <c r="T81" s="7">
        <v>21437.99341443181</v>
      </c>
      <c r="U81" s="126">
        <f t="shared" si="8"/>
        <v>53074.326437097043</v>
      </c>
    </row>
    <row r="82" spans="1:21">
      <c r="A82" s="37">
        <v>78</v>
      </c>
      <c r="B82" s="12"/>
      <c r="C82" s="11"/>
      <c r="D82" s="50"/>
      <c r="E82" s="9" t="s">
        <v>104</v>
      </c>
      <c r="F82" s="46"/>
      <c r="G82" s="111">
        <f t="shared" si="6"/>
        <v>644754.81215533428</v>
      </c>
      <c r="H82" s="26">
        <v>2394.2747083678842</v>
      </c>
      <c r="I82" s="7">
        <v>2633.7022734284401</v>
      </c>
      <c r="J82" s="7">
        <v>8141.4766153842211</v>
      </c>
      <c r="K82" s="7">
        <v>29757.996813774109</v>
      </c>
      <c r="L82" s="7">
        <v>145810.47181165218</v>
      </c>
      <c r="M82" s="7">
        <v>172962.73717713356</v>
      </c>
      <c r="N82" s="126">
        <f t="shared" si="7"/>
        <v>361700.6593997404</v>
      </c>
      <c r="O82" s="26">
        <v>1831.9120233170688</v>
      </c>
      <c r="P82" s="7">
        <v>2155.095516346395</v>
      </c>
      <c r="Q82" s="7">
        <v>4348.2829854208976</v>
      </c>
      <c r="R82" s="7">
        <v>20099.808018535376</v>
      </c>
      <c r="S82" s="7">
        <v>96439.669493675232</v>
      </c>
      <c r="T82" s="7">
        <v>158179.38471829891</v>
      </c>
      <c r="U82" s="126">
        <f t="shared" si="8"/>
        <v>283054.15275559388</v>
      </c>
    </row>
    <row r="83" spans="1:21">
      <c r="A83" s="93">
        <v>79</v>
      </c>
      <c r="B83" s="94"/>
      <c r="C83" s="95" t="s">
        <v>61</v>
      </c>
      <c r="D83" s="96" t="s">
        <v>105</v>
      </c>
      <c r="E83" s="97"/>
      <c r="F83" s="98"/>
      <c r="G83" s="99">
        <f t="shared" si="6"/>
        <v>103611.25984883308</v>
      </c>
      <c r="H83" s="100">
        <v>583.29106030240655</v>
      </c>
      <c r="I83" s="101">
        <v>368.30344578623772</v>
      </c>
      <c r="J83" s="101">
        <v>1416.4269632026553</v>
      </c>
      <c r="K83" s="101">
        <v>4469.8858665525913</v>
      </c>
      <c r="L83" s="101">
        <v>20469.179466679692</v>
      </c>
      <c r="M83" s="101">
        <v>27436.879105448723</v>
      </c>
      <c r="N83" s="127">
        <f t="shared" si="7"/>
        <v>54743.965907972306</v>
      </c>
      <c r="O83" s="100">
        <v>467.74779464304447</v>
      </c>
      <c r="P83" s="101">
        <v>317.93639778345823</v>
      </c>
      <c r="Q83" s="101">
        <v>718.58207333087921</v>
      </c>
      <c r="R83" s="101">
        <v>4864.3879886083305</v>
      </c>
      <c r="S83" s="101">
        <v>16070.00180336833</v>
      </c>
      <c r="T83" s="101">
        <v>26428.637883126736</v>
      </c>
      <c r="U83" s="127">
        <f t="shared" si="8"/>
        <v>48867.293940860778</v>
      </c>
    </row>
    <row r="84" spans="1:21">
      <c r="A84" s="93">
        <v>80</v>
      </c>
      <c r="B84" s="94"/>
      <c r="C84" s="95" t="s">
        <v>66</v>
      </c>
      <c r="D84" s="96" t="s">
        <v>106</v>
      </c>
      <c r="E84" s="97"/>
      <c r="F84" s="98"/>
      <c r="G84" s="99">
        <f t="shared" si="6"/>
        <v>840276.73721093801</v>
      </c>
      <c r="H84" s="100">
        <v>145.54539636400295</v>
      </c>
      <c r="I84" s="101">
        <v>131.36700318846852</v>
      </c>
      <c r="J84" s="101">
        <v>1416.3617163971066</v>
      </c>
      <c r="K84" s="101">
        <v>18664.63502240181</v>
      </c>
      <c r="L84" s="101">
        <v>135353.31780147552</v>
      </c>
      <c r="M84" s="101">
        <v>215655.99736595154</v>
      </c>
      <c r="N84" s="127">
        <f t="shared" si="7"/>
        <v>371367.22430577845</v>
      </c>
      <c r="O84" s="100">
        <v>121.59777084516827</v>
      </c>
      <c r="P84" s="101">
        <v>186.66027069464326</v>
      </c>
      <c r="Q84" s="101">
        <v>1501.7549021840096</v>
      </c>
      <c r="R84" s="101">
        <v>15197.293479979038</v>
      </c>
      <c r="S84" s="101">
        <v>145677.41968870163</v>
      </c>
      <c r="T84" s="101">
        <v>306224.78679275513</v>
      </c>
      <c r="U84" s="127">
        <f t="shared" si="8"/>
        <v>468909.51290515962</v>
      </c>
    </row>
    <row r="85" spans="1:21">
      <c r="A85" s="93">
        <v>81</v>
      </c>
      <c r="B85" s="94"/>
      <c r="C85" s="95" t="s">
        <v>68</v>
      </c>
      <c r="D85" s="96" t="s">
        <v>107</v>
      </c>
      <c r="E85" s="97"/>
      <c r="F85" s="98"/>
      <c r="G85" s="99">
        <f t="shared" si="6"/>
        <v>109964.97019302472</v>
      </c>
      <c r="H85" s="100">
        <v>2427.6501118168235</v>
      </c>
      <c r="I85" s="101">
        <v>982.12441486865282</v>
      </c>
      <c r="J85" s="101">
        <v>2160.7198511511087</v>
      </c>
      <c r="K85" s="101">
        <v>6924.4819671809673</v>
      </c>
      <c r="L85" s="101">
        <v>13893.403603553772</v>
      </c>
      <c r="M85" s="101">
        <v>24416.467763066292</v>
      </c>
      <c r="N85" s="127">
        <f t="shared" si="7"/>
        <v>50804.847711637616</v>
      </c>
      <c r="O85" s="100">
        <v>1757.4851971641183</v>
      </c>
      <c r="P85" s="101">
        <v>857.62248834967613</v>
      </c>
      <c r="Q85" s="101">
        <v>2038.1922154761851</v>
      </c>
      <c r="R85" s="101">
        <v>5777.2488008737564</v>
      </c>
      <c r="S85" s="101">
        <v>15285.495892941952</v>
      </c>
      <c r="T85" s="101">
        <v>33444.077886581421</v>
      </c>
      <c r="U85" s="127">
        <f t="shared" si="8"/>
        <v>59160.122481387109</v>
      </c>
    </row>
    <row r="86" spans="1:21">
      <c r="A86" s="93">
        <v>82</v>
      </c>
      <c r="B86" s="94"/>
      <c r="C86" s="95" t="s">
        <v>74</v>
      </c>
      <c r="D86" s="96" t="s">
        <v>108</v>
      </c>
      <c r="E86" s="97"/>
      <c r="F86" s="98"/>
      <c r="G86" s="99">
        <f t="shared" si="6"/>
        <v>138637.99494410033</v>
      </c>
      <c r="H86" s="100">
        <v>1.6823492163420521</v>
      </c>
      <c r="I86" s="101">
        <v>25.719917140565485</v>
      </c>
      <c r="J86" s="101">
        <v>6859.6174889802933</v>
      </c>
      <c r="K86" s="101">
        <v>33736.317899882793</v>
      </c>
      <c r="L86" s="101">
        <v>37701.360875666142</v>
      </c>
      <c r="M86" s="101">
        <v>21945.136820018291</v>
      </c>
      <c r="N86" s="127">
        <f t="shared" si="7"/>
        <v>100269.83535090442</v>
      </c>
      <c r="O86" s="100">
        <v>3.9219639657519112</v>
      </c>
      <c r="P86" s="101">
        <v>29.363746375784103</v>
      </c>
      <c r="Q86" s="101">
        <v>2655.5165486074984</v>
      </c>
      <c r="R86" s="101">
        <v>7970.7699407022446</v>
      </c>
      <c r="S86" s="101">
        <v>12311.160496540368</v>
      </c>
      <c r="T86" s="101">
        <v>15397.426897004247</v>
      </c>
      <c r="U86" s="127">
        <f t="shared" si="8"/>
        <v>38368.159593195895</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68.562810465693474</v>
      </c>
      <c r="H88" s="26">
        <v>0</v>
      </c>
      <c r="I88" s="7">
        <v>0</v>
      </c>
      <c r="J88" s="7">
        <v>0.33685964345932007</v>
      </c>
      <c r="K88" s="7">
        <v>6.2825340628623962</v>
      </c>
      <c r="L88" s="7">
        <v>14.473204359412193</v>
      </c>
      <c r="M88" s="7">
        <v>8.6253345757722855</v>
      </c>
      <c r="N88" s="126">
        <f t="shared" si="7"/>
        <v>29.717932641506195</v>
      </c>
      <c r="O88" s="26">
        <v>0</v>
      </c>
      <c r="P88" s="7">
        <v>0</v>
      </c>
      <c r="Q88" s="7">
        <v>0.49716942012310028</v>
      </c>
      <c r="R88" s="7">
        <v>8.4491061568260193</v>
      </c>
      <c r="S88" s="7">
        <v>18.899534702301025</v>
      </c>
      <c r="T88" s="7">
        <v>10.999067544937134</v>
      </c>
      <c r="U88" s="126">
        <f t="shared" si="8"/>
        <v>38.844877824187279</v>
      </c>
    </row>
    <row r="89" spans="1:21">
      <c r="A89" s="37">
        <v>85</v>
      </c>
      <c r="B89" s="17"/>
      <c r="C89" s="16"/>
      <c r="D89" s="38" t="s">
        <v>22</v>
      </c>
      <c r="E89" s="49" t="s">
        <v>111</v>
      </c>
      <c r="F89" s="40"/>
      <c r="G89" s="111">
        <f t="shared" si="6"/>
        <v>1466.9548397287726</v>
      </c>
      <c r="H89" s="26">
        <v>0</v>
      </c>
      <c r="I89" s="7">
        <v>0</v>
      </c>
      <c r="J89" s="7">
        <v>42.457376085221767</v>
      </c>
      <c r="K89" s="7">
        <v>187.74504339694977</v>
      </c>
      <c r="L89" s="7">
        <v>363.87945792078972</v>
      </c>
      <c r="M89" s="7">
        <v>212.40673461556435</v>
      </c>
      <c r="N89" s="126">
        <f t="shared" si="7"/>
        <v>806.4886120185256</v>
      </c>
      <c r="O89" s="26">
        <v>0</v>
      </c>
      <c r="P89" s="7">
        <v>0.3507673591375351</v>
      </c>
      <c r="Q89" s="7">
        <v>5.7001216858625412</v>
      </c>
      <c r="R89" s="7">
        <v>103.64619696140289</v>
      </c>
      <c r="S89" s="7">
        <v>253.34928378462791</v>
      </c>
      <c r="T89" s="7">
        <v>297.41985791921616</v>
      </c>
      <c r="U89" s="126">
        <f t="shared" si="8"/>
        <v>660.46622771024704</v>
      </c>
    </row>
    <row r="90" spans="1:21">
      <c r="A90" s="37">
        <v>86</v>
      </c>
      <c r="B90" s="17"/>
      <c r="C90" s="16"/>
      <c r="D90" s="38" t="s">
        <v>24</v>
      </c>
      <c r="E90" s="49" t="s">
        <v>112</v>
      </c>
      <c r="F90" s="40"/>
      <c r="G90" s="111">
        <f t="shared" si="6"/>
        <v>65358.111911488464</v>
      </c>
      <c r="H90" s="26">
        <v>0</v>
      </c>
      <c r="I90" s="7">
        <v>0</v>
      </c>
      <c r="J90" s="7">
        <v>1900.6021171621978</v>
      </c>
      <c r="K90" s="7">
        <v>20186.997461736202</v>
      </c>
      <c r="L90" s="7">
        <v>25406.937599718571</v>
      </c>
      <c r="M90" s="7">
        <v>7918.0795235782862</v>
      </c>
      <c r="N90" s="126">
        <f t="shared" si="7"/>
        <v>55412.616702195257</v>
      </c>
      <c r="O90" s="26">
        <v>0</v>
      </c>
      <c r="P90" s="7">
        <v>0</v>
      </c>
      <c r="Q90" s="7">
        <v>358.13374776183628</v>
      </c>
      <c r="R90" s="7">
        <v>2904.8180780000985</v>
      </c>
      <c r="S90" s="7">
        <v>4052.5245342487469</v>
      </c>
      <c r="T90" s="7">
        <v>2630.0188492825255</v>
      </c>
      <c r="U90" s="126">
        <f t="shared" si="8"/>
        <v>9945.4952092932072</v>
      </c>
    </row>
    <row r="91" spans="1:21">
      <c r="A91" s="37">
        <v>87</v>
      </c>
      <c r="B91" s="17"/>
      <c r="C91" s="16"/>
      <c r="D91" s="38" t="s">
        <v>26</v>
      </c>
      <c r="E91" s="49" t="s">
        <v>113</v>
      </c>
      <c r="F91" s="40"/>
      <c r="G91" s="111">
        <f t="shared" si="6"/>
        <v>71227.909024872264</v>
      </c>
      <c r="H91" s="26">
        <v>1.6823492163420521</v>
      </c>
      <c r="I91" s="7">
        <v>0</v>
      </c>
      <c r="J91" s="7">
        <v>4865.7225316688418</v>
      </c>
      <c r="K91" s="7">
        <v>13243.641191072762</v>
      </c>
      <c r="L91" s="7">
        <v>11887.52833808586</v>
      </c>
      <c r="M91" s="7">
        <v>13788.073960393667</v>
      </c>
      <c r="N91" s="126">
        <f t="shared" si="7"/>
        <v>43786.64837043747</v>
      </c>
      <c r="O91" s="26">
        <v>3.9219639657519112</v>
      </c>
      <c r="P91" s="7">
        <v>0</v>
      </c>
      <c r="Q91" s="7">
        <v>2197.6566402893513</v>
      </c>
      <c r="R91" s="7">
        <v>4837.9204622935504</v>
      </c>
      <c r="S91" s="7">
        <v>7964.3374646734446</v>
      </c>
      <c r="T91" s="7">
        <v>12437.424123212695</v>
      </c>
      <c r="U91" s="126">
        <f t="shared" si="8"/>
        <v>27441.260654434795</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336.63413790999675</v>
      </c>
      <c r="H93" s="26">
        <v>0</v>
      </c>
      <c r="I93" s="7">
        <v>20.609032831750483</v>
      </c>
      <c r="J93" s="7">
        <v>32.627072735733236</v>
      </c>
      <c r="K93" s="7">
        <v>80.71352665219456</v>
      </c>
      <c r="L93" s="7">
        <v>0</v>
      </c>
      <c r="M93" s="7">
        <v>0</v>
      </c>
      <c r="N93" s="126">
        <f t="shared" si="7"/>
        <v>133.94963221967828</v>
      </c>
      <c r="O93" s="26">
        <v>0</v>
      </c>
      <c r="P93" s="7">
        <v>24.60535106156749</v>
      </c>
      <c r="Q93" s="7">
        <v>83.537577404480544</v>
      </c>
      <c r="R93" s="7">
        <v>94.541577224270441</v>
      </c>
      <c r="S93" s="7">
        <v>0</v>
      </c>
      <c r="T93" s="7">
        <v>0</v>
      </c>
      <c r="U93" s="126">
        <f t="shared" si="8"/>
        <v>202.68450569031847</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179.82284881174564</v>
      </c>
      <c r="H96" s="26">
        <v>0</v>
      </c>
      <c r="I96" s="7">
        <v>5.1108848750591278</v>
      </c>
      <c r="J96" s="7">
        <v>17.871516317129135</v>
      </c>
      <c r="K96" s="7">
        <v>30.938301801681519</v>
      </c>
      <c r="L96" s="7">
        <v>28.542869418859482</v>
      </c>
      <c r="M96" s="7">
        <v>17.9506696164608</v>
      </c>
      <c r="N96" s="126">
        <f t="shared" si="7"/>
        <v>100.41424202919006</v>
      </c>
      <c r="O96" s="26">
        <v>0</v>
      </c>
      <c r="P96" s="7">
        <v>4.407627210021019</v>
      </c>
      <c r="Q96" s="7">
        <v>9.9913733899593353</v>
      </c>
      <c r="R96" s="7">
        <v>21.394543468952179</v>
      </c>
      <c r="S96" s="7">
        <v>22.049824595451355</v>
      </c>
      <c r="T96" s="7">
        <v>21.565238118171692</v>
      </c>
      <c r="U96" s="126">
        <f t="shared" si="8"/>
        <v>79.40860678255558</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1561726.8762701517</v>
      </c>
      <c r="H98" s="100">
        <v>1107.6606713561341</v>
      </c>
      <c r="I98" s="101">
        <v>1964.2811107635498</v>
      </c>
      <c r="J98" s="101">
        <v>6154.5355879515409</v>
      </c>
      <c r="K98" s="101">
        <v>10501.836818903685</v>
      </c>
      <c r="L98" s="101">
        <v>60879.565257906914</v>
      </c>
      <c r="M98" s="101">
        <v>484614.12197339535</v>
      </c>
      <c r="N98" s="127">
        <f t="shared" si="7"/>
        <v>565222.00142027717</v>
      </c>
      <c r="O98" s="100">
        <v>936.05798221565783</v>
      </c>
      <c r="P98" s="101">
        <v>1498.5168255697936</v>
      </c>
      <c r="Q98" s="101">
        <v>3468.4512338861823</v>
      </c>
      <c r="R98" s="101">
        <v>8251.8296232558787</v>
      </c>
      <c r="S98" s="101">
        <v>84929.987281441689</v>
      </c>
      <c r="T98" s="101">
        <v>897420.03190350533</v>
      </c>
      <c r="U98" s="127">
        <f t="shared" si="8"/>
        <v>996504.87484987453</v>
      </c>
    </row>
    <row r="99" spans="1:21">
      <c r="A99" s="37">
        <v>95</v>
      </c>
      <c r="B99" s="10"/>
      <c r="C99" s="11"/>
      <c r="D99" s="38" t="s">
        <v>8</v>
      </c>
      <c r="E99" s="49" t="s">
        <v>122</v>
      </c>
      <c r="F99" s="51"/>
      <c r="G99" s="111">
        <f t="shared" si="6"/>
        <v>1349788.545115714</v>
      </c>
      <c r="H99" s="26">
        <v>0</v>
      </c>
      <c r="I99" s="7">
        <v>8.5889904499053955</v>
      </c>
      <c r="J99" s="7">
        <v>22.32894017547369</v>
      </c>
      <c r="K99" s="7">
        <v>448.4265368739143</v>
      </c>
      <c r="L99" s="7">
        <v>37717.699548784643</v>
      </c>
      <c r="M99" s="7">
        <v>413703.02242314816</v>
      </c>
      <c r="N99" s="126">
        <f t="shared" si="7"/>
        <v>451900.06643943209</v>
      </c>
      <c r="O99" s="26">
        <v>0</v>
      </c>
      <c r="P99" s="7">
        <v>3.6204013526439667</v>
      </c>
      <c r="Q99" s="7">
        <v>11.423311442136765</v>
      </c>
      <c r="R99" s="7">
        <v>478.73926521092653</v>
      </c>
      <c r="S99" s="7">
        <v>65434.720447197556</v>
      </c>
      <c r="T99" s="7">
        <v>831959.97525107861</v>
      </c>
      <c r="U99" s="126">
        <f t="shared" si="8"/>
        <v>897888.47867628187</v>
      </c>
    </row>
    <row r="100" spans="1:21">
      <c r="A100" s="37">
        <v>96</v>
      </c>
      <c r="B100" s="10"/>
      <c r="C100" s="11"/>
      <c r="D100" s="38" t="s">
        <v>10</v>
      </c>
      <c r="E100" s="49" t="s">
        <v>123</v>
      </c>
      <c r="F100" s="51"/>
      <c r="G100" s="111">
        <f t="shared" si="6"/>
        <v>125239.53769730602</v>
      </c>
      <c r="H100" s="26">
        <v>0</v>
      </c>
      <c r="I100" s="7">
        <v>0.2344793975353241</v>
      </c>
      <c r="J100" s="7">
        <v>8.569118958490435</v>
      </c>
      <c r="K100" s="7">
        <v>235.9249123854097</v>
      </c>
      <c r="L100" s="7">
        <v>7485.396150007844</v>
      </c>
      <c r="M100" s="7">
        <v>58495.805627733469</v>
      </c>
      <c r="N100" s="126">
        <f t="shared" si="7"/>
        <v>66225.930288482748</v>
      </c>
      <c r="O100" s="26">
        <v>0</v>
      </c>
      <c r="P100" s="7">
        <v>0</v>
      </c>
      <c r="Q100" s="7">
        <v>6.4651497782222975</v>
      </c>
      <c r="R100" s="7">
        <v>236.27527224132791</v>
      </c>
      <c r="S100" s="7">
        <v>6785.0755188390613</v>
      </c>
      <c r="T100" s="7">
        <v>51985.791467964649</v>
      </c>
      <c r="U100" s="126">
        <f t="shared" si="8"/>
        <v>59013.607408823264</v>
      </c>
    </row>
    <row r="101" spans="1:21">
      <c r="A101" s="37">
        <v>97</v>
      </c>
      <c r="B101" s="10"/>
      <c r="C101" s="11"/>
      <c r="D101" s="38" t="s">
        <v>22</v>
      </c>
      <c r="E101" s="49" t="s">
        <v>124</v>
      </c>
      <c r="F101" s="51"/>
      <c r="G101" s="111">
        <f t="shared" si="6"/>
        <v>33460.342160400702</v>
      </c>
      <c r="H101" s="26">
        <v>611.07526284409687</v>
      </c>
      <c r="I101" s="7">
        <v>786.95124538615346</v>
      </c>
      <c r="J101" s="7">
        <v>2578.9054759144783</v>
      </c>
      <c r="K101" s="7">
        <v>5413.4471811950207</v>
      </c>
      <c r="L101" s="7">
        <v>5843.3435889333487</v>
      </c>
      <c r="M101" s="7">
        <v>3934.7455810010433</v>
      </c>
      <c r="N101" s="126">
        <f t="shared" si="7"/>
        <v>19168.468335274141</v>
      </c>
      <c r="O101" s="26">
        <v>515.84410778386518</v>
      </c>
      <c r="P101" s="7">
        <v>666.89877422107384</v>
      </c>
      <c r="Q101" s="7">
        <v>1991.6925485825632</v>
      </c>
      <c r="R101" s="7">
        <v>3719.0320718791336</v>
      </c>
      <c r="S101" s="7">
        <v>3714.7509650345892</v>
      </c>
      <c r="T101" s="7">
        <v>3683.6553576253355</v>
      </c>
      <c r="U101" s="126">
        <f t="shared" si="8"/>
        <v>14291.87382512656</v>
      </c>
    </row>
    <row r="102" spans="1:21">
      <c r="A102" s="37">
        <v>98</v>
      </c>
      <c r="B102" s="17"/>
      <c r="C102" s="11"/>
      <c r="D102" s="38" t="s">
        <v>24</v>
      </c>
      <c r="E102" s="49" t="s">
        <v>125</v>
      </c>
      <c r="F102" s="51"/>
      <c r="G102" s="111">
        <f t="shared" si="6"/>
        <v>4508.5212596069032</v>
      </c>
      <c r="H102" s="26">
        <v>0</v>
      </c>
      <c r="I102" s="7">
        <v>0.65594291687011719</v>
      </c>
      <c r="J102" s="7">
        <v>36.725198928324971</v>
      </c>
      <c r="K102" s="7">
        <v>498.3795230826363</v>
      </c>
      <c r="L102" s="7">
        <v>879.13966829702258</v>
      </c>
      <c r="M102" s="7">
        <v>458.58124691992998</v>
      </c>
      <c r="N102" s="126">
        <f t="shared" si="7"/>
        <v>1873.4815801447839</v>
      </c>
      <c r="O102" s="26">
        <v>0</v>
      </c>
      <c r="P102" s="7">
        <v>0.75748440623283386</v>
      </c>
      <c r="Q102" s="7">
        <v>70.116196183051215</v>
      </c>
      <c r="R102" s="7">
        <v>806.16629789723083</v>
      </c>
      <c r="S102" s="7">
        <v>1156.5051782391965</v>
      </c>
      <c r="T102" s="7">
        <v>601.49452273640782</v>
      </c>
      <c r="U102" s="126">
        <f t="shared" si="8"/>
        <v>2635.0396794621192</v>
      </c>
    </row>
    <row r="103" spans="1:21">
      <c r="A103" s="37">
        <v>99</v>
      </c>
      <c r="B103" s="12"/>
      <c r="C103" s="12"/>
      <c r="D103" s="38" t="s">
        <v>26</v>
      </c>
      <c r="E103" s="49" t="s">
        <v>126</v>
      </c>
      <c r="F103" s="43"/>
      <c r="G103" s="111">
        <f t="shared" si="6"/>
        <v>3.3415583074092865</v>
      </c>
      <c r="H103" s="26">
        <v>0</v>
      </c>
      <c r="I103" s="7">
        <v>0</v>
      </c>
      <c r="J103" s="7">
        <v>0</v>
      </c>
      <c r="K103" s="7">
        <v>0</v>
      </c>
      <c r="L103" s="7">
        <v>0</v>
      </c>
      <c r="M103" s="7">
        <v>0.75679421424865723</v>
      </c>
      <c r="N103" s="126">
        <f t="shared" si="7"/>
        <v>0.75679421424865723</v>
      </c>
      <c r="O103" s="26">
        <v>0</v>
      </c>
      <c r="P103" s="7">
        <v>0</v>
      </c>
      <c r="Q103" s="7">
        <v>0.69132649898529053</v>
      </c>
      <c r="R103" s="7">
        <v>1.0523601025342941</v>
      </c>
      <c r="S103" s="7">
        <v>0.20768611133098602</v>
      </c>
      <c r="T103" s="7">
        <v>0.63339138031005859</v>
      </c>
      <c r="U103" s="126">
        <f t="shared" si="8"/>
        <v>2.5847640931606293</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48726.530616361648</v>
      </c>
      <c r="H105" s="26">
        <v>496.58541334606707</v>
      </c>
      <c r="I105" s="7">
        <v>1167.8504380658269</v>
      </c>
      <c r="J105" s="7">
        <v>3508.0068995654583</v>
      </c>
      <c r="K105" s="7">
        <v>3905.6587252244353</v>
      </c>
      <c r="L105" s="7">
        <v>8953.9870983809233</v>
      </c>
      <c r="M105" s="7">
        <v>8021.1937577277422</v>
      </c>
      <c r="N105" s="126">
        <f t="shared" si="7"/>
        <v>26053.282332310453</v>
      </c>
      <c r="O105" s="26">
        <v>420.21386569924653</v>
      </c>
      <c r="P105" s="7">
        <v>827.24016659706831</v>
      </c>
      <c r="Q105" s="7">
        <v>1388.0627667848021</v>
      </c>
      <c r="R105" s="7">
        <v>3010.5644419249147</v>
      </c>
      <c r="S105" s="7">
        <v>7838.7240924686193</v>
      </c>
      <c r="T105" s="7">
        <v>9188.4429505765438</v>
      </c>
      <c r="U105" s="126">
        <f t="shared" si="8"/>
        <v>22673.248284051195</v>
      </c>
    </row>
    <row r="106" spans="1:21">
      <c r="A106" s="93">
        <v>102</v>
      </c>
      <c r="B106" s="94"/>
      <c r="C106" s="95" t="s">
        <v>129</v>
      </c>
      <c r="D106" s="96" t="s">
        <v>130</v>
      </c>
      <c r="E106" s="97"/>
      <c r="F106" s="98"/>
      <c r="G106" s="99">
        <f t="shared" ref="G106:G130" si="9">N106+U106</f>
        <v>157.93729138374329</v>
      </c>
      <c r="H106" s="100">
        <v>0</v>
      </c>
      <c r="I106" s="101">
        <v>1.428291380405426</v>
      </c>
      <c r="J106" s="101">
        <v>3.7140292227268219</v>
      </c>
      <c r="K106" s="101">
        <v>10.21774160861969</v>
      </c>
      <c r="L106" s="101">
        <v>16.340036660432816</v>
      </c>
      <c r="M106" s="101">
        <v>46.965622030198574</v>
      </c>
      <c r="N106" s="127">
        <f t="shared" ref="N106:N130" si="10">SUM(H106:M106)</f>
        <v>78.665720902383327</v>
      </c>
      <c r="O106" s="100">
        <v>0</v>
      </c>
      <c r="P106" s="101">
        <v>1.1642269492149353</v>
      </c>
      <c r="Q106" s="101">
        <v>0.83565825223922729</v>
      </c>
      <c r="R106" s="101">
        <v>5.1065787672996521</v>
      </c>
      <c r="S106" s="101">
        <v>13.534070767462254</v>
      </c>
      <c r="T106" s="101">
        <v>58.63103574514389</v>
      </c>
      <c r="U106" s="127">
        <f t="shared" ref="U106:U130" si="11">SUM(O106:T106)</f>
        <v>79.271570481359959</v>
      </c>
    </row>
    <row r="107" spans="1:21">
      <c r="A107" s="93">
        <v>110</v>
      </c>
      <c r="B107" s="94"/>
      <c r="C107" s="95" t="s">
        <v>131</v>
      </c>
      <c r="D107" s="96" t="s">
        <v>132</v>
      </c>
      <c r="E107" s="97"/>
      <c r="F107" s="98"/>
      <c r="G107" s="99">
        <f t="shared" si="9"/>
        <v>9331019.9980115704</v>
      </c>
      <c r="H107" s="100">
        <v>3327.051021065563</v>
      </c>
      <c r="I107" s="101">
        <v>1822.8849151842296</v>
      </c>
      <c r="J107" s="101">
        <v>17380.19511783123</v>
      </c>
      <c r="K107" s="101">
        <v>167262.51764631271</v>
      </c>
      <c r="L107" s="101">
        <v>1218524.9652900696</v>
      </c>
      <c r="M107" s="101">
        <v>3266676.1865959167</v>
      </c>
      <c r="N107" s="127">
        <f t="shared" si="10"/>
        <v>4674993.8005863801</v>
      </c>
      <c r="O107" s="100">
        <v>2647.0060336664319</v>
      </c>
      <c r="P107" s="101">
        <v>1605.1380856595933</v>
      </c>
      <c r="Q107" s="101">
        <v>10161.772444248199</v>
      </c>
      <c r="R107" s="101">
        <v>90747.794078588486</v>
      </c>
      <c r="S107" s="101">
        <v>830332.32726383209</v>
      </c>
      <c r="T107" s="101">
        <v>3720532.1595191956</v>
      </c>
      <c r="U107" s="127">
        <f t="shared" si="11"/>
        <v>4656026.1974251904</v>
      </c>
    </row>
    <row r="108" spans="1:21">
      <c r="A108" s="37">
        <v>111</v>
      </c>
      <c r="B108" s="10"/>
      <c r="C108" s="16"/>
      <c r="D108" s="38" t="s">
        <v>8</v>
      </c>
      <c r="E108" s="49" t="s">
        <v>133</v>
      </c>
      <c r="F108" s="40"/>
      <c r="G108" s="111">
        <f t="shared" si="9"/>
        <v>110556.01182415956</v>
      </c>
      <c r="H108" s="26">
        <v>69.514701539218152</v>
      </c>
      <c r="I108" s="7">
        <v>161.46292376052588</v>
      </c>
      <c r="J108" s="7">
        <v>403.84468554519117</v>
      </c>
      <c r="K108" s="7">
        <v>1758.2244854643941</v>
      </c>
      <c r="L108" s="7">
        <v>11279.42681312561</v>
      </c>
      <c r="M108" s="7">
        <v>26489.064319998026</v>
      </c>
      <c r="N108" s="126">
        <f t="shared" si="10"/>
        <v>40161.537929432961</v>
      </c>
      <c r="O108" s="26">
        <v>68.452559344586916</v>
      </c>
      <c r="P108" s="7">
        <v>157.64348822273314</v>
      </c>
      <c r="Q108" s="7">
        <v>532.06774180941284</v>
      </c>
      <c r="R108" s="7">
        <v>3348.8567601703107</v>
      </c>
      <c r="S108" s="7">
        <v>20637.452389776707</v>
      </c>
      <c r="T108" s="7">
        <v>45650.000955402851</v>
      </c>
      <c r="U108" s="126">
        <f t="shared" si="11"/>
        <v>70394.473894726601</v>
      </c>
    </row>
    <row r="109" spans="1:21">
      <c r="A109" s="37">
        <v>112</v>
      </c>
      <c r="B109" s="17"/>
      <c r="C109" s="11"/>
      <c r="D109" s="52" t="s">
        <v>10</v>
      </c>
      <c r="E109" s="49" t="s">
        <v>134</v>
      </c>
      <c r="F109" s="51"/>
      <c r="G109" s="111">
        <f t="shared" si="9"/>
        <v>570143.71215322334</v>
      </c>
      <c r="H109" s="26">
        <v>18.383978396523162</v>
      </c>
      <c r="I109" s="7">
        <v>27.60832699527964</v>
      </c>
      <c r="J109" s="7">
        <v>518.58728166483343</v>
      </c>
      <c r="K109" s="7">
        <v>5111.4762470796704</v>
      </c>
      <c r="L109" s="7">
        <v>54844.865815639496</v>
      </c>
      <c r="M109" s="7">
        <v>210037.3909099102</v>
      </c>
      <c r="N109" s="126">
        <f t="shared" si="10"/>
        <v>270558.31255968602</v>
      </c>
      <c r="O109" s="26">
        <v>19.400973472060286</v>
      </c>
      <c r="P109" s="7">
        <v>24.693113597575575</v>
      </c>
      <c r="Q109" s="7">
        <v>351.35653138892667</v>
      </c>
      <c r="R109" s="7">
        <v>3732.9214197918773</v>
      </c>
      <c r="S109" s="7">
        <v>44124.605899870396</v>
      </c>
      <c r="T109" s="7">
        <v>251332.42165541649</v>
      </c>
      <c r="U109" s="126">
        <f t="shared" si="11"/>
        <v>299585.39959353732</v>
      </c>
    </row>
    <row r="110" spans="1:21">
      <c r="A110" s="37">
        <v>113</v>
      </c>
      <c r="B110" s="17"/>
      <c r="C110" s="16"/>
      <c r="D110" s="38" t="s">
        <v>22</v>
      </c>
      <c r="E110" s="49" t="s">
        <v>135</v>
      </c>
      <c r="F110" s="40"/>
      <c r="G110" s="111">
        <f t="shared" si="9"/>
        <v>4560803.6420989092</v>
      </c>
      <c r="H110" s="26">
        <v>77.451790709674242</v>
      </c>
      <c r="I110" s="7">
        <v>145.19617996993475</v>
      </c>
      <c r="J110" s="7">
        <v>7243.8988497853279</v>
      </c>
      <c r="K110" s="7">
        <v>86609.344212055206</v>
      </c>
      <c r="L110" s="7">
        <v>593824.24711608887</v>
      </c>
      <c r="M110" s="7">
        <v>1562326.941696167</v>
      </c>
      <c r="N110" s="126">
        <f t="shared" si="10"/>
        <v>2250227.0798447761</v>
      </c>
      <c r="O110" s="26">
        <v>68.380957791072433</v>
      </c>
      <c r="P110" s="7">
        <v>113.72278536250815</v>
      </c>
      <c r="Q110" s="7">
        <v>3371.1078078001738</v>
      </c>
      <c r="R110" s="7">
        <v>37054.411695897579</v>
      </c>
      <c r="S110" s="7">
        <v>375534.9620347023</v>
      </c>
      <c r="T110" s="7">
        <v>1894433.97697258</v>
      </c>
      <c r="U110" s="126">
        <f t="shared" si="11"/>
        <v>2310576.5622541336</v>
      </c>
    </row>
    <row r="111" spans="1:21">
      <c r="A111" s="37">
        <v>114</v>
      </c>
      <c r="B111" s="17"/>
      <c r="C111" s="16"/>
      <c r="D111" s="38" t="s">
        <v>24</v>
      </c>
      <c r="E111" s="49" t="s">
        <v>136</v>
      </c>
      <c r="F111" s="40"/>
      <c r="G111" s="111">
        <f t="shared" si="9"/>
        <v>3470723.7282685852</v>
      </c>
      <c r="H111" s="26">
        <v>798.5099535388872</v>
      </c>
      <c r="I111" s="7">
        <v>649.68297915160656</v>
      </c>
      <c r="J111" s="7">
        <v>4697.7889561504126</v>
      </c>
      <c r="K111" s="7">
        <v>46459.152024149895</v>
      </c>
      <c r="L111" s="7">
        <v>478088.89184093475</v>
      </c>
      <c r="M111" s="7">
        <v>1282104.5261878967</v>
      </c>
      <c r="N111" s="126">
        <f t="shared" si="10"/>
        <v>1812798.5519418223</v>
      </c>
      <c r="O111" s="26">
        <v>529.72849364206195</v>
      </c>
      <c r="P111" s="7">
        <v>540.30825417488813</v>
      </c>
      <c r="Q111" s="7">
        <v>3061.8695290761534</v>
      </c>
      <c r="R111" s="7">
        <v>33970.405779182911</v>
      </c>
      <c r="S111" s="7">
        <v>337553.83314466476</v>
      </c>
      <c r="T111" s="7">
        <v>1282269.0311260223</v>
      </c>
      <c r="U111" s="126">
        <f t="shared" si="11"/>
        <v>1657925.1763267631</v>
      </c>
    </row>
    <row r="112" spans="1:21">
      <c r="A112" s="37">
        <v>115</v>
      </c>
      <c r="B112" s="14"/>
      <c r="C112" s="16"/>
      <c r="D112" s="38" t="s">
        <v>26</v>
      </c>
      <c r="E112" s="49" t="s">
        <v>137</v>
      </c>
      <c r="F112" s="40"/>
      <c r="G112" s="111">
        <f t="shared" si="9"/>
        <v>185987.83692409564</v>
      </c>
      <c r="H112" s="26">
        <v>1329.5269990060478</v>
      </c>
      <c r="I112" s="7">
        <v>502.07406046427786</v>
      </c>
      <c r="J112" s="7">
        <v>2680.8798360526562</v>
      </c>
      <c r="K112" s="7">
        <v>18098.355001613498</v>
      </c>
      <c r="L112" s="7">
        <v>33305.522209644318</v>
      </c>
      <c r="M112" s="7">
        <v>46276.435000061989</v>
      </c>
      <c r="N112" s="126">
        <f t="shared" si="10"/>
        <v>102192.79310684279</v>
      </c>
      <c r="O112" s="26">
        <v>1106.4816962433979</v>
      </c>
      <c r="P112" s="7">
        <v>458.80825719423592</v>
      </c>
      <c r="Q112" s="7">
        <v>1374.2585809119046</v>
      </c>
      <c r="R112" s="7">
        <v>6149.4057720452547</v>
      </c>
      <c r="S112" s="7">
        <v>16901.220960766077</v>
      </c>
      <c r="T112" s="7">
        <v>57804.868550091982</v>
      </c>
      <c r="U112" s="126">
        <f t="shared" si="11"/>
        <v>83795.043817252852</v>
      </c>
    </row>
    <row r="113" spans="1:21">
      <c r="A113" s="37">
        <v>116</v>
      </c>
      <c r="B113" s="17"/>
      <c r="C113" s="12"/>
      <c r="D113" s="38" t="s">
        <v>32</v>
      </c>
      <c r="E113" s="14" t="s">
        <v>138</v>
      </c>
      <c r="F113" s="43"/>
      <c r="G113" s="111">
        <f t="shared" si="9"/>
        <v>432804.96136444749</v>
      </c>
      <c r="H113" s="26">
        <v>1033.6636232202873</v>
      </c>
      <c r="I113" s="7">
        <v>336.86043994827196</v>
      </c>
      <c r="J113" s="7">
        <v>1835.1956557044759</v>
      </c>
      <c r="K113" s="7">
        <v>9225.9696299657226</v>
      </c>
      <c r="L113" s="7">
        <v>47182.018243134022</v>
      </c>
      <c r="M113" s="7">
        <v>139441.81605529785</v>
      </c>
      <c r="N113" s="126">
        <f t="shared" si="10"/>
        <v>199055.52364727063</v>
      </c>
      <c r="O113" s="26">
        <v>854.56138074677438</v>
      </c>
      <c r="P113" s="7">
        <v>309.9621886635432</v>
      </c>
      <c r="Q113" s="7">
        <v>1471.1122083945666</v>
      </c>
      <c r="R113" s="7">
        <v>6491.7946869470179</v>
      </c>
      <c r="S113" s="7">
        <v>35580.258705824614</v>
      </c>
      <c r="T113" s="7">
        <v>189041.74854660034</v>
      </c>
      <c r="U113" s="126">
        <f t="shared" si="11"/>
        <v>233749.43771717686</v>
      </c>
    </row>
    <row r="114" spans="1:21">
      <c r="A114" s="93">
        <v>117</v>
      </c>
      <c r="B114" s="94"/>
      <c r="C114" s="95" t="s">
        <v>4</v>
      </c>
      <c r="D114" s="96" t="s">
        <v>139</v>
      </c>
      <c r="E114" s="97"/>
      <c r="F114" s="98"/>
      <c r="G114" s="99">
        <f t="shared" si="9"/>
        <v>1606503.5362910414</v>
      </c>
      <c r="H114" s="100">
        <v>397.07893182640629</v>
      </c>
      <c r="I114" s="101">
        <v>514.34071460179985</v>
      </c>
      <c r="J114" s="101">
        <v>2582.7511294484138</v>
      </c>
      <c r="K114" s="101">
        <v>11997.009809076786</v>
      </c>
      <c r="L114" s="101">
        <v>152997.15514707565</v>
      </c>
      <c r="M114" s="101">
        <v>684667.38956212997</v>
      </c>
      <c r="N114" s="127">
        <f t="shared" si="10"/>
        <v>853155.72529415903</v>
      </c>
      <c r="O114" s="100">
        <v>368.91412367776502</v>
      </c>
      <c r="P114" s="101">
        <v>405.51048248494044</v>
      </c>
      <c r="Q114" s="101">
        <v>1750.2489965893328</v>
      </c>
      <c r="R114" s="101">
        <v>9904.3871669173241</v>
      </c>
      <c r="S114" s="101">
        <v>117479.13746380806</v>
      </c>
      <c r="T114" s="101">
        <v>623439.61276340485</v>
      </c>
      <c r="U114" s="127">
        <f t="shared" si="11"/>
        <v>753347.81099688227</v>
      </c>
    </row>
    <row r="115" spans="1:21">
      <c r="A115" s="37">
        <v>118</v>
      </c>
      <c r="B115" s="17"/>
      <c r="C115" s="16"/>
      <c r="D115" s="38" t="s">
        <v>8</v>
      </c>
      <c r="E115" s="49" t="s">
        <v>140</v>
      </c>
      <c r="F115" s="40"/>
      <c r="G115" s="111">
        <f t="shared" si="9"/>
        <v>1421916.1685020342</v>
      </c>
      <c r="H115" s="26">
        <v>58.72310616299324</v>
      </c>
      <c r="I115" s="7">
        <v>116.57892590388656</v>
      </c>
      <c r="J115" s="7">
        <v>1024.4551285579801</v>
      </c>
      <c r="K115" s="7">
        <v>6670.5186050236225</v>
      </c>
      <c r="L115" s="7">
        <v>127833.23333787918</v>
      </c>
      <c r="M115" s="7">
        <v>621188.56329536438</v>
      </c>
      <c r="N115" s="126">
        <f t="shared" si="10"/>
        <v>756892.07239889202</v>
      </c>
      <c r="O115" s="26">
        <v>52.55984784202883</v>
      </c>
      <c r="P115" s="7">
        <v>89.933874431066215</v>
      </c>
      <c r="Q115" s="7">
        <v>740.93106440920383</v>
      </c>
      <c r="R115" s="7">
        <v>5889.2674752026796</v>
      </c>
      <c r="S115" s="7">
        <v>100062.8241546154</v>
      </c>
      <c r="T115" s="7">
        <v>558188.57968664169</v>
      </c>
      <c r="U115" s="126">
        <f t="shared" si="11"/>
        <v>665024.09610314202</v>
      </c>
    </row>
    <row r="116" spans="1:21">
      <c r="A116" s="37">
        <v>119</v>
      </c>
      <c r="B116" s="10"/>
      <c r="C116" s="16"/>
      <c r="D116" s="38" t="s">
        <v>10</v>
      </c>
      <c r="E116" s="49" t="s">
        <v>141</v>
      </c>
      <c r="F116" s="40"/>
      <c r="G116" s="111">
        <f t="shared" si="9"/>
        <v>66425.637975295016</v>
      </c>
      <c r="H116" s="26">
        <v>157.50310502287854</v>
      </c>
      <c r="I116" s="7">
        <v>156.20884406939149</v>
      </c>
      <c r="J116" s="7">
        <v>430.10990809113719</v>
      </c>
      <c r="K116" s="7">
        <v>1587.5887055653147</v>
      </c>
      <c r="L116" s="7">
        <v>7980.8183608092368</v>
      </c>
      <c r="M116" s="7">
        <v>21336.782704293728</v>
      </c>
      <c r="N116" s="126">
        <f t="shared" si="10"/>
        <v>31649.011627851687</v>
      </c>
      <c r="O116" s="26">
        <v>131.94771066303656</v>
      </c>
      <c r="P116" s="7">
        <v>129.1217172332108</v>
      </c>
      <c r="Q116" s="7">
        <v>426.16295198776061</v>
      </c>
      <c r="R116" s="7">
        <v>1970.2735419028904</v>
      </c>
      <c r="S116" s="7">
        <v>7464.5771899670362</v>
      </c>
      <c r="T116" s="7">
        <v>24654.543235689402</v>
      </c>
      <c r="U116" s="126">
        <f t="shared" si="11"/>
        <v>34776.626347443336</v>
      </c>
    </row>
    <row r="117" spans="1:21">
      <c r="A117" s="37">
        <v>120</v>
      </c>
      <c r="B117" s="17"/>
      <c r="C117" s="11"/>
      <c r="D117" s="38" t="s">
        <v>22</v>
      </c>
      <c r="E117" s="9" t="s">
        <v>142</v>
      </c>
      <c r="F117" s="46"/>
      <c r="G117" s="111">
        <f t="shared" si="9"/>
        <v>118161.73902321966</v>
      </c>
      <c r="H117" s="26">
        <v>180.85272004081369</v>
      </c>
      <c r="I117" s="7">
        <v>241.55295120365918</v>
      </c>
      <c r="J117" s="7">
        <v>1128.1860596165061</v>
      </c>
      <c r="K117" s="7">
        <v>3738.9024870991707</v>
      </c>
      <c r="L117" s="7">
        <v>17183.103364169598</v>
      </c>
      <c r="M117" s="7">
        <v>42142.040857791901</v>
      </c>
      <c r="N117" s="126">
        <f t="shared" si="10"/>
        <v>64614.638439921648</v>
      </c>
      <c r="O117" s="26">
        <v>184.40656728844624</v>
      </c>
      <c r="P117" s="7">
        <v>186.4548831502907</v>
      </c>
      <c r="Q117" s="7">
        <v>583.15500265406445</v>
      </c>
      <c r="R117" s="7">
        <v>2044.8459476456046</v>
      </c>
      <c r="S117" s="7">
        <v>9951.7386989146471</v>
      </c>
      <c r="T117" s="7">
        <v>40596.499483644962</v>
      </c>
      <c r="U117" s="126">
        <f t="shared" si="11"/>
        <v>53547.100583298015</v>
      </c>
    </row>
    <row r="118" spans="1:21">
      <c r="A118" s="93">
        <v>121</v>
      </c>
      <c r="B118" s="94"/>
      <c r="C118" s="95" t="s">
        <v>143</v>
      </c>
      <c r="D118" s="96" t="s">
        <v>144</v>
      </c>
      <c r="E118" s="97"/>
      <c r="F118" s="98"/>
      <c r="G118" s="99">
        <f t="shared" si="9"/>
        <v>851528.09605858289</v>
      </c>
      <c r="H118" s="100">
        <v>2249.2173460237682</v>
      </c>
      <c r="I118" s="101">
        <v>790.01183395832777</v>
      </c>
      <c r="J118" s="101">
        <v>4849.8121237158775</v>
      </c>
      <c r="K118" s="101">
        <v>61211.533513426781</v>
      </c>
      <c r="L118" s="101">
        <v>195794.71475315094</v>
      </c>
      <c r="M118" s="101">
        <v>232453.10705089569</v>
      </c>
      <c r="N118" s="127">
        <f t="shared" si="10"/>
        <v>497348.39662117139</v>
      </c>
      <c r="O118" s="100">
        <v>1737.554519334808</v>
      </c>
      <c r="P118" s="101">
        <v>714.83053786307573</v>
      </c>
      <c r="Q118" s="101">
        <v>3010.3231170624495</v>
      </c>
      <c r="R118" s="101">
        <v>22112.877165317535</v>
      </c>
      <c r="S118" s="101">
        <v>105822.80045008659</v>
      </c>
      <c r="T118" s="101">
        <v>220781.31364774704</v>
      </c>
      <c r="U118" s="127">
        <f t="shared" si="11"/>
        <v>354179.6994374115</v>
      </c>
    </row>
    <row r="119" spans="1:21">
      <c r="A119" s="37">
        <v>122</v>
      </c>
      <c r="B119" s="17"/>
      <c r="C119" s="16"/>
      <c r="D119" s="38" t="s">
        <v>8</v>
      </c>
      <c r="E119" s="49" t="s">
        <v>145</v>
      </c>
      <c r="F119" s="40"/>
      <c r="G119" s="111">
        <f t="shared" si="9"/>
        <v>82648.062059364704</v>
      </c>
      <c r="H119" s="26">
        <v>14.773844524604513</v>
      </c>
      <c r="I119" s="7">
        <v>29.709314549574628</v>
      </c>
      <c r="J119" s="7">
        <v>275.07373367156833</v>
      </c>
      <c r="K119" s="7">
        <v>2740.6078582257032</v>
      </c>
      <c r="L119" s="7">
        <v>14499.130214184523</v>
      </c>
      <c r="M119" s="7">
        <v>30216.765397310257</v>
      </c>
      <c r="N119" s="126">
        <f t="shared" si="10"/>
        <v>47776.060362466233</v>
      </c>
      <c r="O119" s="26">
        <v>18.22276934688125</v>
      </c>
      <c r="P119" s="7">
        <v>30.683895775582641</v>
      </c>
      <c r="Q119" s="7">
        <v>148.00882176915911</v>
      </c>
      <c r="R119" s="7">
        <v>1161.8515883926302</v>
      </c>
      <c r="S119" s="7">
        <v>7947.5734541118145</v>
      </c>
      <c r="T119" s="7">
        <v>25565.661167502403</v>
      </c>
      <c r="U119" s="126">
        <f t="shared" si="11"/>
        <v>34872.001696898471</v>
      </c>
    </row>
    <row r="120" spans="1:21">
      <c r="A120" s="37">
        <v>123</v>
      </c>
      <c r="B120" s="17"/>
      <c r="C120" s="16"/>
      <c r="D120" s="38" t="s">
        <v>10</v>
      </c>
      <c r="E120" s="49" t="s">
        <v>146</v>
      </c>
      <c r="F120" s="40"/>
      <c r="G120" s="111">
        <f t="shared" si="9"/>
        <v>395767.41098577983</v>
      </c>
      <c r="H120" s="26">
        <v>206.88903191887218</v>
      </c>
      <c r="I120" s="7">
        <v>204.64583048410714</v>
      </c>
      <c r="J120" s="7">
        <v>2020.9373620059341</v>
      </c>
      <c r="K120" s="7">
        <v>40687.134655892849</v>
      </c>
      <c r="L120" s="7">
        <v>122462.57198739052</v>
      </c>
      <c r="M120" s="7">
        <v>92181.221327543259</v>
      </c>
      <c r="N120" s="126">
        <f t="shared" si="10"/>
        <v>257763.40019523553</v>
      </c>
      <c r="O120" s="26">
        <v>182.75386917963624</v>
      </c>
      <c r="P120" s="7">
        <v>191.2296494692564</v>
      </c>
      <c r="Q120" s="7">
        <v>1139.3451430785935</v>
      </c>
      <c r="R120" s="7">
        <v>12515.801858961582</v>
      </c>
      <c r="S120" s="7">
        <v>56372.710602939129</v>
      </c>
      <c r="T120" s="7">
        <v>67602.169666916132</v>
      </c>
      <c r="U120" s="126">
        <f t="shared" si="11"/>
        <v>138004.01079054433</v>
      </c>
    </row>
    <row r="121" spans="1:21">
      <c r="A121" s="37">
        <v>124</v>
      </c>
      <c r="B121" s="10"/>
      <c r="C121" s="16"/>
      <c r="D121" s="38" t="s">
        <v>22</v>
      </c>
      <c r="E121" s="49" t="s">
        <v>147</v>
      </c>
      <c r="F121" s="40"/>
      <c r="G121" s="111">
        <f t="shared" si="9"/>
        <v>8587.1142438919305</v>
      </c>
      <c r="H121" s="26">
        <v>60.677607678484556</v>
      </c>
      <c r="I121" s="7">
        <v>112.81909241015092</v>
      </c>
      <c r="J121" s="7">
        <v>225.3683707434684</v>
      </c>
      <c r="K121" s="7">
        <v>600.33763921260834</v>
      </c>
      <c r="L121" s="7">
        <v>1311.6746752560139</v>
      </c>
      <c r="M121" s="7">
        <v>2174.9854457676411</v>
      </c>
      <c r="N121" s="126">
        <f t="shared" si="10"/>
        <v>4485.8628310683671</v>
      </c>
      <c r="O121" s="26">
        <v>62.498746369790751</v>
      </c>
      <c r="P121" s="7">
        <v>109.90439159562811</v>
      </c>
      <c r="Q121" s="7">
        <v>195.88967473100638</v>
      </c>
      <c r="R121" s="7">
        <v>380.2445622542873</v>
      </c>
      <c r="S121" s="7">
        <v>1052.9148247763515</v>
      </c>
      <c r="T121" s="7">
        <v>2299.7992130964994</v>
      </c>
      <c r="U121" s="126">
        <f t="shared" si="11"/>
        <v>4101.2514128235634</v>
      </c>
    </row>
    <row r="122" spans="1:21">
      <c r="A122" s="37">
        <v>125</v>
      </c>
      <c r="B122" s="17"/>
      <c r="C122" s="11"/>
      <c r="D122" s="50"/>
      <c r="E122" s="9" t="s">
        <v>148</v>
      </c>
      <c r="F122" s="46"/>
      <c r="G122" s="111">
        <f t="shared" si="9"/>
        <v>364525.49904212728</v>
      </c>
      <c r="H122" s="26">
        <v>1966.8768453467637</v>
      </c>
      <c r="I122" s="7">
        <v>442.83759222924709</v>
      </c>
      <c r="J122" s="7">
        <v>2328.4327353686094</v>
      </c>
      <c r="K122" s="7">
        <v>17183.453633219004</v>
      </c>
      <c r="L122" s="7">
        <v>57521.335242986679</v>
      </c>
      <c r="M122" s="7">
        <v>107880.12936592102</v>
      </c>
      <c r="N122" s="126">
        <f t="shared" si="10"/>
        <v>187323.06541507132</v>
      </c>
      <c r="O122" s="26">
        <v>1474.0791491121054</v>
      </c>
      <c r="P122" s="7">
        <v>383.01260235160589</v>
      </c>
      <c r="Q122" s="7">
        <v>1527.0795288849622</v>
      </c>
      <c r="R122" s="7">
        <v>8054.9793566688895</v>
      </c>
      <c r="S122" s="7">
        <v>40449.599732220173</v>
      </c>
      <c r="T122" s="7">
        <v>125313.68325781822</v>
      </c>
      <c r="U122" s="126">
        <f t="shared" si="11"/>
        <v>177202.43362705596</v>
      </c>
    </row>
    <row r="123" spans="1:21">
      <c r="A123" s="93">
        <v>126</v>
      </c>
      <c r="B123" s="94"/>
      <c r="C123" s="95" t="s">
        <v>149</v>
      </c>
      <c r="D123" s="96" t="s">
        <v>150</v>
      </c>
      <c r="E123" s="97"/>
      <c r="F123" s="98"/>
      <c r="G123" s="99">
        <f t="shared" si="9"/>
        <v>702018.06628579297</v>
      </c>
      <c r="H123" s="100">
        <v>1127.9439766276628</v>
      </c>
      <c r="I123" s="101">
        <v>554.40257570147514</v>
      </c>
      <c r="J123" s="101">
        <v>3518.2277549803257</v>
      </c>
      <c r="K123" s="101">
        <v>16375.816735744476</v>
      </c>
      <c r="L123" s="101">
        <v>88373.377620697021</v>
      </c>
      <c r="M123" s="101">
        <v>223590.37227678299</v>
      </c>
      <c r="N123" s="127">
        <f t="shared" si="10"/>
        <v>333540.14094053395</v>
      </c>
      <c r="O123" s="100">
        <v>828.81888338271528</v>
      </c>
      <c r="P123" s="101">
        <v>589.36042559146881</v>
      </c>
      <c r="Q123" s="101">
        <v>3146.5845492419321</v>
      </c>
      <c r="R123" s="101">
        <v>15941.983040750027</v>
      </c>
      <c r="S123" s="101">
        <v>91262.038229942322</v>
      </c>
      <c r="T123" s="101">
        <v>256709.14021635056</v>
      </c>
      <c r="U123" s="127">
        <f t="shared" si="11"/>
        <v>368477.92534525902</v>
      </c>
    </row>
    <row r="124" spans="1:21">
      <c r="A124" s="37">
        <v>127</v>
      </c>
      <c r="B124" s="12"/>
      <c r="C124" s="12"/>
      <c r="D124" s="38" t="s">
        <v>8</v>
      </c>
      <c r="E124" s="49" t="s">
        <v>151</v>
      </c>
      <c r="F124" s="40"/>
      <c r="G124" s="111">
        <f t="shared" si="9"/>
        <v>562553.57580094715</v>
      </c>
      <c r="H124" s="26">
        <v>644.80872225482017</v>
      </c>
      <c r="I124" s="7">
        <v>465.16636031866074</v>
      </c>
      <c r="J124" s="7">
        <v>3132.3101018667221</v>
      </c>
      <c r="K124" s="7">
        <v>14072.967068582773</v>
      </c>
      <c r="L124" s="7">
        <v>76182.315754890442</v>
      </c>
      <c r="M124" s="7">
        <v>177495.85915994644</v>
      </c>
      <c r="N124" s="126">
        <f t="shared" si="10"/>
        <v>271993.42716785986</v>
      </c>
      <c r="O124" s="26">
        <v>510.75890362355858</v>
      </c>
      <c r="P124" s="7">
        <v>504.44839431345463</v>
      </c>
      <c r="Q124" s="7">
        <v>2619.894002699526</v>
      </c>
      <c r="R124" s="7">
        <v>13027.144471094012</v>
      </c>
      <c r="S124" s="7">
        <v>77307.57860159874</v>
      </c>
      <c r="T124" s="7">
        <v>196590.324259758</v>
      </c>
      <c r="U124" s="126">
        <f t="shared" si="11"/>
        <v>290560.14863308729</v>
      </c>
    </row>
    <row r="125" spans="1:21">
      <c r="A125" s="37">
        <v>128</v>
      </c>
      <c r="B125" s="17"/>
      <c r="C125" s="16"/>
      <c r="D125" s="52" t="s">
        <v>10</v>
      </c>
      <c r="E125" s="49" t="s">
        <v>152</v>
      </c>
      <c r="F125" s="40"/>
      <c r="G125" s="111">
        <f t="shared" si="9"/>
        <v>4308.3580058887601</v>
      </c>
      <c r="H125" s="26">
        <v>0</v>
      </c>
      <c r="I125" s="7">
        <v>0</v>
      </c>
      <c r="J125" s="7">
        <v>1.5063431560993195</v>
      </c>
      <c r="K125" s="7">
        <v>6.6734101548790932</v>
      </c>
      <c r="L125" s="7">
        <v>391.77628725767136</v>
      </c>
      <c r="M125" s="7">
        <v>3908.4019653201103</v>
      </c>
      <c r="N125" s="126">
        <f t="shared" si="10"/>
        <v>4308.3580058887601</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9959.9455518762879</v>
      </c>
      <c r="H126" s="26">
        <v>0</v>
      </c>
      <c r="I126" s="7">
        <v>9.53667428472545</v>
      </c>
      <c r="J126" s="7">
        <v>26.701931912335567</v>
      </c>
      <c r="K126" s="7">
        <v>185.51629858650267</v>
      </c>
      <c r="L126" s="7">
        <v>1253.538293604739</v>
      </c>
      <c r="M126" s="7">
        <v>3248.4043066669255</v>
      </c>
      <c r="N126" s="126">
        <f t="shared" si="10"/>
        <v>4723.6975050552282</v>
      </c>
      <c r="O126" s="26">
        <v>0</v>
      </c>
      <c r="P126" s="7">
        <v>10.202228116992046</v>
      </c>
      <c r="Q126" s="7">
        <v>30.962575919318624</v>
      </c>
      <c r="R126" s="7">
        <v>217.45694606451434</v>
      </c>
      <c r="S126" s="7">
        <v>1256.7366078863852</v>
      </c>
      <c r="T126" s="7">
        <v>3720.8896888338495</v>
      </c>
      <c r="U126" s="126">
        <f t="shared" si="11"/>
        <v>5236.2480468210597</v>
      </c>
    </row>
    <row r="127" spans="1:21">
      <c r="A127" s="37">
        <v>130</v>
      </c>
      <c r="B127" s="17"/>
      <c r="C127" s="11"/>
      <c r="D127" s="38" t="s">
        <v>24</v>
      </c>
      <c r="E127" s="9" t="s">
        <v>408</v>
      </c>
      <c r="F127" s="46"/>
      <c r="G127" s="111">
        <f t="shared" si="9"/>
        <v>122676.35833028806</v>
      </c>
      <c r="H127" s="26">
        <v>483.13525080826366</v>
      </c>
      <c r="I127" s="7">
        <v>79.699547533411533</v>
      </c>
      <c r="J127" s="7">
        <v>357.70936054829508</v>
      </c>
      <c r="K127" s="7">
        <v>2110.659789564088</v>
      </c>
      <c r="L127" s="7">
        <v>10545.747150100768</v>
      </c>
      <c r="M127" s="7">
        <v>38937.706162065268</v>
      </c>
      <c r="N127" s="126">
        <f t="shared" si="10"/>
        <v>52514.657260620093</v>
      </c>
      <c r="O127" s="26">
        <v>318.05997446749825</v>
      </c>
      <c r="P127" s="7">
        <v>74.709804259473458</v>
      </c>
      <c r="Q127" s="7">
        <v>441.64198061605566</v>
      </c>
      <c r="R127" s="7">
        <v>2227.6553321667016</v>
      </c>
      <c r="S127" s="7">
        <v>11713.735560238361</v>
      </c>
      <c r="T127" s="7">
        <v>55385.898417919874</v>
      </c>
      <c r="U127" s="126">
        <f t="shared" si="11"/>
        <v>70161.701069667964</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2519.8295051276946</v>
      </c>
      <c r="H129" s="26">
        <v>0</v>
      </c>
      <c r="I129" s="7">
        <v>0</v>
      </c>
      <c r="J129" s="7">
        <v>0</v>
      </c>
      <c r="K129" s="7">
        <v>0</v>
      </c>
      <c r="L129" s="7">
        <v>0</v>
      </c>
      <c r="M129" s="7">
        <v>0</v>
      </c>
      <c r="N129" s="126">
        <f t="shared" si="10"/>
        <v>0</v>
      </c>
      <c r="O129" s="26">
        <v>0</v>
      </c>
      <c r="P129" s="7">
        <v>0</v>
      </c>
      <c r="Q129" s="7">
        <v>54.085952752662706</v>
      </c>
      <c r="R129" s="7">
        <v>469.72638902583276</v>
      </c>
      <c r="S129" s="7">
        <v>983.98920217959676</v>
      </c>
      <c r="T129" s="7">
        <v>1012.0279611696023</v>
      </c>
      <c r="U129" s="126">
        <f t="shared" si="11"/>
        <v>2519.8295051276946</v>
      </c>
    </row>
    <row r="130" spans="1:21">
      <c r="A130" s="93">
        <v>133</v>
      </c>
      <c r="B130" s="94"/>
      <c r="C130" s="95" t="s">
        <v>156</v>
      </c>
      <c r="D130" s="96" t="s">
        <v>157</v>
      </c>
      <c r="E130" s="97"/>
      <c r="F130" s="98"/>
      <c r="G130" s="99">
        <f t="shared" si="9"/>
        <v>48492.282784621595</v>
      </c>
      <c r="H130" s="100">
        <v>312.27127990941517</v>
      </c>
      <c r="I130" s="101">
        <v>67.480764446780086</v>
      </c>
      <c r="J130" s="101">
        <v>281.34080451633781</v>
      </c>
      <c r="K130" s="101">
        <v>1528.3287580031902</v>
      </c>
      <c r="L130" s="101">
        <v>5383.7300022989511</v>
      </c>
      <c r="M130" s="101">
        <v>13478.86259829998</v>
      </c>
      <c r="N130" s="127">
        <f t="shared" si="10"/>
        <v>21052.014207474655</v>
      </c>
      <c r="O130" s="100">
        <v>340.85343585768715</v>
      </c>
      <c r="P130" s="101">
        <v>56.288180257193744</v>
      </c>
      <c r="Q130" s="101">
        <v>213.37299234991951</v>
      </c>
      <c r="R130" s="101">
        <v>883.69144402816892</v>
      </c>
      <c r="S130" s="101">
        <v>4751.2148382142186</v>
      </c>
      <c r="T130" s="101">
        <v>21194.847686439753</v>
      </c>
      <c r="U130" s="127">
        <f t="shared" si="11"/>
        <v>27440.268577146941</v>
      </c>
    </row>
    <row r="131" spans="1:21">
      <c r="A131" s="93">
        <v>134</v>
      </c>
      <c r="B131" s="94"/>
      <c r="C131" s="95" t="s">
        <v>158</v>
      </c>
      <c r="D131" s="96" t="s">
        <v>159</v>
      </c>
      <c r="E131" s="97"/>
      <c r="F131" s="98"/>
      <c r="G131" s="99">
        <f t="shared" ref="G131:G157" si="12">N131+U131</f>
        <v>62764.103059227113</v>
      </c>
      <c r="H131" s="100">
        <v>0</v>
      </c>
      <c r="I131" s="101">
        <v>191.20734338182956</v>
      </c>
      <c r="J131" s="101">
        <v>595.07418882101774</v>
      </c>
      <c r="K131" s="101">
        <v>1792.6685490757227</v>
      </c>
      <c r="L131" s="101">
        <v>5422.126826800406</v>
      </c>
      <c r="M131" s="101">
        <v>12080.328763052821</v>
      </c>
      <c r="N131" s="127">
        <f t="shared" ref="N131:N157" si="13">SUM(H131:M131)</f>
        <v>20081.405671131797</v>
      </c>
      <c r="O131" s="100">
        <v>0</v>
      </c>
      <c r="P131" s="101">
        <v>310.49078470142558</v>
      </c>
      <c r="Q131" s="101">
        <v>2200.9054519319907</v>
      </c>
      <c r="R131" s="101">
        <v>5202.5756677612662</v>
      </c>
      <c r="S131" s="101">
        <v>11475.126927301288</v>
      </c>
      <c r="T131" s="101">
        <v>23493.598556399345</v>
      </c>
      <c r="U131" s="127">
        <f>SUM(O131:T131)</f>
        <v>42682.697388095316</v>
      </c>
    </row>
    <row r="132" spans="1:21">
      <c r="A132" s="37">
        <v>135</v>
      </c>
      <c r="B132" s="17"/>
      <c r="C132" s="16"/>
      <c r="D132" s="38" t="s">
        <v>8</v>
      </c>
      <c r="E132" s="49" t="s">
        <v>160</v>
      </c>
      <c r="F132" s="40"/>
      <c r="G132" s="111">
        <f t="shared" si="12"/>
        <v>21500.668021065721</v>
      </c>
      <c r="H132" s="26">
        <v>0</v>
      </c>
      <c r="I132" s="7">
        <v>21.659646068932489</v>
      </c>
      <c r="J132" s="7">
        <v>33.19579551910283</v>
      </c>
      <c r="K132" s="7">
        <v>192.71099262108328</v>
      </c>
      <c r="L132" s="7">
        <v>1909.264647773467</v>
      </c>
      <c r="M132" s="7">
        <v>4757.1068060100079</v>
      </c>
      <c r="N132" s="126">
        <f t="shared" si="13"/>
        <v>6913.9378879925935</v>
      </c>
      <c r="O132" s="26">
        <v>0</v>
      </c>
      <c r="P132" s="7">
        <v>21.315363530768082</v>
      </c>
      <c r="Q132" s="7">
        <v>63.433280142096919</v>
      </c>
      <c r="R132" s="7">
        <v>584.23324996314477</v>
      </c>
      <c r="S132" s="7">
        <v>4490.5497243441641</v>
      </c>
      <c r="T132" s="7">
        <v>9427.198515092954</v>
      </c>
      <c r="U132" s="126">
        <f t="shared" ref="U132:U157" si="14">SUM(O132:T132)</f>
        <v>14586.730133073128</v>
      </c>
    </row>
    <row r="133" spans="1:21">
      <c r="A133" s="37">
        <v>136</v>
      </c>
      <c r="B133" s="10"/>
      <c r="C133" s="16"/>
      <c r="D133" s="38" t="s">
        <v>10</v>
      </c>
      <c r="E133" s="49" t="s">
        <v>161</v>
      </c>
      <c r="F133" s="40"/>
      <c r="G133" s="111">
        <f t="shared" si="12"/>
        <v>2093.3819884881377</v>
      </c>
      <c r="H133" s="26">
        <v>0</v>
      </c>
      <c r="I133" s="7">
        <v>0</v>
      </c>
      <c r="J133" s="7">
        <v>0.77604323625564575</v>
      </c>
      <c r="K133" s="7">
        <v>6.9548873901367188</v>
      </c>
      <c r="L133" s="7">
        <v>75.05221152305603</v>
      </c>
      <c r="M133" s="7">
        <v>639.35851719975471</v>
      </c>
      <c r="N133" s="126">
        <f t="shared" si="13"/>
        <v>722.14165934920311</v>
      </c>
      <c r="O133" s="26">
        <v>0</v>
      </c>
      <c r="P133" s="7">
        <v>0.1413939893245697</v>
      </c>
      <c r="Q133" s="7">
        <v>0.14205192029476166</v>
      </c>
      <c r="R133" s="7">
        <v>10.394102744758129</v>
      </c>
      <c r="S133" s="7">
        <v>125.10795882344246</v>
      </c>
      <c r="T133" s="7">
        <v>1235.4548216611147</v>
      </c>
      <c r="U133" s="126">
        <f t="shared" si="14"/>
        <v>1371.2403291389346</v>
      </c>
    </row>
    <row r="134" spans="1:21">
      <c r="A134" s="37">
        <v>137</v>
      </c>
      <c r="B134" s="10"/>
      <c r="C134" s="11"/>
      <c r="D134" s="52" t="s">
        <v>22</v>
      </c>
      <c r="E134" s="49" t="s">
        <v>162</v>
      </c>
      <c r="F134" s="51"/>
      <c r="G134" s="111">
        <f t="shared" si="12"/>
        <v>166.74638219177723</v>
      </c>
      <c r="H134" s="26">
        <v>0</v>
      </c>
      <c r="I134" s="7">
        <v>0</v>
      </c>
      <c r="J134" s="7">
        <v>0.98739343881607056</v>
      </c>
      <c r="K134" s="7">
        <v>19.218272894620895</v>
      </c>
      <c r="L134" s="7">
        <v>81.429556295275688</v>
      </c>
      <c r="M134" s="7">
        <v>56.993361592292786</v>
      </c>
      <c r="N134" s="126">
        <f t="shared" si="13"/>
        <v>158.62858422100544</v>
      </c>
      <c r="O134" s="26">
        <v>0</v>
      </c>
      <c r="P134" s="7">
        <v>0</v>
      </c>
      <c r="Q134" s="7">
        <v>0</v>
      </c>
      <c r="R134" s="7">
        <v>0</v>
      </c>
      <c r="S134" s="7">
        <v>2.1720128953456879</v>
      </c>
      <c r="T134" s="7">
        <v>5.9457850754261017</v>
      </c>
      <c r="U134" s="126">
        <f t="shared" si="14"/>
        <v>8.1177979707717896</v>
      </c>
    </row>
    <row r="135" spans="1:21">
      <c r="A135" s="37">
        <v>138</v>
      </c>
      <c r="B135" s="10"/>
      <c r="C135" s="11"/>
      <c r="D135" s="52" t="s">
        <v>24</v>
      </c>
      <c r="E135" s="49" t="s">
        <v>163</v>
      </c>
      <c r="F135" s="51"/>
      <c r="G135" s="111">
        <f t="shared" si="12"/>
        <v>683.68604703247547</v>
      </c>
      <c r="H135" s="26">
        <v>0</v>
      </c>
      <c r="I135" s="7">
        <v>0.31823468208312988</v>
      </c>
      <c r="J135" s="7">
        <v>2.3104439377784729</v>
      </c>
      <c r="K135" s="7">
        <v>20.464870750904083</v>
      </c>
      <c r="L135" s="7">
        <v>163.03378342092037</v>
      </c>
      <c r="M135" s="7">
        <v>208.44204244017601</v>
      </c>
      <c r="N135" s="126">
        <f t="shared" si="13"/>
        <v>394.56937523186207</v>
      </c>
      <c r="O135" s="26">
        <v>0</v>
      </c>
      <c r="P135" s="7">
        <v>0.6824108362197876</v>
      </c>
      <c r="Q135" s="7">
        <v>0.78728878498077393</v>
      </c>
      <c r="R135" s="7">
        <v>6.8018019497394562</v>
      </c>
      <c r="S135" s="7">
        <v>75.431353569030762</v>
      </c>
      <c r="T135" s="7">
        <v>205.41381666064262</v>
      </c>
      <c r="U135" s="126">
        <f t="shared" si="14"/>
        <v>289.1166718006134</v>
      </c>
    </row>
    <row r="136" spans="1:21">
      <c r="A136" s="37">
        <v>139</v>
      </c>
      <c r="B136" s="17"/>
      <c r="C136" s="11"/>
      <c r="D136" s="50"/>
      <c r="E136" s="9" t="s">
        <v>164</v>
      </c>
      <c r="F136" s="46"/>
      <c r="G136" s="111">
        <f t="shared" si="12"/>
        <v>38319.620944368653</v>
      </c>
      <c r="H136" s="26">
        <v>0</v>
      </c>
      <c r="I136" s="7">
        <v>169.22946161963046</v>
      </c>
      <c r="J136" s="7">
        <v>557.80452148802578</v>
      </c>
      <c r="K136" s="7">
        <v>1553.3195183351636</v>
      </c>
      <c r="L136" s="7">
        <v>3193.3466626554728</v>
      </c>
      <c r="M136" s="7">
        <v>6418.4281217753887</v>
      </c>
      <c r="N136" s="126">
        <f t="shared" si="13"/>
        <v>11892.128285873681</v>
      </c>
      <c r="O136" s="26">
        <v>0</v>
      </c>
      <c r="P136" s="7">
        <v>288.35161023307592</v>
      </c>
      <c r="Q136" s="7">
        <v>2136.5428252276033</v>
      </c>
      <c r="R136" s="7">
        <v>4601.1465753652155</v>
      </c>
      <c r="S136" s="7">
        <v>6781.8658214658499</v>
      </c>
      <c r="T136" s="7">
        <v>12619.585826203227</v>
      </c>
      <c r="U136" s="126">
        <f t="shared" si="14"/>
        <v>26427.492658494972</v>
      </c>
    </row>
    <row r="137" spans="1:21">
      <c r="A137" s="93">
        <v>140</v>
      </c>
      <c r="B137" s="94"/>
      <c r="C137" s="95" t="s">
        <v>165</v>
      </c>
      <c r="D137" s="96" t="s">
        <v>166</v>
      </c>
      <c r="E137" s="97"/>
      <c r="F137" s="98"/>
      <c r="G137" s="99">
        <f t="shared" si="12"/>
        <v>99582.562801347114</v>
      </c>
      <c r="H137" s="100">
        <v>40091.386599913239</v>
      </c>
      <c r="I137" s="101">
        <v>2606.6019088178873</v>
      </c>
      <c r="J137" s="101">
        <v>2879.8479703813791</v>
      </c>
      <c r="K137" s="101">
        <v>2499.0810961658135</v>
      </c>
      <c r="L137" s="101">
        <v>2108.840254329145</v>
      </c>
      <c r="M137" s="101">
        <v>881.85638344287872</v>
      </c>
      <c r="N137" s="127">
        <f t="shared" si="13"/>
        <v>51067.614213050343</v>
      </c>
      <c r="O137" s="100">
        <v>36488.990051925182</v>
      </c>
      <c r="P137" s="101">
        <v>2781.4605485275388</v>
      </c>
      <c r="Q137" s="101">
        <v>2987.8846102356911</v>
      </c>
      <c r="R137" s="101">
        <v>2853.4058227650821</v>
      </c>
      <c r="S137" s="101">
        <v>2488.1949353627861</v>
      </c>
      <c r="T137" s="101">
        <v>915.01261948049068</v>
      </c>
      <c r="U137" s="127">
        <f t="shared" si="14"/>
        <v>48514.948588296771</v>
      </c>
    </row>
    <row r="138" spans="1:21">
      <c r="A138" s="37">
        <v>141</v>
      </c>
      <c r="B138" s="17"/>
      <c r="C138" s="16"/>
      <c r="D138" s="38" t="s">
        <v>8</v>
      </c>
      <c r="E138" s="45" t="s">
        <v>167</v>
      </c>
      <c r="F138" s="53"/>
      <c r="G138" s="111">
        <f t="shared" si="12"/>
        <v>2884.9956855508171</v>
      </c>
      <c r="H138" s="26">
        <v>1195.6057724083657</v>
      </c>
      <c r="I138" s="7">
        <v>37.449386105407029</v>
      </c>
      <c r="J138" s="7">
        <v>63.415100040496327</v>
      </c>
      <c r="K138" s="7">
        <v>41.361823856714182</v>
      </c>
      <c r="L138" s="7">
        <v>26.93512882781215</v>
      </c>
      <c r="M138" s="7">
        <v>0.8508603572845459</v>
      </c>
      <c r="N138" s="126">
        <f t="shared" si="13"/>
        <v>1365.61807159608</v>
      </c>
      <c r="O138" s="26">
        <v>1313.7360797426663</v>
      </c>
      <c r="P138" s="7">
        <v>49.649364571727347</v>
      </c>
      <c r="Q138" s="7">
        <v>72.975938894054707</v>
      </c>
      <c r="R138" s="7">
        <v>48.206216938240686</v>
      </c>
      <c r="S138" s="7">
        <v>31.436595715320436</v>
      </c>
      <c r="T138" s="7">
        <v>3.3734180927276611</v>
      </c>
      <c r="U138" s="126">
        <f t="shared" si="14"/>
        <v>1519.3776139547372</v>
      </c>
    </row>
    <row r="139" spans="1:21">
      <c r="A139" s="37">
        <v>142</v>
      </c>
      <c r="B139" s="17"/>
      <c r="C139" s="16"/>
      <c r="D139" s="38" t="s">
        <v>10</v>
      </c>
      <c r="E139" s="45" t="s">
        <v>168</v>
      </c>
      <c r="F139" s="53"/>
      <c r="G139" s="111">
        <f t="shared" si="12"/>
        <v>380.4517901375184</v>
      </c>
      <c r="H139" s="26">
        <v>174.19044235610636</v>
      </c>
      <c r="I139" s="7">
        <v>0.76562100648880005</v>
      </c>
      <c r="J139" s="7">
        <v>0.91623058915138245</v>
      </c>
      <c r="K139" s="7">
        <v>0</v>
      </c>
      <c r="L139" s="7">
        <v>0.41187459230422974</v>
      </c>
      <c r="M139" s="7">
        <v>1.3761844635009766</v>
      </c>
      <c r="N139" s="126">
        <f t="shared" si="13"/>
        <v>177.66035300755175</v>
      </c>
      <c r="O139" s="26">
        <v>201.74659527420226</v>
      </c>
      <c r="P139" s="7">
        <v>0</v>
      </c>
      <c r="Q139" s="7">
        <v>0.5303037166595459</v>
      </c>
      <c r="R139" s="7">
        <v>0</v>
      </c>
      <c r="S139" s="7">
        <v>0.2112756073474884</v>
      </c>
      <c r="T139" s="7">
        <v>0.30326253175735474</v>
      </c>
      <c r="U139" s="126">
        <f t="shared" si="14"/>
        <v>202.79143712996665</v>
      </c>
    </row>
    <row r="140" spans="1:21">
      <c r="A140" s="37">
        <v>143</v>
      </c>
      <c r="B140" s="17"/>
      <c r="C140" s="16"/>
      <c r="D140" s="38" t="s">
        <v>22</v>
      </c>
      <c r="E140" s="45" t="s">
        <v>169</v>
      </c>
      <c r="F140" s="53"/>
      <c r="G140" s="111">
        <f t="shared" si="12"/>
        <v>4054.5203185798164</v>
      </c>
      <c r="H140" s="26">
        <v>1000.1177893672138</v>
      </c>
      <c r="I140" s="7">
        <v>87.67944877082482</v>
      </c>
      <c r="J140" s="7">
        <v>189.68121662782505</v>
      </c>
      <c r="K140" s="7">
        <v>321.00877719186246</v>
      </c>
      <c r="L140" s="7">
        <v>393.21757200360298</v>
      </c>
      <c r="M140" s="7">
        <v>3.9471704214811325</v>
      </c>
      <c r="N140" s="126">
        <f t="shared" si="13"/>
        <v>1995.6519743828103</v>
      </c>
      <c r="O140" s="26">
        <v>996.77019927231595</v>
      </c>
      <c r="P140" s="7">
        <v>71.408154300414026</v>
      </c>
      <c r="Q140" s="7">
        <v>178.85063158949197</v>
      </c>
      <c r="R140" s="7">
        <v>421.32394255325198</v>
      </c>
      <c r="S140" s="7">
        <v>381.33244506362826</v>
      </c>
      <c r="T140" s="7">
        <v>9.1829714179039001</v>
      </c>
      <c r="U140" s="126">
        <f t="shared" si="14"/>
        <v>2058.8683441970061</v>
      </c>
    </row>
    <row r="141" spans="1:21">
      <c r="A141" s="37">
        <v>144</v>
      </c>
      <c r="B141" s="17"/>
      <c r="C141" s="16"/>
      <c r="D141" s="38" t="s">
        <v>24</v>
      </c>
      <c r="E141" s="45" t="s">
        <v>170</v>
      </c>
      <c r="F141" s="53"/>
      <c r="G141" s="111">
        <f t="shared" si="12"/>
        <v>51994.972327910364</v>
      </c>
      <c r="H141" s="26">
        <v>20095.999367207289</v>
      </c>
      <c r="I141" s="7">
        <v>1640.4801392927766</v>
      </c>
      <c r="J141" s="7">
        <v>1787.8069031694904</v>
      </c>
      <c r="K141" s="7">
        <v>1469.5190282193944</v>
      </c>
      <c r="L141" s="7">
        <v>721.83382034674287</v>
      </c>
      <c r="M141" s="7">
        <v>245.90980239212513</v>
      </c>
      <c r="N141" s="126">
        <f t="shared" si="13"/>
        <v>25961.549060627818</v>
      </c>
      <c r="O141" s="26">
        <v>18868.613014489412</v>
      </c>
      <c r="P141" s="7">
        <v>1897.1712496392429</v>
      </c>
      <c r="Q141" s="7">
        <v>2031.8888503015041</v>
      </c>
      <c r="R141" s="7">
        <v>1797.5798887051642</v>
      </c>
      <c r="S141" s="7">
        <v>1169.1129146590829</v>
      </c>
      <c r="T141" s="7">
        <v>269.05734948813915</v>
      </c>
      <c r="U141" s="126">
        <f t="shared" si="14"/>
        <v>26033.423267282546</v>
      </c>
    </row>
    <row r="142" spans="1:21">
      <c r="A142" s="37">
        <v>145</v>
      </c>
      <c r="B142" s="17"/>
      <c r="C142" s="16"/>
      <c r="D142" s="38" t="s">
        <v>26</v>
      </c>
      <c r="E142" s="45" t="s">
        <v>171</v>
      </c>
      <c r="F142" s="53"/>
      <c r="G142" s="111">
        <f t="shared" si="12"/>
        <v>4286.2634548175993</v>
      </c>
      <c r="H142" s="26">
        <v>1460.8482290906832</v>
      </c>
      <c r="I142" s="7">
        <v>53.575933246407658</v>
      </c>
      <c r="J142" s="7">
        <v>106.88812047312967</v>
      </c>
      <c r="K142" s="7">
        <v>65.619956016016658</v>
      </c>
      <c r="L142" s="7">
        <v>41.960250032265321</v>
      </c>
      <c r="M142" s="7">
        <v>314.88618126511574</v>
      </c>
      <c r="N142" s="126">
        <f t="shared" si="13"/>
        <v>2043.7786701236182</v>
      </c>
      <c r="O142" s="26">
        <v>1717.5518234083429</v>
      </c>
      <c r="P142" s="7">
        <v>56.30746824212838</v>
      </c>
      <c r="Q142" s="7">
        <v>70.318480006512118</v>
      </c>
      <c r="R142" s="7">
        <v>47.186342281793259</v>
      </c>
      <c r="S142" s="7">
        <v>34.572860081490944</v>
      </c>
      <c r="T142" s="7">
        <v>316.54781067371368</v>
      </c>
      <c r="U142" s="126">
        <f t="shared" si="14"/>
        <v>2242.4847846939811</v>
      </c>
    </row>
    <row r="143" spans="1:21">
      <c r="A143" s="37">
        <v>146</v>
      </c>
      <c r="B143" s="17"/>
      <c r="C143" s="16"/>
      <c r="D143" s="38" t="s">
        <v>32</v>
      </c>
      <c r="E143" s="54" t="s">
        <v>172</v>
      </c>
      <c r="F143" s="53"/>
      <c r="G143" s="111">
        <f t="shared" si="12"/>
        <v>35981.358541229623</v>
      </c>
      <c r="H143" s="26">
        <v>16164.624793604016</v>
      </c>
      <c r="I143" s="7">
        <v>786.65140439197421</v>
      </c>
      <c r="J143" s="7">
        <v>731.14035707712173</v>
      </c>
      <c r="K143" s="7">
        <v>601.57149641402066</v>
      </c>
      <c r="L143" s="7">
        <v>924.4816010594368</v>
      </c>
      <c r="M143" s="7">
        <v>314.88618150353432</v>
      </c>
      <c r="N143" s="126">
        <f t="shared" si="13"/>
        <v>19523.355834050104</v>
      </c>
      <c r="O143" s="26">
        <v>13390.571876373142</v>
      </c>
      <c r="P143" s="7">
        <v>706.92435625381768</v>
      </c>
      <c r="Q143" s="7">
        <v>633.32047726295423</v>
      </c>
      <c r="R143" s="7">
        <v>539.1093821907416</v>
      </c>
      <c r="S143" s="7">
        <v>871.528803948313</v>
      </c>
      <c r="T143" s="7">
        <v>316.54781115055084</v>
      </c>
      <c r="U143" s="126">
        <f t="shared" si="14"/>
        <v>16458.002707179519</v>
      </c>
    </row>
    <row r="144" spans="1:21">
      <c r="A144" s="93">
        <v>147</v>
      </c>
      <c r="B144" s="94"/>
      <c r="C144" s="103" t="s">
        <v>173</v>
      </c>
      <c r="D144" s="96" t="s">
        <v>174</v>
      </c>
      <c r="E144" s="97"/>
      <c r="F144" s="98"/>
      <c r="G144" s="99">
        <f t="shared" si="12"/>
        <v>24.586443707346916</v>
      </c>
      <c r="H144" s="100">
        <v>0</v>
      </c>
      <c r="I144" s="101">
        <v>0.77565306425094604</v>
      </c>
      <c r="J144" s="101">
        <v>0</v>
      </c>
      <c r="K144" s="101">
        <v>5.325900137424469</v>
      </c>
      <c r="L144" s="101">
        <v>5.9400056898593903</v>
      </c>
      <c r="M144" s="101">
        <v>4.4862595349550247</v>
      </c>
      <c r="N144" s="127">
        <f t="shared" si="13"/>
        <v>16.52781842648983</v>
      </c>
      <c r="O144" s="100">
        <v>0</v>
      </c>
      <c r="P144" s="101">
        <v>0</v>
      </c>
      <c r="Q144" s="101">
        <v>0</v>
      </c>
      <c r="R144" s="101">
        <v>1.4134480953216553</v>
      </c>
      <c r="S144" s="101">
        <v>2.4172230362892151</v>
      </c>
      <c r="T144" s="101">
        <v>4.2279541492462158</v>
      </c>
      <c r="U144" s="127">
        <f t="shared" si="14"/>
        <v>8.0586252808570862</v>
      </c>
    </row>
    <row r="145" spans="1:21">
      <c r="A145" s="72">
        <v>151</v>
      </c>
      <c r="B145" s="80" t="s">
        <v>175</v>
      </c>
      <c r="C145" s="81" t="s">
        <v>176</v>
      </c>
      <c r="D145" s="82"/>
      <c r="E145" s="82"/>
      <c r="F145" s="83"/>
      <c r="G145" s="74">
        <f t="shared" si="12"/>
        <v>1514348.0420743264</v>
      </c>
      <c r="H145" s="75">
        <v>18444.578136440367</v>
      </c>
      <c r="I145" s="76">
        <v>26626.199792206287</v>
      </c>
      <c r="J145" s="76">
        <v>196625.07683372498</v>
      </c>
      <c r="K145" s="76">
        <v>285956.996073246</v>
      </c>
      <c r="L145" s="76">
        <v>267964.50389146805</v>
      </c>
      <c r="M145" s="76">
        <v>223329.27037882805</v>
      </c>
      <c r="N145" s="124">
        <f t="shared" si="13"/>
        <v>1018946.6251059137</v>
      </c>
      <c r="O145" s="75">
        <v>14651.659919030964</v>
      </c>
      <c r="P145" s="76">
        <v>15551.303624093533</v>
      </c>
      <c r="Q145" s="76">
        <v>46978.752732038498</v>
      </c>
      <c r="R145" s="76">
        <v>88346.85751581192</v>
      </c>
      <c r="S145" s="76">
        <v>127015.999822855</v>
      </c>
      <c r="T145" s="76">
        <v>202856.84335458279</v>
      </c>
      <c r="U145" s="124">
        <f t="shared" si="14"/>
        <v>495401.4169684127</v>
      </c>
    </row>
    <row r="146" spans="1:21">
      <c r="A146" s="93">
        <v>152</v>
      </c>
      <c r="B146" s="95"/>
      <c r="C146" s="95" t="s">
        <v>6</v>
      </c>
      <c r="D146" s="96" t="s">
        <v>177</v>
      </c>
      <c r="E146" s="104"/>
      <c r="F146" s="105"/>
      <c r="G146" s="99">
        <f t="shared" si="12"/>
        <v>999085.27240868658</v>
      </c>
      <c r="H146" s="100">
        <v>16459.617687232792</v>
      </c>
      <c r="I146" s="101">
        <v>21491.930284500122</v>
      </c>
      <c r="J146" s="101">
        <v>99202.635982275009</v>
      </c>
      <c r="K146" s="101">
        <v>164584.74120259285</v>
      </c>
      <c r="L146" s="101">
        <v>181587.55357933044</v>
      </c>
      <c r="M146" s="101">
        <v>167299.09698367119</v>
      </c>
      <c r="N146" s="127">
        <f t="shared" si="13"/>
        <v>650625.57571960241</v>
      </c>
      <c r="O146" s="100">
        <v>12973.198458388448</v>
      </c>
      <c r="P146" s="101">
        <v>12005.34616792202</v>
      </c>
      <c r="Q146" s="101">
        <v>26384.867466330528</v>
      </c>
      <c r="R146" s="101">
        <v>52340.798927426338</v>
      </c>
      <c r="S146" s="101">
        <v>80656.889113664627</v>
      </c>
      <c r="T146" s="101">
        <v>164098.59655535221</v>
      </c>
      <c r="U146" s="127">
        <f t="shared" si="14"/>
        <v>348459.69668908417</v>
      </c>
    </row>
    <row r="147" spans="1:21">
      <c r="A147" s="37">
        <v>153</v>
      </c>
      <c r="B147" s="17"/>
      <c r="C147" s="16"/>
      <c r="D147" s="38" t="s">
        <v>8</v>
      </c>
      <c r="E147" s="49" t="s">
        <v>178</v>
      </c>
      <c r="F147" s="55"/>
      <c r="G147" s="111">
        <f t="shared" si="12"/>
        <v>380558.64878545678</v>
      </c>
      <c r="H147" s="26">
        <v>3917.4866796869319</v>
      </c>
      <c r="I147" s="7">
        <v>6991.7230715826154</v>
      </c>
      <c r="J147" s="7">
        <v>63672.237337708473</v>
      </c>
      <c r="K147" s="7">
        <v>87504.741636812687</v>
      </c>
      <c r="L147" s="7">
        <v>74803.517880558968</v>
      </c>
      <c r="M147" s="7">
        <v>39283.522075951099</v>
      </c>
      <c r="N147" s="126">
        <f t="shared" si="13"/>
        <v>276173.22868230077</v>
      </c>
      <c r="O147" s="26">
        <v>2891.921305292286</v>
      </c>
      <c r="P147" s="7">
        <v>4184.2078448235989</v>
      </c>
      <c r="Q147" s="7">
        <v>16090.415399998426</v>
      </c>
      <c r="R147" s="7">
        <v>27432.501444414258</v>
      </c>
      <c r="S147" s="7">
        <v>31317.838391289115</v>
      </c>
      <c r="T147" s="7">
        <v>22468.535717338324</v>
      </c>
      <c r="U147" s="126">
        <f t="shared" si="14"/>
        <v>104385.42010315601</v>
      </c>
    </row>
    <row r="148" spans="1:21">
      <c r="A148" s="37">
        <v>154</v>
      </c>
      <c r="B148" s="17"/>
      <c r="C148" s="16"/>
      <c r="D148" s="38" t="s">
        <v>10</v>
      </c>
      <c r="E148" s="49" t="s">
        <v>179</v>
      </c>
      <c r="F148" s="40"/>
      <c r="G148" s="111">
        <f t="shared" si="12"/>
        <v>28001.754981228558</v>
      </c>
      <c r="H148" s="26">
        <v>663.27533184568165</v>
      </c>
      <c r="I148" s="7">
        <v>494.34459390444681</v>
      </c>
      <c r="J148" s="7">
        <v>1222.3832386350259</v>
      </c>
      <c r="K148" s="7">
        <v>2722.652778076008</v>
      </c>
      <c r="L148" s="7">
        <v>4453.3670321833342</v>
      </c>
      <c r="M148" s="7">
        <v>4113.9246539287269</v>
      </c>
      <c r="N148" s="126">
        <f t="shared" si="13"/>
        <v>13669.947628573223</v>
      </c>
      <c r="O148" s="26">
        <v>613.88863658136688</v>
      </c>
      <c r="P148" s="7">
        <v>562.43109236750752</v>
      </c>
      <c r="Q148" s="7">
        <v>1204.0647617354989</v>
      </c>
      <c r="R148" s="7">
        <v>2738.8329253271222</v>
      </c>
      <c r="S148" s="7">
        <v>4389.628926884383</v>
      </c>
      <c r="T148" s="7">
        <v>4822.9610097594559</v>
      </c>
      <c r="U148" s="126">
        <f t="shared" si="14"/>
        <v>14331.807352655334</v>
      </c>
    </row>
    <row r="149" spans="1:21">
      <c r="A149" s="37">
        <v>155</v>
      </c>
      <c r="B149" s="17"/>
      <c r="C149" s="16"/>
      <c r="D149" s="38" t="s">
        <v>22</v>
      </c>
      <c r="E149" s="49" t="s">
        <v>180</v>
      </c>
      <c r="F149" s="40"/>
      <c r="G149" s="111">
        <f t="shared" si="12"/>
        <v>242755.47758049989</v>
      </c>
      <c r="H149" s="26">
        <v>831.51665481179953</v>
      </c>
      <c r="I149" s="7">
        <v>1300.4656407088041</v>
      </c>
      <c r="J149" s="7">
        <v>4919.276616461575</v>
      </c>
      <c r="K149" s="7">
        <v>18106.630793064833</v>
      </c>
      <c r="L149" s="7">
        <v>38423.57109823823</v>
      </c>
      <c r="M149" s="7">
        <v>70392.106149733067</v>
      </c>
      <c r="N149" s="126">
        <f t="shared" si="13"/>
        <v>133973.56695301831</v>
      </c>
      <c r="O149" s="26">
        <v>583.85464669077192</v>
      </c>
      <c r="P149" s="7">
        <v>734.0202380893752</v>
      </c>
      <c r="Q149" s="7">
        <v>1324.7949071688781</v>
      </c>
      <c r="R149" s="7">
        <v>5175.7597599923611</v>
      </c>
      <c r="S149" s="7">
        <v>16050.700256869197</v>
      </c>
      <c r="T149" s="7">
        <v>84912.780818670988</v>
      </c>
      <c r="U149" s="126">
        <f t="shared" si="14"/>
        <v>108781.91062748157</v>
      </c>
    </row>
    <row r="150" spans="1:21">
      <c r="A150" s="37">
        <v>156</v>
      </c>
      <c r="B150" s="17"/>
      <c r="C150" s="16"/>
      <c r="D150" s="38" t="s">
        <v>24</v>
      </c>
      <c r="E150" s="49" t="s">
        <v>181</v>
      </c>
      <c r="F150" s="40"/>
      <c r="G150" s="111">
        <f t="shared" si="12"/>
        <v>31917.277604106348</v>
      </c>
      <c r="H150" s="26">
        <v>709.36065205791965</v>
      </c>
      <c r="I150" s="7">
        <v>438.90437372028828</v>
      </c>
      <c r="J150" s="7">
        <v>1383.6515917591751</v>
      </c>
      <c r="K150" s="7">
        <v>4106.4381624087691</v>
      </c>
      <c r="L150" s="7">
        <v>5345.0937111526728</v>
      </c>
      <c r="M150" s="7">
        <v>6665.4997180998325</v>
      </c>
      <c r="N150" s="126">
        <f t="shared" si="13"/>
        <v>18648.948209198657</v>
      </c>
      <c r="O150" s="26">
        <v>630.91175260115415</v>
      </c>
      <c r="P150" s="7">
        <v>380.19818329811096</v>
      </c>
      <c r="Q150" s="7">
        <v>887.17814539372921</v>
      </c>
      <c r="R150" s="7">
        <v>1735.9290168993175</v>
      </c>
      <c r="S150" s="7">
        <v>2736.4941303879023</v>
      </c>
      <c r="T150" s="7">
        <v>6897.6181663274765</v>
      </c>
      <c r="U150" s="126">
        <f t="shared" si="14"/>
        <v>13268.329394907691</v>
      </c>
    </row>
    <row r="151" spans="1:21">
      <c r="A151" s="37">
        <v>157</v>
      </c>
      <c r="B151" s="17"/>
      <c r="C151" s="16"/>
      <c r="D151" s="38" t="s">
        <v>26</v>
      </c>
      <c r="E151" s="49" t="s">
        <v>182</v>
      </c>
      <c r="F151" s="40"/>
      <c r="G151" s="111">
        <f t="shared" si="12"/>
        <v>88131.044683533371</v>
      </c>
      <c r="H151" s="26">
        <v>2024.5286902691005</v>
      </c>
      <c r="I151" s="7">
        <v>7456.2569885626435</v>
      </c>
      <c r="J151" s="7">
        <v>9312.2140645980835</v>
      </c>
      <c r="K151" s="7">
        <v>12026.110591650009</v>
      </c>
      <c r="L151" s="7">
        <v>14320.722228348255</v>
      </c>
      <c r="M151" s="7">
        <v>11848.365591138601</v>
      </c>
      <c r="N151" s="126">
        <f t="shared" si="13"/>
        <v>56988.198154566693</v>
      </c>
      <c r="O151" s="26">
        <v>1405.2124126800336</v>
      </c>
      <c r="P151" s="7">
        <v>3088.1139267580584</v>
      </c>
      <c r="Q151" s="7">
        <v>2081.3611577309202</v>
      </c>
      <c r="R151" s="7">
        <v>4330.3040568553843</v>
      </c>
      <c r="S151" s="7">
        <v>8639.4745050445199</v>
      </c>
      <c r="T151" s="7">
        <v>11598.380469897762</v>
      </c>
      <c r="U151" s="126">
        <f t="shared" si="14"/>
        <v>31142.846528966678</v>
      </c>
    </row>
    <row r="152" spans="1:21">
      <c r="A152" s="37">
        <v>158</v>
      </c>
      <c r="B152" s="12"/>
      <c r="C152" s="12"/>
      <c r="D152" s="52" t="s">
        <v>32</v>
      </c>
      <c r="E152" s="49" t="s">
        <v>183</v>
      </c>
      <c r="F152" s="43"/>
      <c r="G152" s="111">
        <f t="shared" si="12"/>
        <v>16859.033206204185</v>
      </c>
      <c r="H152" s="26">
        <v>893.68854648442357</v>
      </c>
      <c r="I152" s="7">
        <v>1497.779496974661</v>
      </c>
      <c r="J152" s="7">
        <v>2233.6152500718599</v>
      </c>
      <c r="K152" s="7">
        <v>2281.294103436172</v>
      </c>
      <c r="L152" s="7">
        <v>2148.2915932496544</v>
      </c>
      <c r="M152" s="7">
        <v>865.15727972242166</v>
      </c>
      <c r="N152" s="126">
        <f t="shared" si="13"/>
        <v>9919.8262699391926</v>
      </c>
      <c r="O152" s="26">
        <v>957.94413497427013</v>
      </c>
      <c r="P152" s="7">
        <v>1210.9562856944394</v>
      </c>
      <c r="Q152" s="7">
        <v>1178.0168778782245</v>
      </c>
      <c r="R152" s="7">
        <v>1319.2978327220189</v>
      </c>
      <c r="S152" s="7">
        <v>1469.0364084489993</v>
      </c>
      <c r="T152" s="7">
        <v>803.95539654704044</v>
      </c>
      <c r="U152" s="126">
        <f t="shared" si="14"/>
        <v>6939.2069362649927</v>
      </c>
    </row>
    <row r="153" spans="1:21">
      <c r="A153" s="37">
        <v>159</v>
      </c>
      <c r="B153" s="10"/>
      <c r="C153" s="11"/>
      <c r="D153" s="38" t="s">
        <v>34</v>
      </c>
      <c r="E153" s="49" t="s">
        <v>184</v>
      </c>
      <c r="F153" s="51"/>
      <c r="G153" s="111">
        <f t="shared" si="12"/>
        <v>210862.0366786744</v>
      </c>
      <c r="H153" s="26">
        <v>7419.7610780782998</v>
      </c>
      <c r="I153" s="7">
        <v>3312.4565779417753</v>
      </c>
      <c r="J153" s="7">
        <v>16459.259648323059</v>
      </c>
      <c r="K153" s="7">
        <v>37836.873493671417</v>
      </c>
      <c r="L153" s="7">
        <v>42092.993367314339</v>
      </c>
      <c r="M153" s="7">
        <v>34130.520790755749</v>
      </c>
      <c r="N153" s="126">
        <f t="shared" si="13"/>
        <v>141251.86495608464</v>
      </c>
      <c r="O153" s="26">
        <v>5889.4655431732535</v>
      </c>
      <c r="P153" s="7">
        <v>1845.4187969714403</v>
      </c>
      <c r="Q153" s="7">
        <v>3619.03706746432</v>
      </c>
      <c r="R153" s="7">
        <v>9608.1741853356361</v>
      </c>
      <c r="S153" s="7">
        <v>16053.714772075415</v>
      </c>
      <c r="T153" s="7">
        <v>32594.361357569695</v>
      </c>
      <c r="U153" s="126">
        <f t="shared" si="14"/>
        <v>69610.171722589759</v>
      </c>
    </row>
    <row r="154" spans="1:21">
      <c r="A154" s="93">
        <v>160</v>
      </c>
      <c r="B154" s="94"/>
      <c r="C154" s="95" t="s">
        <v>61</v>
      </c>
      <c r="D154" s="96" t="s">
        <v>185</v>
      </c>
      <c r="E154" s="97"/>
      <c r="F154" s="98"/>
      <c r="G154" s="99">
        <f t="shared" si="12"/>
        <v>515262.76851682039</v>
      </c>
      <c r="H154" s="100">
        <v>1984.9604699276388</v>
      </c>
      <c r="I154" s="101">
        <v>5134.2686250954866</v>
      </c>
      <c r="J154" s="101">
        <v>97422.438339948654</v>
      </c>
      <c r="K154" s="101">
        <v>121372.25802612305</v>
      </c>
      <c r="L154" s="101">
        <v>86376.946057915688</v>
      </c>
      <c r="M154" s="101">
        <v>56030.178470909595</v>
      </c>
      <c r="N154" s="127">
        <f t="shared" si="13"/>
        <v>368321.04998992011</v>
      </c>
      <c r="O154" s="100">
        <v>1678.4615993653424</v>
      </c>
      <c r="P154" s="101">
        <v>3545.9576677829027</v>
      </c>
      <c r="Q154" s="101">
        <v>20593.884235590696</v>
      </c>
      <c r="R154" s="101">
        <v>36006.058894276619</v>
      </c>
      <c r="S154" s="101">
        <v>46359.108400791883</v>
      </c>
      <c r="T154" s="101">
        <v>38758.247729092836</v>
      </c>
      <c r="U154" s="127">
        <f t="shared" si="14"/>
        <v>146941.71852690028</v>
      </c>
    </row>
    <row r="155" spans="1:21">
      <c r="A155" s="37">
        <v>161</v>
      </c>
      <c r="B155" s="17"/>
      <c r="C155" s="16"/>
      <c r="D155" s="38" t="s">
        <v>8</v>
      </c>
      <c r="E155" s="49" t="s">
        <v>186</v>
      </c>
      <c r="F155" s="40"/>
      <c r="G155" s="111">
        <f t="shared" si="12"/>
        <v>285196.80844256282</v>
      </c>
      <c r="H155" s="26">
        <v>0</v>
      </c>
      <c r="I155" s="7">
        <v>1004.469473041594</v>
      </c>
      <c r="J155" s="7">
        <v>23775.090291261673</v>
      </c>
      <c r="K155" s="7">
        <v>48748.449873358011</v>
      </c>
      <c r="L155" s="7">
        <v>56401.533597677946</v>
      </c>
      <c r="M155" s="7">
        <v>48971.931811481714</v>
      </c>
      <c r="N155" s="126">
        <f t="shared" si="13"/>
        <v>178901.47504682094</v>
      </c>
      <c r="O155" s="26">
        <v>0</v>
      </c>
      <c r="P155" s="7">
        <v>808.77201432734728</v>
      </c>
      <c r="Q155" s="7">
        <v>9958.7272256612778</v>
      </c>
      <c r="R155" s="7">
        <v>22478.373672425747</v>
      </c>
      <c r="S155" s="7">
        <v>38502.352382585406</v>
      </c>
      <c r="T155" s="7">
        <v>34547.108100742102</v>
      </c>
      <c r="U155" s="126">
        <f t="shared" si="14"/>
        <v>106295.33339574188</v>
      </c>
    </row>
    <row r="156" spans="1:21">
      <c r="A156" s="37">
        <v>162</v>
      </c>
      <c r="B156" s="17"/>
      <c r="C156" s="16"/>
      <c r="D156" s="38" t="s">
        <v>10</v>
      </c>
      <c r="E156" s="49" t="s">
        <v>187</v>
      </c>
      <c r="F156" s="55"/>
      <c r="G156" s="111">
        <f t="shared" si="12"/>
        <v>202065.42983614514</v>
      </c>
      <c r="H156" s="26">
        <v>1792.7033707303926</v>
      </c>
      <c r="I156" s="7">
        <v>2466.8920715525746</v>
      </c>
      <c r="J156" s="7">
        <v>65807.481429874897</v>
      </c>
      <c r="K156" s="7">
        <v>64914.779972910881</v>
      </c>
      <c r="L156" s="7">
        <v>26945.431977748871</v>
      </c>
      <c r="M156" s="7">
        <v>6473.3915455639362</v>
      </c>
      <c r="N156" s="126">
        <f t="shared" si="13"/>
        <v>168400.68036838155</v>
      </c>
      <c r="O156" s="26">
        <v>1490.6885676863603</v>
      </c>
      <c r="P156" s="7">
        <v>1412.7333834543824</v>
      </c>
      <c r="Q156" s="7">
        <v>8578.6409417688847</v>
      </c>
      <c r="R156" s="7">
        <v>11591.2197470963</v>
      </c>
      <c r="S156" s="7">
        <v>6711.4903059899807</v>
      </c>
      <c r="T156" s="7">
        <v>3879.9765217676759</v>
      </c>
      <c r="U156" s="126">
        <f t="shared" si="14"/>
        <v>33664.749467763584</v>
      </c>
    </row>
    <row r="157" spans="1:21" ht="12.6" thickBot="1">
      <c r="A157" s="56">
        <v>163</v>
      </c>
      <c r="B157" s="57"/>
      <c r="C157" s="58"/>
      <c r="D157" s="59" t="s">
        <v>22</v>
      </c>
      <c r="E157" s="60" t="s">
        <v>188</v>
      </c>
      <c r="F157" s="61"/>
      <c r="G157" s="114">
        <f t="shared" si="12"/>
        <v>28000.532409221421</v>
      </c>
      <c r="H157" s="27">
        <v>192.2571086341236</v>
      </c>
      <c r="I157" s="28">
        <v>1662.9071530164874</v>
      </c>
      <c r="J157" s="28">
        <v>7839.8676939382858</v>
      </c>
      <c r="K157" s="28">
        <v>7709.0265323678032</v>
      </c>
      <c r="L157" s="28">
        <v>3029.980990535114</v>
      </c>
      <c r="M157" s="28">
        <v>584.85655916763062</v>
      </c>
      <c r="N157" s="128">
        <f t="shared" si="13"/>
        <v>21018.896037659444</v>
      </c>
      <c r="O157" s="27">
        <v>187.77305552159487</v>
      </c>
      <c r="P157" s="28">
        <v>1324.4522815650125</v>
      </c>
      <c r="Q157" s="28">
        <v>2056.5160020414332</v>
      </c>
      <c r="R157" s="28">
        <v>1936.465114168328</v>
      </c>
      <c r="S157" s="28">
        <v>1145.2659468684724</v>
      </c>
      <c r="T157" s="28">
        <v>331.16397139713627</v>
      </c>
      <c r="U157" s="128">
        <f t="shared" si="14"/>
        <v>6981.6363715619773</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U157"/>
  <sheetViews>
    <sheetView workbookViewId="0">
      <pane xSplit="6" ySplit="9" topLeftCell="G113"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204</v>
      </c>
      <c r="E2" s="84"/>
      <c r="F2" s="84"/>
      <c r="G2" s="6"/>
      <c r="H2" s="6"/>
    </row>
    <row r="3" spans="1:21" ht="13.8">
      <c r="A3" s="1" t="s">
        <v>194</v>
      </c>
      <c r="C3" s="314">
        <v>2030</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1239209.7341644168</v>
      </c>
      <c r="H7" s="153">
        <v>33096.960523426533</v>
      </c>
      <c r="I7" s="154">
        <v>67475.753197908401</v>
      </c>
      <c r="J7" s="154">
        <v>107914.46136760712</v>
      </c>
      <c r="K7" s="154">
        <v>165183.61010980606</v>
      </c>
      <c r="L7" s="154">
        <v>155753.89660024643</v>
      </c>
      <c r="M7" s="160">
        <v>89662.396010696888</v>
      </c>
      <c r="N7" s="155">
        <f>SUM(H7:M7)</f>
        <v>619087.07780969143</v>
      </c>
      <c r="O7" s="153">
        <v>31481.474138915539</v>
      </c>
      <c r="P7" s="154">
        <v>64210.426924228668</v>
      </c>
      <c r="Q7" s="154">
        <v>101375.95271539688</v>
      </c>
      <c r="R7" s="154">
        <v>153662.25042057037</v>
      </c>
      <c r="S7" s="154">
        <v>155859.83549427986</v>
      </c>
      <c r="T7" s="154">
        <v>113532.71666133404</v>
      </c>
      <c r="U7" s="155">
        <f>SUM(O7:T7)</f>
        <v>620122.65635472536</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11992538.250866771</v>
      </c>
      <c r="H10" s="67">
        <v>25746.587333679199</v>
      </c>
      <c r="I10" s="68">
        <v>7599.9614677429199</v>
      </c>
      <c r="J10" s="68">
        <v>82174.519616127014</v>
      </c>
      <c r="K10" s="68">
        <v>257346.89209747314</v>
      </c>
      <c r="L10" s="68">
        <v>1166927.0032806396</v>
      </c>
      <c r="M10" s="68">
        <v>4694109.3093566895</v>
      </c>
      <c r="N10" s="123">
        <f t="shared" ref="N10:N41" si="1">SUM(H10:M10)</f>
        <v>6233904.2731523514</v>
      </c>
      <c r="O10" s="67">
        <v>21919.955895900726</v>
      </c>
      <c r="P10" s="68">
        <v>5455.5553246736526</v>
      </c>
      <c r="Q10" s="68">
        <v>29903.558838129044</v>
      </c>
      <c r="R10" s="68">
        <v>143945.64261054993</v>
      </c>
      <c r="S10" s="68">
        <v>738552.07611083984</v>
      </c>
      <c r="T10" s="68">
        <v>4818857.1889343262</v>
      </c>
      <c r="U10" s="123">
        <f t="shared" ref="U10:U41" si="2">SUM(O10:T10)</f>
        <v>5758633.9777144194</v>
      </c>
    </row>
    <row r="11" spans="1:21" s="19" customFormat="1" ht="15" customHeight="1">
      <c r="A11" s="72">
        <v>1</v>
      </c>
      <c r="B11" s="73" t="s">
        <v>4</v>
      </c>
      <c r="C11" s="294" t="s">
        <v>5</v>
      </c>
      <c r="D11" s="295"/>
      <c r="E11" s="295"/>
      <c r="F11" s="296"/>
      <c r="G11" s="74">
        <f t="shared" si="0"/>
        <v>830970.18215057813</v>
      </c>
      <c r="H11" s="75">
        <v>11862.856020748615</v>
      </c>
      <c r="I11" s="76">
        <v>305.65623526647687</v>
      </c>
      <c r="J11" s="76">
        <v>1546.0337145254016</v>
      </c>
      <c r="K11" s="76">
        <v>8535.7042935490608</v>
      </c>
      <c r="L11" s="76">
        <v>46244.281320095062</v>
      </c>
      <c r="M11" s="76">
        <v>357174.91710281372</v>
      </c>
      <c r="N11" s="124">
        <f t="shared" si="1"/>
        <v>425669.44868699834</v>
      </c>
      <c r="O11" s="75">
        <v>9587.7464726567268</v>
      </c>
      <c r="P11" s="76">
        <v>277.66551961377263</v>
      </c>
      <c r="Q11" s="76">
        <v>1443.4673744793981</v>
      </c>
      <c r="R11" s="76">
        <v>6318.513758122921</v>
      </c>
      <c r="S11" s="76">
        <v>29079.990977287292</v>
      </c>
      <c r="T11" s="76">
        <v>358593.34936141968</v>
      </c>
      <c r="U11" s="124">
        <f t="shared" si="2"/>
        <v>405300.73346357979</v>
      </c>
    </row>
    <row r="12" spans="1:21" s="18" customFormat="1">
      <c r="A12" s="85">
        <v>2</v>
      </c>
      <c r="B12" s="86"/>
      <c r="C12" s="86" t="s">
        <v>6</v>
      </c>
      <c r="D12" s="87" t="s">
        <v>7</v>
      </c>
      <c r="E12" s="88"/>
      <c r="F12" s="89"/>
      <c r="G12" s="90">
        <f t="shared" si="0"/>
        <v>236818.55802048068</v>
      </c>
      <c r="H12" s="91">
        <v>576.52749552647583</v>
      </c>
      <c r="I12" s="92">
        <v>142.9766398537904</v>
      </c>
      <c r="J12" s="92">
        <v>738.11802561581135</v>
      </c>
      <c r="K12" s="92">
        <v>4166.8367473483086</v>
      </c>
      <c r="L12" s="92">
        <v>18021.825014173985</v>
      </c>
      <c r="M12" s="92">
        <v>93454.063027381897</v>
      </c>
      <c r="N12" s="125">
        <f t="shared" si="1"/>
        <v>117100.34694990027</v>
      </c>
      <c r="O12" s="91">
        <v>480.86058559734374</v>
      </c>
      <c r="P12" s="92">
        <v>119.31294345948845</v>
      </c>
      <c r="Q12" s="92">
        <v>476.11314843595028</v>
      </c>
      <c r="R12" s="92">
        <v>2681.6123378574848</v>
      </c>
      <c r="S12" s="92">
        <v>12785.323525309563</v>
      </c>
      <c r="T12" s="92">
        <v>103174.98852992058</v>
      </c>
      <c r="U12" s="125">
        <f t="shared" si="2"/>
        <v>119718.21107058041</v>
      </c>
    </row>
    <row r="13" spans="1:21">
      <c r="A13" s="37">
        <v>3</v>
      </c>
      <c r="B13" s="17"/>
      <c r="C13" s="16"/>
      <c r="D13" s="38" t="s">
        <v>8</v>
      </c>
      <c r="E13" s="39" t="s">
        <v>9</v>
      </c>
      <c r="F13" s="40"/>
      <c r="G13" s="111">
        <f t="shared" si="0"/>
        <v>8953.4466982936938</v>
      </c>
      <c r="H13" s="26">
        <v>3.4128882694931235</v>
      </c>
      <c r="I13" s="7">
        <v>1.5105159198114961</v>
      </c>
      <c r="J13" s="7">
        <v>41.740057641916792</v>
      </c>
      <c r="K13" s="7">
        <v>309.35443751537241</v>
      </c>
      <c r="L13" s="7">
        <v>904.09312839782797</v>
      </c>
      <c r="M13" s="7">
        <v>3805.6181857546326</v>
      </c>
      <c r="N13" s="126">
        <f t="shared" si="1"/>
        <v>5065.7292134990548</v>
      </c>
      <c r="O13" s="26">
        <v>3.9285534468799597</v>
      </c>
      <c r="P13" s="7">
        <v>4.3619444055464331</v>
      </c>
      <c r="Q13" s="7">
        <v>43.219532787130447</v>
      </c>
      <c r="R13" s="7">
        <v>128.49092319709598</v>
      </c>
      <c r="S13" s="7">
        <v>339.69037613764522</v>
      </c>
      <c r="T13" s="7">
        <v>3368.0261548203416</v>
      </c>
      <c r="U13" s="126">
        <f t="shared" si="2"/>
        <v>3887.7174847946399</v>
      </c>
    </row>
    <row r="14" spans="1:21">
      <c r="A14" s="37">
        <v>4</v>
      </c>
      <c r="B14" s="41"/>
      <c r="C14" s="16"/>
      <c r="D14" s="38" t="s">
        <v>10</v>
      </c>
      <c r="E14" s="39" t="s">
        <v>11</v>
      </c>
      <c r="F14" s="40"/>
      <c r="G14" s="111">
        <f t="shared" si="0"/>
        <v>587.66284611317769</v>
      </c>
      <c r="H14" s="26">
        <v>13.774742248089751</v>
      </c>
      <c r="I14" s="7">
        <v>0.20398851321078837</v>
      </c>
      <c r="J14" s="7">
        <v>1.3738165354297962</v>
      </c>
      <c r="K14" s="7">
        <v>5.8003376349806786</v>
      </c>
      <c r="L14" s="7">
        <v>22.487189258914441</v>
      </c>
      <c r="M14" s="7">
        <v>38.316218623425812</v>
      </c>
      <c r="N14" s="126">
        <f t="shared" si="1"/>
        <v>81.956292814051267</v>
      </c>
      <c r="O14" s="26">
        <v>14.00524586148822</v>
      </c>
      <c r="P14" s="7">
        <v>0.44973877936081408</v>
      </c>
      <c r="Q14" s="7">
        <v>5.1426495108753443</v>
      </c>
      <c r="R14" s="7">
        <v>32.219776671379805</v>
      </c>
      <c r="S14" s="7">
        <v>61.269298490136862</v>
      </c>
      <c r="T14" s="7">
        <v>392.61984398588538</v>
      </c>
      <c r="U14" s="126">
        <f t="shared" si="2"/>
        <v>505.70655329912643</v>
      </c>
    </row>
    <row r="15" spans="1:21">
      <c r="A15" s="37">
        <v>5</v>
      </c>
      <c r="B15" s="41"/>
      <c r="C15" s="16"/>
      <c r="D15" s="8"/>
      <c r="E15" s="17" t="s">
        <v>12</v>
      </c>
      <c r="F15" s="42" t="s">
        <v>13</v>
      </c>
      <c r="G15" s="111">
        <f t="shared" si="0"/>
        <v>200.10462211062577</v>
      </c>
      <c r="H15" s="26">
        <v>13.774742248089751</v>
      </c>
      <c r="I15" s="7">
        <v>0.18550378890358843</v>
      </c>
      <c r="J15" s="7">
        <v>1.1724496812821599</v>
      </c>
      <c r="K15" s="7">
        <v>5.1810577330179513</v>
      </c>
      <c r="L15" s="7">
        <v>21.005123153328896</v>
      </c>
      <c r="M15" s="7">
        <v>34.614211143460125</v>
      </c>
      <c r="N15" s="126">
        <f t="shared" si="1"/>
        <v>75.933087748082471</v>
      </c>
      <c r="O15" s="26">
        <v>14.00524586148822</v>
      </c>
      <c r="P15" s="7">
        <v>0.30582601151718336</v>
      </c>
      <c r="Q15" s="7">
        <v>1.2749625225551426</v>
      </c>
      <c r="R15" s="7">
        <v>4.0168144330382347</v>
      </c>
      <c r="S15" s="7">
        <v>14.623857125639915</v>
      </c>
      <c r="T15" s="7">
        <v>89.944828408304602</v>
      </c>
      <c r="U15" s="126">
        <f t="shared" si="2"/>
        <v>124.1715343625433</v>
      </c>
    </row>
    <row r="16" spans="1:21">
      <c r="A16" s="37">
        <v>6</v>
      </c>
      <c r="B16" s="41"/>
      <c r="C16" s="16"/>
      <c r="D16" s="8"/>
      <c r="E16" s="17" t="s">
        <v>14</v>
      </c>
      <c r="F16" s="42" t="s">
        <v>15</v>
      </c>
      <c r="G16" s="111">
        <f t="shared" si="0"/>
        <v>77.941681508672104</v>
      </c>
      <c r="H16" s="26">
        <v>0</v>
      </c>
      <c r="I16" s="7">
        <v>0</v>
      </c>
      <c r="J16" s="7">
        <v>0</v>
      </c>
      <c r="K16" s="7">
        <v>0</v>
      </c>
      <c r="L16" s="7">
        <v>0</v>
      </c>
      <c r="M16" s="7">
        <v>0</v>
      </c>
      <c r="N16" s="126">
        <f t="shared" si="1"/>
        <v>0</v>
      </c>
      <c r="O16" s="26">
        <v>0</v>
      </c>
      <c r="P16" s="7">
        <v>4.0194532017835627E-2</v>
      </c>
      <c r="Q16" s="7">
        <v>0.9405064097372815</v>
      </c>
      <c r="R16" s="7">
        <v>5.2655243040062487</v>
      </c>
      <c r="S16" s="7">
        <v>7.8655083221383393</v>
      </c>
      <c r="T16" s="7">
        <v>63.829947940772399</v>
      </c>
      <c r="U16" s="126">
        <f t="shared" si="2"/>
        <v>77.941681508672104</v>
      </c>
    </row>
    <row r="17" spans="1:21">
      <c r="A17" s="37">
        <v>7</v>
      </c>
      <c r="B17" s="41"/>
      <c r="C17" s="16"/>
      <c r="D17" s="8"/>
      <c r="E17" s="17" t="s">
        <v>16</v>
      </c>
      <c r="F17" s="42" t="s">
        <v>17</v>
      </c>
      <c r="G17" s="111">
        <f t="shared" si="0"/>
        <v>236.45005315009325</v>
      </c>
      <c r="H17" s="26">
        <v>0</v>
      </c>
      <c r="I17" s="7">
        <v>1.2114981054764939E-2</v>
      </c>
      <c r="J17" s="7">
        <v>0.14276926154525427</v>
      </c>
      <c r="K17" s="7">
        <v>0.34251200732251164</v>
      </c>
      <c r="L17" s="7">
        <v>0.77245851462066639</v>
      </c>
      <c r="M17" s="7">
        <v>2.2229416848276742</v>
      </c>
      <c r="N17" s="126">
        <f t="shared" si="1"/>
        <v>3.4927964493708714</v>
      </c>
      <c r="O17" s="26">
        <v>0</v>
      </c>
      <c r="P17" s="7">
        <v>7.0559905255095146E-2</v>
      </c>
      <c r="Q17" s="7">
        <v>1.8836653931066394</v>
      </c>
      <c r="R17" s="7">
        <v>14.784347239881754</v>
      </c>
      <c r="S17" s="7">
        <v>27.179704243317246</v>
      </c>
      <c r="T17" s="7">
        <v>189.03897991916165</v>
      </c>
      <c r="U17" s="126">
        <f t="shared" si="2"/>
        <v>232.95725670072238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73.16647779608661</v>
      </c>
      <c r="H19" s="26">
        <v>0</v>
      </c>
      <c r="I19" s="7">
        <v>6.3697452440010238E-3</v>
      </c>
      <c r="J19" s="7">
        <v>5.8597536130946537E-2</v>
      </c>
      <c r="K19" s="7">
        <v>0.2767679645185126</v>
      </c>
      <c r="L19" s="7">
        <v>0.70960790428216569</v>
      </c>
      <c r="M19" s="7">
        <v>1.4790650349314092</v>
      </c>
      <c r="N19" s="126">
        <f t="shared" si="1"/>
        <v>2.530408185107035</v>
      </c>
      <c r="O19" s="26">
        <v>0</v>
      </c>
      <c r="P19" s="7">
        <v>3.3158329812977172E-2</v>
      </c>
      <c r="Q19" s="7">
        <v>1.0435151362325996</v>
      </c>
      <c r="R19" s="7">
        <v>8.153090812265873</v>
      </c>
      <c r="S19" s="7">
        <v>11.600229146890342</v>
      </c>
      <c r="T19" s="7">
        <v>49.806076185777783</v>
      </c>
      <c r="U19" s="126">
        <f t="shared" si="2"/>
        <v>70.636069610979575</v>
      </c>
    </row>
    <row r="20" spans="1:21">
      <c r="A20" s="37">
        <v>10</v>
      </c>
      <c r="B20" s="41"/>
      <c r="C20" s="16"/>
      <c r="D20" s="38" t="s">
        <v>22</v>
      </c>
      <c r="E20" s="39" t="s">
        <v>23</v>
      </c>
      <c r="F20" s="40"/>
      <c r="G20" s="111">
        <f t="shared" si="0"/>
        <v>7375.1751186786569</v>
      </c>
      <c r="H20" s="26">
        <v>2.6735303717432544</v>
      </c>
      <c r="I20" s="7">
        <v>2.550051361322403</v>
      </c>
      <c r="J20" s="7">
        <v>189.93089081346989</v>
      </c>
      <c r="K20" s="7">
        <v>1611.5889445394278</v>
      </c>
      <c r="L20" s="7">
        <v>2852.7557262331247</v>
      </c>
      <c r="M20" s="7">
        <v>865.41042111814022</v>
      </c>
      <c r="N20" s="126">
        <f t="shared" si="1"/>
        <v>5524.9095644372283</v>
      </c>
      <c r="O20" s="26">
        <v>2.4159056353964843</v>
      </c>
      <c r="P20" s="7">
        <v>2.3170771151781082</v>
      </c>
      <c r="Q20" s="7">
        <v>74.907020032405853</v>
      </c>
      <c r="R20" s="7">
        <v>748.28176426887512</v>
      </c>
      <c r="S20" s="7">
        <v>810.27742322906852</v>
      </c>
      <c r="T20" s="7">
        <v>212.06636396050453</v>
      </c>
      <c r="U20" s="126">
        <f t="shared" si="2"/>
        <v>1850.2655542414286</v>
      </c>
    </row>
    <row r="21" spans="1:21">
      <c r="A21" s="37">
        <v>11</v>
      </c>
      <c r="B21" s="41"/>
      <c r="C21" s="16"/>
      <c r="D21" s="38" t="s">
        <v>24</v>
      </c>
      <c r="E21" s="39" t="s">
        <v>25</v>
      </c>
      <c r="F21" s="40"/>
      <c r="G21" s="111">
        <f t="shared" si="0"/>
        <v>58835.118264824734</v>
      </c>
      <c r="H21" s="26">
        <v>171.63451820222838</v>
      </c>
      <c r="I21" s="7">
        <v>12.792140471749008</v>
      </c>
      <c r="J21" s="7">
        <v>42.108865312300622</v>
      </c>
      <c r="K21" s="7">
        <v>267.56766178458929</v>
      </c>
      <c r="L21" s="7">
        <v>2066.2277096286416</v>
      </c>
      <c r="M21" s="7">
        <v>24230.812093406916</v>
      </c>
      <c r="N21" s="126">
        <f t="shared" si="1"/>
        <v>26791.142988806423</v>
      </c>
      <c r="O21" s="26">
        <v>141.45055643491941</v>
      </c>
      <c r="P21" s="7">
        <v>13.399203409495385</v>
      </c>
      <c r="Q21" s="7">
        <v>35.328234504442662</v>
      </c>
      <c r="R21" s="7">
        <v>250.10448947362602</v>
      </c>
      <c r="S21" s="7">
        <v>2446.5105868466198</v>
      </c>
      <c r="T21" s="7">
        <v>29157.182205349207</v>
      </c>
      <c r="U21" s="126">
        <f t="shared" si="2"/>
        <v>32043.975276018311</v>
      </c>
    </row>
    <row r="22" spans="1:21">
      <c r="A22" s="37">
        <v>12</v>
      </c>
      <c r="B22" s="41"/>
      <c r="C22" s="16"/>
      <c r="D22" s="38" t="s">
        <v>26</v>
      </c>
      <c r="E22" s="39" t="s">
        <v>27</v>
      </c>
      <c r="F22" s="40"/>
      <c r="G22" s="111">
        <f t="shared" si="0"/>
        <v>246.57943798959028</v>
      </c>
      <c r="H22" s="26">
        <v>75.189782770292652</v>
      </c>
      <c r="I22" s="7">
        <v>2.3833554040174931</v>
      </c>
      <c r="J22" s="7">
        <v>1.4900299538276158</v>
      </c>
      <c r="K22" s="7">
        <v>4.9774571042507887</v>
      </c>
      <c r="L22" s="7">
        <v>13.193921481724828</v>
      </c>
      <c r="M22" s="7">
        <v>32.382164871087298</v>
      </c>
      <c r="N22" s="126">
        <f t="shared" si="1"/>
        <v>129.61671158520068</v>
      </c>
      <c r="O22" s="26">
        <v>54.562232332963362</v>
      </c>
      <c r="P22" s="7">
        <v>1.4022117914614682</v>
      </c>
      <c r="Q22" s="7">
        <v>1.0261975045723375</v>
      </c>
      <c r="R22" s="7">
        <v>3.4548579556285404</v>
      </c>
      <c r="S22" s="7">
        <v>14.254910039249808</v>
      </c>
      <c r="T22" s="7">
        <v>42.262316780514084</v>
      </c>
      <c r="U22" s="126">
        <f t="shared" si="2"/>
        <v>116.9627264043896</v>
      </c>
    </row>
    <row r="23" spans="1:21">
      <c r="A23" s="37">
        <v>13</v>
      </c>
      <c r="B23" s="41"/>
      <c r="C23" s="16"/>
      <c r="D23" s="8"/>
      <c r="E23" s="17" t="s">
        <v>12</v>
      </c>
      <c r="F23" s="42" t="s">
        <v>28</v>
      </c>
      <c r="G23" s="111">
        <f t="shared" si="0"/>
        <v>141.49411546384289</v>
      </c>
      <c r="H23" s="26">
        <v>73.839581653761925</v>
      </c>
      <c r="I23" s="7">
        <v>1.4743679714520113</v>
      </c>
      <c r="J23" s="7">
        <v>8.7054121777327964E-2</v>
      </c>
      <c r="K23" s="7">
        <v>7.9186831892002374E-2</v>
      </c>
      <c r="L23" s="7">
        <v>0.29533423923021473</v>
      </c>
      <c r="M23" s="7">
        <v>5.4576075673103333</v>
      </c>
      <c r="N23" s="126">
        <f t="shared" si="1"/>
        <v>81.233132385423815</v>
      </c>
      <c r="O23" s="26">
        <v>53.412692061951532</v>
      </c>
      <c r="P23" s="7">
        <v>0.33179919799204072</v>
      </c>
      <c r="Q23" s="7">
        <v>8.7790812223829562E-2</v>
      </c>
      <c r="R23" s="7">
        <v>0.22967171191066882</v>
      </c>
      <c r="S23" s="7">
        <v>0.35329574116985896</v>
      </c>
      <c r="T23" s="7">
        <v>5.8457335531711578</v>
      </c>
      <c r="U23" s="126">
        <f t="shared" si="2"/>
        <v>60.260983078419088</v>
      </c>
    </row>
    <row r="24" spans="1:21">
      <c r="A24" s="37">
        <v>14</v>
      </c>
      <c r="B24" s="17"/>
      <c r="C24" s="16"/>
      <c r="D24" s="8"/>
      <c r="E24" s="17" t="s">
        <v>14</v>
      </c>
      <c r="F24" s="42" t="s">
        <v>29</v>
      </c>
      <c r="G24" s="111">
        <f t="shared" si="0"/>
        <v>4.6434910390434174</v>
      </c>
      <c r="H24" s="26">
        <v>0.44102629853563813</v>
      </c>
      <c r="I24" s="7">
        <v>0.16791582325095078</v>
      </c>
      <c r="J24" s="7">
        <v>4.3116627515701111E-2</v>
      </c>
      <c r="K24" s="7">
        <v>9.3925686698639765E-2</v>
      </c>
      <c r="L24" s="7">
        <v>0.65223846596200019</v>
      </c>
      <c r="M24" s="7">
        <v>1.4066177308559418</v>
      </c>
      <c r="N24" s="126">
        <f t="shared" si="1"/>
        <v>2.8048406328188715</v>
      </c>
      <c r="O24" s="26">
        <v>0.36052708148744833</v>
      </c>
      <c r="P24" s="7">
        <v>0.56534050059632079</v>
      </c>
      <c r="Q24" s="7">
        <v>1.2555918235193531E-2</v>
      </c>
      <c r="R24" s="7">
        <v>3.640707262820797E-2</v>
      </c>
      <c r="S24" s="7">
        <v>3.6781694172532298E-2</v>
      </c>
      <c r="T24" s="7">
        <v>0.82703813910484314</v>
      </c>
      <c r="U24" s="126">
        <f t="shared" si="2"/>
        <v>1.8386504062245461</v>
      </c>
    </row>
    <row r="25" spans="1:21">
      <c r="A25" s="37">
        <v>15</v>
      </c>
      <c r="B25" s="17"/>
      <c r="C25" s="16"/>
      <c r="D25" s="8"/>
      <c r="E25" s="17" t="s">
        <v>16</v>
      </c>
      <c r="F25" s="42" t="s">
        <v>30</v>
      </c>
      <c r="G25" s="111">
        <f t="shared" si="0"/>
        <v>6.8053077135286344</v>
      </c>
      <c r="H25" s="26">
        <v>0.87401015693160389</v>
      </c>
      <c r="I25" s="7">
        <v>0.38373422113363631</v>
      </c>
      <c r="J25" s="7">
        <v>0.16190182927039132</v>
      </c>
      <c r="K25" s="7">
        <v>0.19240201128104673</v>
      </c>
      <c r="L25" s="7">
        <v>0.40342150839433089</v>
      </c>
      <c r="M25" s="7">
        <v>0.81522583961486816</v>
      </c>
      <c r="N25" s="126">
        <f t="shared" si="1"/>
        <v>2.8306955666258773</v>
      </c>
      <c r="O25" s="26">
        <v>0.76056518892181657</v>
      </c>
      <c r="P25" s="7">
        <v>0.2450491785604072</v>
      </c>
      <c r="Q25" s="7">
        <v>0.20767760318267392</v>
      </c>
      <c r="R25" s="7">
        <v>0.43587913435658265</v>
      </c>
      <c r="S25" s="7">
        <v>1.7137495967690484</v>
      </c>
      <c r="T25" s="7">
        <v>0.61169144511222839</v>
      </c>
      <c r="U25" s="126">
        <f t="shared" si="2"/>
        <v>3.9746121469027571</v>
      </c>
    </row>
    <row r="26" spans="1:21">
      <c r="A26" s="37">
        <v>16</v>
      </c>
      <c r="B26" s="17"/>
      <c r="C26" s="16"/>
      <c r="D26" s="8"/>
      <c r="E26" s="17" t="s">
        <v>18</v>
      </c>
      <c r="F26" s="42" t="s">
        <v>31</v>
      </c>
      <c r="G26" s="111">
        <f t="shared" si="0"/>
        <v>93.636524104254477</v>
      </c>
      <c r="H26" s="26">
        <v>3.5164529865141958E-2</v>
      </c>
      <c r="I26" s="7">
        <v>0.35733736656402471</v>
      </c>
      <c r="J26" s="7">
        <v>1.1979573511925992</v>
      </c>
      <c r="K26" s="7">
        <v>4.6119425866636448</v>
      </c>
      <c r="L26" s="7">
        <v>11.842927439603955</v>
      </c>
      <c r="M26" s="7">
        <v>24.702713897218928</v>
      </c>
      <c r="N26" s="126">
        <f t="shared" si="1"/>
        <v>42.748043171108293</v>
      </c>
      <c r="O26" s="26">
        <v>2.844794635893777E-2</v>
      </c>
      <c r="P26" s="7">
        <v>0.26002293041847224</v>
      </c>
      <c r="Q26" s="7">
        <v>0.71817320052650757</v>
      </c>
      <c r="R26" s="7">
        <v>2.7529000222566538</v>
      </c>
      <c r="S26" s="7">
        <v>12.151082922238857</v>
      </c>
      <c r="T26" s="7">
        <v>34.977853911346756</v>
      </c>
      <c r="U26" s="126">
        <f t="shared" si="2"/>
        <v>50.888480933146184</v>
      </c>
    </row>
    <row r="27" spans="1:21">
      <c r="A27" s="37">
        <v>17</v>
      </c>
      <c r="B27" s="17"/>
      <c r="C27" s="16"/>
      <c r="D27" s="38" t="s">
        <v>32</v>
      </c>
      <c r="E27" s="39" t="s">
        <v>33</v>
      </c>
      <c r="F27" s="40"/>
      <c r="G27" s="111">
        <f t="shared" si="0"/>
        <v>2621.8539614054325</v>
      </c>
      <c r="H27" s="26">
        <v>72.690221270366933</v>
      </c>
      <c r="I27" s="7">
        <v>20.828890077769756</v>
      </c>
      <c r="J27" s="7">
        <v>74.09079072624445</v>
      </c>
      <c r="K27" s="7">
        <v>178.92219928279519</v>
      </c>
      <c r="L27" s="7">
        <v>406.32858340069652</v>
      </c>
      <c r="M27" s="7">
        <v>711.95974750816822</v>
      </c>
      <c r="N27" s="126">
        <f t="shared" si="1"/>
        <v>1464.8204322660411</v>
      </c>
      <c r="O27" s="26">
        <v>66.294790174166664</v>
      </c>
      <c r="P27" s="7">
        <v>13.239606831204583</v>
      </c>
      <c r="Q27" s="7">
        <v>49.065370492637157</v>
      </c>
      <c r="R27" s="7">
        <v>97.9205511957407</v>
      </c>
      <c r="S27" s="7">
        <v>250.58736488223076</v>
      </c>
      <c r="T27" s="7">
        <v>679.92584556341171</v>
      </c>
      <c r="U27" s="126">
        <f t="shared" si="2"/>
        <v>1157.0335291393917</v>
      </c>
    </row>
    <row r="28" spans="1:21">
      <c r="A28" s="37">
        <v>18</v>
      </c>
      <c r="B28" s="12"/>
      <c r="C28" s="12"/>
      <c r="D28" s="38" t="s">
        <v>34</v>
      </c>
      <c r="E28" s="39" t="s">
        <v>35</v>
      </c>
      <c r="F28" s="43"/>
      <c r="G28" s="111">
        <f t="shared" si="0"/>
        <v>35904.708230073767</v>
      </c>
      <c r="H28" s="26">
        <v>38.613006773146822</v>
      </c>
      <c r="I28" s="7">
        <v>36.824704800266773</v>
      </c>
      <c r="J28" s="7">
        <v>145.14458125922829</v>
      </c>
      <c r="K28" s="7">
        <v>531.60418520867825</v>
      </c>
      <c r="L28" s="7">
        <v>2493.6708421912044</v>
      </c>
      <c r="M28" s="7">
        <v>14798.144369363785</v>
      </c>
      <c r="N28" s="126">
        <f t="shared" si="1"/>
        <v>18044.001689596309</v>
      </c>
      <c r="O28" s="26">
        <v>29.790180801466086</v>
      </c>
      <c r="P28" s="7">
        <v>27.193306786419271</v>
      </c>
      <c r="Q28" s="7">
        <v>100.2802089699544</v>
      </c>
      <c r="R28" s="7">
        <v>426.12928728945553</v>
      </c>
      <c r="S28" s="7">
        <v>1918.2880150191486</v>
      </c>
      <c r="T28" s="7">
        <v>15359.025541611016</v>
      </c>
      <c r="U28" s="126">
        <f t="shared" si="2"/>
        <v>17860.706540477458</v>
      </c>
    </row>
    <row r="29" spans="1:21">
      <c r="A29" s="37">
        <v>19</v>
      </c>
      <c r="B29" s="17"/>
      <c r="C29" s="16"/>
      <c r="D29" s="38" t="s">
        <v>36</v>
      </c>
      <c r="E29" s="39" t="s">
        <v>37</v>
      </c>
      <c r="F29" s="40"/>
      <c r="G29" s="111">
        <f t="shared" si="0"/>
        <v>4108.7670195498495</v>
      </c>
      <c r="H29" s="26">
        <v>0.63660822678198348</v>
      </c>
      <c r="I29" s="7">
        <v>0.82633050248841755</v>
      </c>
      <c r="J29" s="7">
        <v>16.223952195607126</v>
      </c>
      <c r="K29" s="7">
        <v>239.71818025410175</v>
      </c>
      <c r="L29" s="7">
        <v>974.60904782637954</v>
      </c>
      <c r="M29" s="7">
        <v>1132.1484733447433</v>
      </c>
      <c r="N29" s="126">
        <f t="shared" si="1"/>
        <v>2364.1625923501019</v>
      </c>
      <c r="O29" s="26">
        <v>0.46617110252572264</v>
      </c>
      <c r="P29" s="7">
        <v>0.86694266228943206</v>
      </c>
      <c r="Q29" s="7">
        <v>10.784285814035684</v>
      </c>
      <c r="R29" s="7">
        <v>88.658619439229369</v>
      </c>
      <c r="S29" s="7">
        <v>437.72019993513823</v>
      </c>
      <c r="T29" s="7">
        <v>1206.1082082465291</v>
      </c>
      <c r="U29" s="126">
        <f t="shared" si="2"/>
        <v>1744.6044271997475</v>
      </c>
    </row>
    <row r="30" spans="1:21">
      <c r="A30" s="37">
        <v>20</v>
      </c>
      <c r="B30" s="17"/>
      <c r="C30" s="16"/>
      <c r="D30" s="38" t="s">
        <v>38</v>
      </c>
      <c r="E30" s="39" t="s">
        <v>39</v>
      </c>
      <c r="F30" s="40"/>
      <c r="G30" s="111">
        <f t="shared" si="0"/>
        <v>14.508073672094909</v>
      </c>
      <c r="H30" s="26">
        <v>0</v>
      </c>
      <c r="I30" s="7">
        <v>9.6396114968229085E-3</v>
      </c>
      <c r="J30" s="7">
        <v>7.8735422575846314E-2</v>
      </c>
      <c r="K30" s="7">
        <v>0.70005582016892731</v>
      </c>
      <c r="L30" s="7">
        <v>4.8144763708114624</v>
      </c>
      <c r="M30" s="7">
        <v>4.5127146241720766</v>
      </c>
      <c r="N30" s="126">
        <f t="shared" si="1"/>
        <v>10.115621849225136</v>
      </c>
      <c r="O30" s="26">
        <v>0</v>
      </c>
      <c r="P30" s="7">
        <v>2.2933926589033149E-2</v>
      </c>
      <c r="Q30" s="7">
        <v>4.274103838542942E-2</v>
      </c>
      <c r="R30" s="7">
        <v>0.2014379896572791</v>
      </c>
      <c r="S30" s="7">
        <v>2.0428530853241682</v>
      </c>
      <c r="T30" s="7">
        <v>2.0824857829138637</v>
      </c>
      <c r="U30" s="126">
        <f t="shared" si="2"/>
        <v>4.3924518228697735</v>
      </c>
    </row>
    <row r="31" spans="1:21">
      <c r="A31" s="37">
        <v>21</v>
      </c>
      <c r="B31" s="17"/>
      <c r="C31" s="16"/>
      <c r="D31" s="38" t="s">
        <v>40</v>
      </c>
      <c r="E31" s="39" t="s">
        <v>41</v>
      </c>
      <c r="F31" s="40"/>
      <c r="G31" s="111">
        <f t="shared" si="0"/>
        <v>313.76231363699617</v>
      </c>
      <c r="H31" s="26">
        <v>3.9506165382292124</v>
      </c>
      <c r="I31" s="7">
        <v>0.84959891764447093</v>
      </c>
      <c r="J31" s="7">
        <v>5.4537328905717004</v>
      </c>
      <c r="K31" s="7">
        <v>7.7837013816460967</v>
      </c>
      <c r="L31" s="7">
        <v>35.614178650081158</v>
      </c>
      <c r="M31" s="7">
        <v>100.20443652570248</v>
      </c>
      <c r="N31" s="126">
        <f t="shared" si="1"/>
        <v>153.85626490387511</v>
      </c>
      <c r="O31" s="26">
        <v>3.7163899058580654</v>
      </c>
      <c r="P31" s="7">
        <v>0.93812008764325583</v>
      </c>
      <c r="Q31" s="7">
        <v>2.0238975537577062</v>
      </c>
      <c r="R31" s="7">
        <v>6.6679564296500757</v>
      </c>
      <c r="S31" s="7">
        <v>26.981163689866662</v>
      </c>
      <c r="T31" s="7">
        <v>119.57852106634527</v>
      </c>
      <c r="U31" s="126">
        <f t="shared" si="2"/>
        <v>159.90604873312105</v>
      </c>
    </row>
    <row r="32" spans="1:21">
      <c r="A32" s="37">
        <v>22</v>
      </c>
      <c r="B32" s="17"/>
      <c r="C32" s="16"/>
      <c r="D32" s="38"/>
      <c r="E32" s="17" t="s">
        <v>12</v>
      </c>
      <c r="F32" s="42" t="s">
        <v>42</v>
      </c>
      <c r="G32" s="111">
        <f t="shared" si="0"/>
        <v>0.5276793158400892</v>
      </c>
      <c r="H32" s="26">
        <v>0.16941931242075725</v>
      </c>
      <c r="I32" s="7">
        <v>0</v>
      </c>
      <c r="J32" s="7">
        <v>0</v>
      </c>
      <c r="K32" s="7">
        <v>0</v>
      </c>
      <c r="L32" s="7">
        <v>0</v>
      </c>
      <c r="M32" s="7">
        <v>0</v>
      </c>
      <c r="N32" s="126">
        <f t="shared" si="1"/>
        <v>0.16941931242075725</v>
      </c>
      <c r="O32" s="26">
        <v>0.17022216090720121</v>
      </c>
      <c r="P32" s="7">
        <v>0.18803784251213074</v>
      </c>
      <c r="Q32" s="7">
        <v>0</v>
      </c>
      <c r="R32" s="7">
        <v>0</v>
      </c>
      <c r="S32" s="7">
        <v>0</v>
      </c>
      <c r="T32" s="7">
        <v>0</v>
      </c>
      <c r="U32" s="126">
        <f t="shared" si="2"/>
        <v>0.35826000341933195</v>
      </c>
    </row>
    <row r="33" spans="1:21">
      <c r="A33" s="37">
        <v>23</v>
      </c>
      <c r="B33" s="17"/>
      <c r="C33" s="16"/>
      <c r="D33" s="8"/>
      <c r="E33" s="17" t="s">
        <v>14</v>
      </c>
      <c r="F33" s="42" t="s">
        <v>43</v>
      </c>
      <c r="G33" s="111">
        <f t="shared" si="0"/>
        <v>0.14770618081092834</v>
      </c>
      <c r="H33" s="26">
        <v>0</v>
      </c>
      <c r="I33" s="7">
        <v>0</v>
      </c>
      <c r="J33" s="7">
        <v>0</v>
      </c>
      <c r="K33" s="7">
        <v>0</v>
      </c>
      <c r="L33" s="7">
        <v>0.14770618081092834</v>
      </c>
      <c r="M33" s="7">
        <v>0</v>
      </c>
      <c r="N33" s="126">
        <f t="shared" si="1"/>
        <v>0.14770618081092834</v>
      </c>
      <c r="O33" s="26">
        <v>0</v>
      </c>
      <c r="P33" s="7">
        <v>0</v>
      </c>
      <c r="Q33" s="7">
        <v>0</v>
      </c>
      <c r="R33" s="7">
        <v>0</v>
      </c>
      <c r="S33" s="7">
        <v>0</v>
      </c>
      <c r="T33" s="7">
        <v>0</v>
      </c>
      <c r="U33" s="126">
        <f t="shared" si="2"/>
        <v>0</v>
      </c>
    </row>
    <row r="34" spans="1:21">
      <c r="A34" s="37">
        <v>24</v>
      </c>
      <c r="B34" s="17"/>
      <c r="C34" s="16"/>
      <c r="D34" s="8"/>
      <c r="E34" s="17" t="s">
        <v>16</v>
      </c>
      <c r="F34" s="42" t="s">
        <v>44</v>
      </c>
      <c r="G34" s="111">
        <f t="shared" si="0"/>
        <v>184.86772535542468</v>
      </c>
      <c r="H34" s="26">
        <v>9.2597738512267824E-4</v>
      </c>
      <c r="I34" s="7">
        <v>0</v>
      </c>
      <c r="J34" s="7">
        <v>0.35440310835838318</v>
      </c>
      <c r="K34" s="7">
        <v>1.1018735766410828</v>
      </c>
      <c r="L34" s="7">
        <v>9.9753597527742386</v>
      </c>
      <c r="M34" s="7">
        <v>69.113636016845703</v>
      </c>
      <c r="N34" s="126">
        <f t="shared" si="1"/>
        <v>80.54619843200453</v>
      </c>
      <c r="O34" s="26">
        <v>1.7525788566530309E-3</v>
      </c>
      <c r="P34" s="7">
        <v>0</v>
      </c>
      <c r="Q34" s="7">
        <v>0</v>
      </c>
      <c r="R34" s="7">
        <v>1.2594276815652847</v>
      </c>
      <c r="S34" s="7">
        <v>10.393707871437073</v>
      </c>
      <c r="T34" s="7">
        <v>92.666638791561127</v>
      </c>
      <c r="U34" s="126">
        <f t="shared" si="2"/>
        <v>104.32152692342014</v>
      </c>
    </row>
    <row r="35" spans="1:21">
      <c r="A35" s="37">
        <v>25</v>
      </c>
      <c r="B35" s="17"/>
      <c r="C35" s="16"/>
      <c r="D35" s="8"/>
      <c r="E35" s="17" t="s">
        <v>18</v>
      </c>
      <c r="F35" s="42" t="s">
        <v>45</v>
      </c>
      <c r="G35" s="111">
        <f t="shared" si="0"/>
        <v>44.163156524300575</v>
      </c>
      <c r="H35" s="26">
        <v>0</v>
      </c>
      <c r="I35" s="7">
        <v>0.18603998422622681</v>
      </c>
      <c r="J35" s="7">
        <v>1.5511416494846344</v>
      </c>
      <c r="K35" s="7">
        <v>2.7404956072568893</v>
      </c>
      <c r="L35" s="7">
        <v>11.878593698143959</v>
      </c>
      <c r="M35" s="7">
        <v>9.819987952709198</v>
      </c>
      <c r="N35" s="126">
        <f t="shared" si="1"/>
        <v>26.176258891820908</v>
      </c>
      <c r="O35" s="26">
        <v>0</v>
      </c>
      <c r="P35" s="7">
        <v>0.1476275622844696</v>
      </c>
      <c r="Q35" s="7">
        <v>0.42169851064682007</v>
      </c>
      <c r="R35" s="7">
        <v>2.236843153834343</v>
      </c>
      <c r="S35" s="7">
        <v>7.7109247148036957</v>
      </c>
      <c r="T35" s="7">
        <v>7.4698036909103394</v>
      </c>
      <c r="U35" s="126">
        <f t="shared" si="2"/>
        <v>17.986897632479668</v>
      </c>
    </row>
    <row r="36" spans="1:21">
      <c r="A36" s="37">
        <v>26</v>
      </c>
      <c r="B36" s="17"/>
      <c r="C36" s="16"/>
      <c r="D36" s="8"/>
      <c r="E36" s="17" t="s">
        <v>20</v>
      </c>
      <c r="F36" s="42" t="s">
        <v>46</v>
      </c>
      <c r="G36" s="111">
        <f t="shared" si="0"/>
        <v>12.574059393338732</v>
      </c>
      <c r="H36" s="26">
        <v>0.25190624772358206</v>
      </c>
      <c r="I36" s="7">
        <v>1.9757037982344627E-2</v>
      </c>
      <c r="J36" s="7">
        <v>0.10450362227857113</v>
      </c>
      <c r="K36" s="7">
        <v>1.1255763676017523</v>
      </c>
      <c r="L36" s="7">
        <v>2.781332865357399</v>
      </c>
      <c r="M36" s="7">
        <v>4.9608466066420078</v>
      </c>
      <c r="N36" s="126">
        <f t="shared" si="1"/>
        <v>9.2439227475856569</v>
      </c>
      <c r="O36" s="26">
        <v>0.21338817097080209</v>
      </c>
      <c r="P36" s="7">
        <v>1.7530343739257548E-2</v>
      </c>
      <c r="Q36" s="7">
        <v>0.13531903270632029</v>
      </c>
      <c r="R36" s="7">
        <v>0.51035505533218384</v>
      </c>
      <c r="S36" s="7">
        <v>1.0952950064092875</v>
      </c>
      <c r="T36" s="7">
        <v>1.3582490365952253</v>
      </c>
      <c r="U36" s="126">
        <f t="shared" si="2"/>
        <v>3.3301366457530763</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404</v>
      </c>
      <c r="F39" s="42" t="s">
        <v>50</v>
      </c>
      <c r="G39" s="111">
        <f t="shared" si="0"/>
        <v>6.2234882844859385</v>
      </c>
      <c r="H39" s="26">
        <v>0</v>
      </c>
      <c r="I39" s="7">
        <v>0</v>
      </c>
      <c r="J39" s="7">
        <v>6.21266987582203E-3</v>
      </c>
      <c r="K39" s="7">
        <v>0.35228418232873082</v>
      </c>
      <c r="L39" s="7">
        <v>1.8399788942188025</v>
      </c>
      <c r="M39" s="7">
        <v>1.3826886992901564</v>
      </c>
      <c r="N39" s="126">
        <f t="shared" si="1"/>
        <v>3.5811644457135117</v>
      </c>
      <c r="O39" s="26">
        <v>0</v>
      </c>
      <c r="P39" s="7">
        <v>0</v>
      </c>
      <c r="Q39" s="7">
        <v>8.8110660362872295E-3</v>
      </c>
      <c r="R39" s="7">
        <v>0.23799124464858323</v>
      </c>
      <c r="S39" s="7">
        <v>1.346743306145072</v>
      </c>
      <c r="T39" s="7">
        <v>1.0487782219424844</v>
      </c>
      <c r="U39" s="126">
        <f t="shared" si="2"/>
        <v>2.6423238387724268</v>
      </c>
    </row>
    <row r="40" spans="1:21">
      <c r="A40" s="37">
        <v>30</v>
      </c>
      <c r="B40" s="17"/>
      <c r="C40" s="16"/>
      <c r="D40" s="12"/>
      <c r="E40" s="17" t="s">
        <v>405</v>
      </c>
      <c r="F40" s="42" t="s">
        <v>51</v>
      </c>
      <c r="G40" s="111">
        <f t="shared" si="0"/>
        <v>54.636881057235996</v>
      </c>
      <c r="H40" s="26">
        <v>0.39758251207149442</v>
      </c>
      <c r="I40" s="7">
        <v>0.31523355725221336</v>
      </c>
      <c r="J40" s="7">
        <v>2.8076103944331408</v>
      </c>
      <c r="K40" s="7">
        <v>1.598169781267643</v>
      </c>
      <c r="L40" s="7">
        <v>8.3875770792365074</v>
      </c>
      <c r="M40" s="7">
        <v>14.671966776251793</v>
      </c>
      <c r="N40" s="126">
        <f t="shared" si="1"/>
        <v>28.178140100512792</v>
      </c>
      <c r="O40" s="26">
        <v>0.29487581944454178</v>
      </c>
      <c r="P40" s="7">
        <v>0.34199325819463411</v>
      </c>
      <c r="Q40" s="7">
        <v>1.0247609132593425</v>
      </c>
      <c r="R40" s="7">
        <v>1.8446868188329972</v>
      </c>
      <c r="S40" s="7">
        <v>6.249905889708316</v>
      </c>
      <c r="T40" s="7">
        <v>16.702518257283373</v>
      </c>
      <c r="U40" s="126">
        <f t="shared" si="2"/>
        <v>26.458740956723204</v>
      </c>
    </row>
    <row r="41" spans="1:21">
      <c r="A41" s="37">
        <v>31</v>
      </c>
      <c r="B41" s="17"/>
      <c r="C41" s="16"/>
      <c r="D41" s="12"/>
      <c r="E41" s="17" t="s">
        <v>406</v>
      </c>
      <c r="F41" s="42" t="s">
        <v>52</v>
      </c>
      <c r="G41" s="111">
        <f t="shared" si="0"/>
        <v>0.5878426730632782</v>
      </c>
      <c r="H41" s="26">
        <v>0</v>
      </c>
      <c r="I41" s="7">
        <v>0</v>
      </c>
      <c r="J41" s="7">
        <v>0</v>
      </c>
      <c r="K41" s="7">
        <v>0</v>
      </c>
      <c r="L41" s="7">
        <v>0</v>
      </c>
      <c r="M41" s="7">
        <v>0.25531008839607239</v>
      </c>
      <c r="N41" s="126">
        <f t="shared" si="1"/>
        <v>0.25531008839607239</v>
      </c>
      <c r="O41" s="26">
        <v>0</v>
      </c>
      <c r="P41" s="7">
        <v>0</v>
      </c>
      <c r="Q41" s="7">
        <v>0</v>
      </c>
      <c r="R41" s="7">
        <v>0</v>
      </c>
      <c r="S41" s="7">
        <v>0</v>
      </c>
      <c r="T41" s="7">
        <v>0.33253258466720581</v>
      </c>
      <c r="U41" s="126">
        <f t="shared" si="2"/>
        <v>0.33253258466720581</v>
      </c>
    </row>
    <row r="42" spans="1:21">
      <c r="A42" s="37">
        <v>32</v>
      </c>
      <c r="B42" s="17"/>
      <c r="C42" s="16"/>
      <c r="D42" s="38"/>
      <c r="E42" s="17" t="s">
        <v>407</v>
      </c>
      <c r="F42" s="42" t="s">
        <v>53</v>
      </c>
      <c r="G42" s="111">
        <f t="shared" ref="G42:G73" si="3">N42+U42</f>
        <v>10.033773632720113</v>
      </c>
      <c r="H42" s="26">
        <v>3.1307824160903692</v>
      </c>
      <c r="I42" s="7">
        <v>0.3285683561116457</v>
      </c>
      <c r="J42" s="7">
        <v>0.6298613827675581</v>
      </c>
      <c r="K42" s="7">
        <v>0.86530196294188499</v>
      </c>
      <c r="L42" s="7">
        <v>0.60362968500703573</v>
      </c>
      <c r="M42" s="7">
        <v>0</v>
      </c>
      <c r="N42" s="126">
        <f t="shared" ref="N42:N73" si="4">SUM(H42:M42)</f>
        <v>5.5581438029184937</v>
      </c>
      <c r="O42" s="26">
        <v>3.0361511623486876</v>
      </c>
      <c r="P42" s="7">
        <v>0.24293108098208904</v>
      </c>
      <c r="Q42" s="7">
        <v>0.43330798484385014</v>
      </c>
      <c r="R42" s="7">
        <v>0.57865236699581146</v>
      </c>
      <c r="S42" s="7">
        <v>0.18458723463118076</v>
      </c>
      <c r="T42" s="7">
        <v>0</v>
      </c>
      <c r="U42" s="126">
        <f t="shared" ref="U42:U73" si="5">SUM(O42:T42)</f>
        <v>4.4756298298016191</v>
      </c>
    </row>
    <row r="43" spans="1:21">
      <c r="A43" s="37">
        <v>33</v>
      </c>
      <c r="B43" s="17"/>
      <c r="C43" s="16"/>
      <c r="D43" s="38" t="s">
        <v>54</v>
      </c>
      <c r="E43" s="39" t="s">
        <v>55</v>
      </c>
      <c r="F43" s="42"/>
      <c r="G43" s="111">
        <f t="shared" si="3"/>
        <v>2.3551214257649349</v>
      </c>
      <c r="H43" s="26">
        <v>0.10727011698315891</v>
      </c>
      <c r="I43" s="7">
        <v>4.5240716906846501E-2</v>
      </c>
      <c r="J43" s="7">
        <v>2.6726404157670913E-2</v>
      </c>
      <c r="K43" s="7">
        <v>6.1422466766089201E-2</v>
      </c>
      <c r="L43" s="7">
        <v>0.13385822932468727</v>
      </c>
      <c r="M43" s="7">
        <v>0.24688382560270838</v>
      </c>
      <c r="N43" s="126">
        <f t="shared" si="4"/>
        <v>0.62140175974116119</v>
      </c>
      <c r="O43" s="26">
        <v>0.12776012950058657</v>
      </c>
      <c r="P43" s="7">
        <v>4.5675281343392271E-2</v>
      </c>
      <c r="Q43" s="7">
        <v>1.4066986508623813E-2</v>
      </c>
      <c r="R43" s="7">
        <v>0.34691932732312125</v>
      </c>
      <c r="S43" s="7">
        <v>0.10969455202575773</v>
      </c>
      <c r="T43" s="7">
        <v>1.0896033893222921</v>
      </c>
      <c r="U43" s="126">
        <f t="shared" si="5"/>
        <v>1.7337196660237737</v>
      </c>
    </row>
    <row r="44" spans="1:21">
      <c r="A44" s="37">
        <v>34</v>
      </c>
      <c r="B44" s="17"/>
      <c r="C44" s="16"/>
      <c r="D44" s="8"/>
      <c r="E44" s="17" t="s">
        <v>12</v>
      </c>
      <c r="F44" s="42" t="s">
        <v>56</v>
      </c>
      <c r="G44" s="111">
        <f t="shared" si="3"/>
        <v>1.5830276230744289</v>
      </c>
      <c r="H44" s="26">
        <v>0.10727011698315891</v>
      </c>
      <c r="I44" s="7">
        <v>4.5240716906846501E-2</v>
      </c>
      <c r="J44" s="7">
        <v>2.6726404157670913E-2</v>
      </c>
      <c r="K44" s="7">
        <v>6.1422466766089201E-2</v>
      </c>
      <c r="L44" s="7">
        <v>0.13385822932468727</v>
      </c>
      <c r="M44" s="7">
        <v>0.24688382560270838</v>
      </c>
      <c r="N44" s="126">
        <f t="shared" si="4"/>
        <v>0.62140175974116119</v>
      </c>
      <c r="O44" s="26">
        <v>0.12776012950058657</v>
      </c>
      <c r="P44" s="7">
        <v>4.5675281343392271E-2</v>
      </c>
      <c r="Q44" s="7">
        <v>1.4066986508623813E-2</v>
      </c>
      <c r="R44" s="7">
        <v>3.6913811509293737E-2</v>
      </c>
      <c r="S44" s="7">
        <v>0.10969455202575773</v>
      </c>
      <c r="T44" s="7">
        <v>0.62751510244561359</v>
      </c>
      <c r="U44" s="126">
        <f t="shared" si="5"/>
        <v>0.96162586333326772</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0.77209380269050598</v>
      </c>
      <c r="H46" s="26">
        <v>0</v>
      </c>
      <c r="I46" s="7">
        <v>0</v>
      </c>
      <c r="J46" s="7">
        <v>0</v>
      </c>
      <c r="K46" s="7">
        <v>0</v>
      </c>
      <c r="L46" s="7">
        <v>0</v>
      </c>
      <c r="M46" s="7">
        <v>0</v>
      </c>
      <c r="N46" s="126">
        <f t="shared" si="4"/>
        <v>0</v>
      </c>
      <c r="O46" s="26">
        <v>0</v>
      </c>
      <c r="P46" s="7">
        <v>0</v>
      </c>
      <c r="Q46" s="7">
        <v>0</v>
      </c>
      <c r="R46" s="7">
        <v>0.31000551581382751</v>
      </c>
      <c r="S46" s="7">
        <v>0</v>
      </c>
      <c r="T46" s="7">
        <v>0.46208828687667847</v>
      </c>
      <c r="U46" s="126">
        <f t="shared" si="5"/>
        <v>0.77209380269050598</v>
      </c>
    </row>
    <row r="47" spans="1:21">
      <c r="A47" s="37">
        <v>37</v>
      </c>
      <c r="B47" s="10"/>
      <c r="C47" s="11"/>
      <c r="D47" s="38" t="s">
        <v>59</v>
      </c>
      <c r="E47" s="9" t="s">
        <v>60</v>
      </c>
      <c r="F47" s="44"/>
      <c r="G47" s="111">
        <f t="shared" si="3"/>
        <v>117854.62245663066</v>
      </c>
      <c r="H47" s="26">
        <v>193.84430217737099</v>
      </c>
      <c r="I47" s="7">
        <v>64.152182886376977</v>
      </c>
      <c r="J47" s="7">
        <v>220.45584715902805</v>
      </c>
      <c r="K47" s="7">
        <v>1008.7581830583513</v>
      </c>
      <c r="L47" s="7">
        <v>8247.8963582068682</v>
      </c>
      <c r="M47" s="7">
        <v>47734.309539318085</v>
      </c>
      <c r="N47" s="126">
        <f t="shared" si="4"/>
        <v>57469.41641280608</v>
      </c>
      <c r="O47" s="26">
        <v>164.10280849644914</v>
      </c>
      <c r="P47" s="7">
        <v>55.076181640406503</v>
      </c>
      <c r="Q47" s="7">
        <v>154.27894554659724</v>
      </c>
      <c r="R47" s="7">
        <v>899.13568163663149</v>
      </c>
      <c r="S47" s="7">
        <v>6477.5917987376451</v>
      </c>
      <c r="T47" s="7">
        <v>52635.020627766848</v>
      </c>
      <c r="U47" s="126">
        <f t="shared" si="5"/>
        <v>60385.206043824575</v>
      </c>
    </row>
    <row r="48" spans="1:21">
      <c r="A48" s="93">
        <v>38</v>
      </c>
      <c r="B48" s="94"/>
      <c r="C48" s="95" t="s">
        <v>61</v>
      </c>
      <c r="D48" s="96" t="s">
        <v>62</v>
      </c>
      <c r="E48" s="97"/>
      <c r="F48" s="98"/>
      <c r="G48" s="99">
        <f t="shared" si="3"/>
        <v>541622.58538314165</v>
      </c>
      <c r="H48" s="100">
        <v>547.08216608315706</v>
      </c>
      <c r="I48" s="101">
        <v>139.79590854537673</v>
      </c>
      <c r="J48" s="101">
        <v>762.85576756764203</v>
      </c>
      <c r="K48" s="101">
        <v>4163.9949128553271</v>
      </c>
      <c r="L48" s="101">
        <v>26906.466668128967</v>
      </c>
      <c r="M48" s="101">
        <v>252142.54119777679</v>
      </c>
      <c r="N48" s="127">
        <f t="shared" si="4"/>
        <v>284662.73662095726</v>
      </c>
      <c r="O48" s="100">
        <v>476.29479659721255</v>
      </c>
      <c r="P48" s="101">
        <v>140.78745653857186</v>
      </c>
      <c r="Q48" s="101">
        <v>498.63499758765101</v>
      </c>
      <c r="R48" s="101">
        <v>2690.9081457965076</v>
      </c>
      <c r="S48" s="101">
        <v>15341.320939898491</v>
      </c>
      <c r="T48" s="101">
        <v>237811.90242576599</v>
      </c>
      <c r="U48" s="127">
        <f t="shared" si="5"/>
        <v>256959.84876218444</v>
      </c>
    </row>
    <row r="49" spans="1:21">
      <c r="A49" s="37">
        <v>39</v>
      </c>
      <c r="B49" s="17"/>
      <c r="C49" s="16"/>
      <c r="D49" s="38" t="s">
        <v>8</v>
      </c>
      <c r="E49" s="45" t="s">
        <v>63</v>
      </c>
      <c r="F49" s="40"/>
      <c r="G49" s="111">
        <f t="shared" si="3"/>
        <v>540328.51311281614</v>
      </c>
      <c r="H49" s="26">
        <v>544.71607304364443</v>
      </c>
      <c r="I49" s="7">
        <v>136.03984416020103</v>
      </c>
      <c r="J49" s="7">
        <v>751.62632553745061</v>
      </c>
      <c r="K49" s="7">
        <v>4114.9481646940112</v>
      </c>
      <c r="L49" s="7">
        <v>26823.870069265366</v>
      </c>
      <c r="M49" s="7">
        <v>251695.12160873413</v>
      </c>
      <c r="N49" s="126">
        <f t="shared" si="4"/>
        <v>284066.3220854348</v>
      </c>
      <c r="O49" s="26">
        <v>474.26446789503098</v>
      </c>
      <c r="P49" s="7">
        <v>136.98450902930927</v>
      </c>
      <c r="Q49" s="7">
        <v>490.18675990775228</v>
      </c>
      <c r="R49" s="7">
        <v>2668.7233187370002</v>
      </c>
      <c r="S49" s="7">
        <v>15292.716793894768</v>
      </c>
      <c r="T49" s="7">
        <v>237199.31517791748</v>
      </c>
      <c r="U49" s="126">
        <f t="shared" si="5"/>
        <v>256262.19102738134</v>
      </c>
    </row>
    <row r="50" spans="1:21">
      <c r="A50" s="37">
        <v>40</v>
      </c>
      <c r="B50" s="17"/>
      <c r="C50" s="16"/>
      <c r="D50" s="38" t="s">
        <v>10</v>
      </c>
      <c r="E50" s="45" t="s">
        <v>64</v>
      </c>
      <c r="F50" s="40"/>
      <c r="G50" s="111">
        <f t="shared" si="3"/>
        <v>1182.1467794801224</v>
      </c>
      <c r="H50" s="26">
        <v>1.0333975758658198</v>
      </c>
      <c r="I50" s="7">
        <v>3.2092225489905104</v>
      </c>
      <c r="J50" s="7">
        <v>8.9758718853699975</v>
      </c>
      <c r="K50" s="7">
        <v>36.945782808121294</v>
      </c>
      <c r="L50" s="7">
        <v>68.616661255713552</v>
      </c>
      <c r="M50" s="7">
        <v>410.36524726403877</v>
      </c>
      <c r="N50" s="126">
        <f t="shared" si="4"/>
        <v>529.14618333809995</v>
      </c>
      <c r="O50" s="26">
        <v>0.84708080490236171</v>
      </c>
      <c r="P50" s="7">
        <v>2.5857412895253304</v>
      </c>
      <c r="Q50" s="7">
        <v>7.0931303956749616</v>
      </c>
      <c r="R50" s="7">
        <v>18.313727328495588</v>
      </c>
      <c r="S50" s="7">
        <v>41.319351245532744</v>
      </c>
      <c r="T50" s="7">
        <v>582.84156507789157</v>
      </c>
      <c r="U50" s="126">
        <f t="shared" si="5"/>
        <v>653.00059614202257</v>
      </c>
    </row>
    <row r="51" spans="1:21">
      <c r="A51" s="37">
        <v>41</v>
      </c>
      <c r="B51" s="17"/>
      <c r="C51" s="16"/>
      <c r="D51" s="38" t="s">
        <v>22</v>
      </c>
      <c r="E51" s="45" t="s">
        <v>65</v>
      </c>
      <c r="F51" s="40"/>
      <c r="G51" s="111">
        <f t="shared" si="3"/>
        <v>111.92490140993314</v>
      </c>
      <c r="H51" s="26">
        <v>1.332689124049125</v>
      </c>
      <c r="I51" s="7">
        <v>0.54684334098783438</v>
      </c>
      <c r="J51" s="7">
        <v>2.2535666023395606</v>
      </c>
      <c r="K51" s="7">
        <v>12.101015243206348</v>
      </c>
      <c r="L51" s="7">
        <v>13.979704494355246</v>
      </c>
      <c r="M51" s="7">
        <v>37.056776681391057</v>
      </c>
      <c r="N51" s="126">
        <f t="shared" si="4"/>
        <v>67.270595486329171</v>
      </c>
      <c r="O51" s="26">
        <v>1.1832500774059724</v>
      </c>
      <c r="P51" s="7">
        <v>1.2172033056800231</v>
      </c>
      <c r="Q51" s="7">
        <v>1.3551205960684456</v>
      </c>
      <c r="R51" s="7">
        <v>3.8711478128825547</v>
      </c>
      <c r="S51" s="7">
        <v>7.2851589480924304</v>
      </c>
      <c r="T51" s="7">
        <v>29.742425183474552</v>
      </c>
      <c r="U51" s="126">
        <f t="shared" si="5"/>
        <v>44.654305923603978</v>
      </c>
    </row>
    <row r="52" spans="1:21">
      <c r="A52" s="93">
        <v>42</v>
      </c>
      <c r="B52" s="94"/>
      <c r="C52" s="95" t="s">
        <v>66</v>
      </c>
      <c r="D52" s="96" t="s">
        <v>67</v>
      </c>
      <c r="E52" s="97"/>
      <c r="F52" s="98"/>
      <c r="G52" s="99">
        <f t="shared" si="3"/>
        <v>1185.630896737799</v>
      </c>
      <c r="H52" s="100">
        <v>0</v>
      </c>
      <c r="I52" s="101">
        <v>0</v>
      </c>
      <c r="J52" s="101">
        <v>0</v>
      </c>
      <c r="K52" s="101">
        <v>0</v>
      </c>
      <c r="L52" s="101">
        <v>0</v>
      </c>
      <c r="M52" s="101">
        <v>0</v>
      </c>
      <c r="N52" s="127">
        <f t="shared" si="4"/>
        <v>0</v>
      </c>
      <c r="O52" s="100">
        <v>0</v>
      </c>
      <c r="P52" s="101">
        <v>0</v>
      </c>
      <c r="Q52" s="101">
        <v>431.84977337531745</v>
      </c>
      <c r="R52" s="101">
        <v>753.78112336248159</v>
      </c>
      <c r="S52" s="101">
        <v>0</v>
      </c>
      <c r="T52" s="101">
        <v>0</v>
      </c>
      <c r="U52" s="127">
        <f t="shared" si="5"/>
        <v>1185.630896737799</v>
      </c>
    </row>
    <row r="53" spans="1:21">
      <c r="A53" s="93">
        <v>49</v>
      </c>
      <c r="B53" s="94"/>
      <c r="C53" s="95" t="s">
        <v>68</v>
      </c>
      <c r="D53" s="96" t="s">
        <v>69</v>
      </c>
      <c r="E53" s="97"/>
      <c r="F53" s="98"/>
      <c r="G53" s="99">
        <f t="shared" si="3"/>
        <v>19461.542405243963</v>
      </c>
      <c r="H53" s="100">
        <v>10710.829828798771</v>
      </c>
      <c r="I53" s="101">
        <v>19.40995330363512</v>
      </c>
      <c r="J53" s="101">
        <v>18.321692727506161</v>
      </c>
      <c r="K53" s="101">
        <v>13.508489191532135</v>
      </c>
      <c r="L53" s="101">
        <v>14.509960830211639</v>
      </c>
      <c r="M53" s="101">
        <v>7.3577332757413387</v>
      </c>
      <c r="N53" s="127">
        <f t="shared" si="4"/>
        <v>10783.937658127397</v>
      </c>
      <c r="O53" s="100">
        <v>8609.3361423611641</v>
      </c>
      <c r="P53" s="101">
        <v>12.822107747197151</v>
      </c>
      <c r="Q53" s="101">
        <v>13.859065771102905</v>
      </c>
      <c r="R53" s="101">
        <v>12.370662793517113</v>
      </c>
      <c r="S53" s="101">
        <v>15.782836675643921</v>
      </c>
      <c r="T53" s="101">
        <v>13.433931767940521</v>
      </c>
      <c r="U53" s="127">
        <f t="shared" si="5"/>
        <v>8677.6047471165657</v>
      </c>
    </row>
    <row r="54" spans="1:21">
      <c r="A54" s="37">
        <v>50</v>
      </c>
      <c r="B54" s="17"/>
      <c r="C54" s="16"/>
      <c r="D54" s="38" t="s">
        <v>8</v>
      </c>
      <c r="E54" s="47" t="s">
        <v>70</v>
      </c>
      <c r="F54" s="40"/>
      <c r="G54" s="111">
        <f t="shared" si="3"/>
        <v>11188.489458210766</v>
      </c>
      <c r="H54" s="26">
        <v>6257.0119839310646</v>
      </c>
      <c r="I54" s="7">
        <v>3.7318620085716248</v>
      </c>
      <c r="J54" s="7">
        <v>2.8984866142272949</v>
      </c>
      <c r="K54" s="7">
        <v>0.33933158963918686</v>
      </c>
      <c r="L54" s="7">
        <v>0.11072054505348206</v>
      </c>
      <c r="M54" s="7">
        <v>0</v>
      </c>
      <c r="N54" s="126">
        <f t="shared" si="4"/>
        <v>6264.0923846885562</v>
      </c>
      <c r="O54" s="26">
        <v>4916.0679447650909</v>
      </c>
      <c r="P54" s="7">
        <v>1.9858975112438202</v>
      </c>
      <c r="Q54" s="7">
        <v>2.2032597064971924</v>
      </c>
      <c r="R54" s="7">
        <v>1.059765100479126</v>
      </c>
      <c r="S54" s="7">
        <v>1.6333319693803787</v>
      </c>
      <c r="T54" s="7">
        <v>1.4468744695186615</v>
      </c>
      <c r="U54" s="126">
        <f t="shared" si="5"/>
        <v>4924.3970735222101</v>
      </c>
    </row>
    <row r="55" spans="1:21">
      <c r="A55" s="37">
        <v>51</v>
      </c>
      <c r="B55" s="10"/>
      <c r="C55" s="16"/>
      <c r="D55" s="38" t="s">
        <v>10</v>
      </c>
      <c r="E55" s="47" t="s">
        <v>71</v>
      </c>
      <c r="F55" s="40"/>
      <c r="G55" s="111">
        <f t="shared" si="3"/>
        <v>2741.2859967276454</v>
      </c>
      <c r="H55" s="26">
        <v>1469.8369426205754</v>
      </c>
      <c r="I55" s="7">
        <v>6.288186252117157</v>
      </c>
      <c r="J55" s="7">
        <v>6.3447845280170441</v>
      </c>
      <c r="K55" s="7">
        <v>4.5831092447042465</v>
      </c>
      <c r="L55" s="7">
        <v>4.6882716193795204</v>
      </c>
      <c r="M55" s="7">
        <v>2.4802921041846275</v>
      </c>
      <c r="N55" s="126">
        <f t="shared" si="4"/>
        <v>1494.221586368978</v>
      </c>
      <c r="O55" s="26">
        <v>1226.4544935747981</v>
      </c>
      <c r="P55" s="7">
        <v>3.8779003918170929</v>
      </c>
      <c r="Q55" s="7">
        <v>5.0017165243625641</v>
      </c>
      <c r="R55" s="7">
        <v>3.2355433776974678</v>
      </c>
      <c r="S55" s="7">
        <v>4.4313297271728516</v>
      </c>
      <c r="T55" s="7">
        <v>4.0634267628192902</v>
      </c>
      <c r="U55" s="126">
        <f t="shared" si="5"/>
        <v>1247.0644103586674</v>
      </c>
    </row>
    <row r="56" spans="1:21">
      <c r="A56" s="37">
        <v>52</v>
      </c>
      <c r="B56" s="17"/>
      <c r="C56" s="11"/>
      <c r="D56" s="38" t="s">
        <v>22</v>
      </c>
      <c r="E56" s="47" t="s">
        <v>72</v>
      </c>
      <c r="F56" s="43"/>
      <c r="G56" s="111">
        <f t="shared" si="3"/>
        <v>1171.433797179372</v>
      </c>
      <c r="H56" s="26">
        <v>618.0847028279677</v>
      </c>
      <c r="I56" s="7">
        <v>0</v>
      </c>
      <c r="J56" s="7">
        <v>0</v>
      </c>
      <c r="K56" s="7">
        <v>0</v>
      </c>
      <c r="L56" s="7">
        <v>0</v>
      </c>
      <c r="M56" s="7">
        <v>0</v>
      </c>
      <c r="N56" s="126">
        <f t="shared" si="4"/>
        <v>618.0847028279677</v>
      </c>
      <c r="O56" s="26">
        <v>553.34909435140435</v>
      </c>
      <c r="P56" s="7">
        <v>0</v>
      </c>
      <c r="Q56" s="7">
        <v>0</v>
      </c>
      <c r="R56" s="7">
        <v>0</v>
      </c>
      <c r="S56" s="7">
        <v>0</v>
      </c>
      <c r="T56" s="7">
        <v>0</v>
      </c>
      <c r="U56" s="126">
        <f t="shared" si="5"/>
        <v>553.34909435140435</v>
      </c>
    </row>
    <row r="57" spans="1:21">
      <c r="A57" s="37">
        <v>53</v>
      </c>
      <c r="B57" s="12"/>
      <c r="C57" s="12"/>
      <c r="D57" s="38" t="s">
        <v>24</v>
      </c>
      <c r="E57" s="13" t="s">
        <v>73</v>
      </c>
      <c r="F57" s="43"/>
      <c r="G57" s="111">
        <f t="shared" si="3"/>
        <v>4360.3333082124591</v>
      </c>
      <c r="H57" s="26">
        <v>2365.8963285312057</v>
      </c>
      <c r="I57" s="7">
        <v>9.3899046704173088</v>
      </c>
      <c r="J57" s="7">
        <v>9.0784217342734337</v>
      </c>
      <c r="K57" s="7">
        <v>8.5860483646392822</v>
      </c>
      <c r="L57" s="7">
        <v>9.7109685391187668</v>
      </c>
      <c r="M57" s="7">
        <v>4.877441231161356</v>
      </c>
      <c r="N57" s="126">
        <f t="shared" si="4"/>
        <v>2407.5391130708158</v>
      </c>
      <c r="O57" s="26">
        <v>1913.4646362699568</v>
      </c>
      <c r="P57" s="7">
        <v>6.9583095759153366</v>
      </c>
      <c r="Q57" s="7">
        <v>6.6540893316268921</v>
      </c>
      <c r="R57" s="7">
        <v>8.0753545686602592</v>
      </c>
      <c r="S57" s="7">
        <v>9.7181748598814011</v>
      </c>
      <c r="T57" s="7">
        <v>7.9236305356025696</v>
      </c>
      <c r="U57" s="126">
        <f t="shared" si="5"/>
        <v>1952.7941951416433</v>
      </c>
    </row>
    <row r="58" spans="1:21">
      <c r="A58" s="93">
        <v>54</v>
      </c>
      <c r="B58" s="94"/>
      <c r="C58" s="95" t="s">
        <v>74</v>
      </c>
      <c r="D58" s="96" t="s">
        <v>75</v>
      </c>
      <c r="E58" s="97"/>
      <c r="F58" s="98"/>
      <c r="G58" s="99">
        <f t="shared" si="3"/>
        <v>31881.853897581099</v>
      </c>
      <c r="H58" s="100">
        <v>28.416641441305689</v>
      </c>
      <c r="I58" s="101">
        <v>3.4737318537663668</v>
      </c>
      <c r="J58" s="101">
        <v>26.738230175338686</v>
      </c>
      <c r="K58" s="101">
        <v>191.3640450425446</v>
      </c>
      <c r="L58" s="101">
        <v>1301.4796948879957</v>
      </c>
      <c r="M58" s="101">
        <v>11570.94806946069</v>
      </c>
      <c r="N58" s="127">
        <f t="shared" si="4"/>
        <v>13122.42041286164</v>
      </c>
      <c r="O58" s="100">
        <v>21.25512836122877</v>
      </c>
      <c r="P58" s="101">
        <v>4.7430147960867544</v>
      </c>
      <c r="Q58" s="101">
        <v>23.010394198819995</v>
      </c>
      <c r="R58" s="101">
        <v>179.84167624730617</v>
      </c>
      <c r="S58" s="101">
        <v>937.56304536759853</v>
      </c>
      <c r="T58" s="101">
        <v>17593.02022574842</v>
      </c>
      <c r="U58" s="127">
        <f t="shared" si="5"/>
        <v>18759.433484719459</v>
      </c>
    </row>
    <row r="59" spans="1:21">
      <c r="A59" s="37">
        <v>55</v>
      </c>
      <c r="B59" s="17"/>
      <c r="C59" s="16"/>
      <c r="D59" s="38" t="s">
        <v>8</v>
      </c>
      <c r="E59" s="45" t="s">
        <v>76</v>
      </c>
      <c r="F59" s="40"/>
      <c r="G59" s="111">
        <f t="shared" si="3"/>
        <v>16177.518333584427</v>
      </c>
      <c r="H59" s="26">
        <v>17.351947716272775</v>
      </c>
      <c r="I59" s="7">
        <v>2.3271234323037788</v>
      </c>
      <c r="J59" s="7">
        <v>15.635781556600705</v>
      </c>
      <c r="K59" s="7">
        <v>102.24717736244202</v>
      </c>
      <c r="L59" s="7">
        <v>743.33200751245022</v>
      </c>
      <c r="M59" s="7">
        <v>5768.9848168641329</v>
      </c>
      <c r="N59" s="126">
        <f t="shared" si="4"/>
        <v>6649.8788544442023</v>
      </c>
      <c r="O59" s="26">
        <v>12.564620984880561</v>
      </c>
      <c r="P59" s="7">
        <v>1.908036188347296</v>
      </c>
      <c r="Q59" s="7">
        <v>12.956141570699401</v>
      </c>
      <c r="R59" s="7">
        <v>114.90498509537429</v>
      </c>
      <c r="S59" s="7">
        <v>545.46742896176875</v>
      </c>
      <c r="T59" s="7">
        <v>8839.8382663391531</v>
      </c>
      <c r="U59" s="126">
        <f t="shared" si="5"/>
        <v>9527.6394791402236</v>
      </c>
    </row>
    <row r="60" spans="1:21">
      <c r="A60" s="37">
        <v>56</v>
      </c>
      <c r="B60" s="17"/>
      <c r="C60" s="16"/>
      <c r="D60" s="38" t="s">
        <v>10</v>
      </c>
      <c r="E60" s="45" t="s">
        <v>77</v>
      </c>
      <c r="F60" s="40"/>
      <c r="G60" s="111">
        <f t="shared" si="3"/>
        <v>17.465891476917619</v>
      </c>
      <c r="H60" s="26">
        <v>0.75322589374459925</v>
      </c>
      <c r="I60" s="7">
        <v>2.7035551545850467E-2</v>
      </c>
      <c r="J60" s="7">
        <v>0.24072145667742006</v>
      </c>
      <c r="K60" s="7">
        <v>0.79774630966130644</v>
      </c>
      <c r="L60" s="7">
        <v>1.6609151088632643</v>
      </c>
      <c r="M60" s="7">
        <v>3.0739232436753809</v>
      </c>
      <c r="N60" s="126">
        <f t="shared" si="4"/>
        <v>6.553567564167821</v>
      </c>
      <c r="O60" s="26">
        <v>0.7884352181310561</v>
      </c>
      <c r="P60" s="7">
        <v>4.107561494610934E-2</v>
      </c>
      <c r="Q60" s="7">
        <v>9.4619512994540855E-2</v>
      </c>
      <c r="R60" s="7">
        <v>0.24034761707298458</v>
      </c>
      <c r="S60" s="7">
        <v>2.9027529186569154</v>
      </c>
      <c r="T60" s="7">
        <v>6.8450930309481919</v>
      </c>
      <c r="U60" s="126">
        <f t="shared" si="5"/>
        <v>10.912323912749798</v>
      </c>
    </row>
    <row r="61" spans="1:21">
      <c r="A61" s="37">
        <v>57</v>
      </c>
      <c r="B61" s="17"/>
      <c r="C61" s="16"/>
      <c r="D61" s="38" t="s">
        <v>22</v>
      </c>
      <c r="E61" s="45" t="s">
        <v>78</v>
      </c>
      <c r="F61" s="40"/>
      <c r="G61" s="111">
        <f t="shared" si="3"/>
        <v>0.21915748715400696</v>
      </c>
      <c r="H61" s="26">
        <v>0</v>
      </c>
      <c r="I61" s="7">
        <v>0</v>
      </c>
      <c r="J61" s="7">
        <v>0</v>
      </c>
      <c r="K61" s="7">
        <v>0</v>
      </c>
      <c r="L61" s="7">
        <v>0</v>
      </c>
      <c r="M61" s="7">
        <v>0</v>
      </c>
      <c r="N61" s="126">
        <f t="shared" si="4"/>
        <v>0</v>
      </c>
      <c r="O61" s="26">
        <v>0</v>
      </c>
      <c r="P61" s="7">
        <v>0</v>
      </c>
      <c r="Q61" s="7">
        <v>0</v>
      </c>
      <c r="R61" s="7">
        <v>0</v>
      </c>
      <c r="S61" s="7">
        <v>0</v>
      </c>
      <c r="T61" s="7">
        <v>0.21915748715400696</v>
      </c>
      <c r="U61" s="126">
        <f t="shared" si="5"/>
        <v>0.21915748715400696</v>
      </c>
    </row>
    <row r="62" spans="1:21">
      <c r="A62" s="37">
        <v>58</v>
      </c>
      <c r="B62" s="14"/>
      <c r="C62" s="16"/>
      <c r="D62" s="38" t="s">
        <v>24</v>
      </c>
      <c r="E62" s="45" t="s">
        <v>79</v>
      </c>
      <c r="F62" s="40"/>
      <c r="G62" s="111">
        <f t="shared" si="3"/>
        <v>13028.700745758302</v>
      </c>
      <c r="H62" s="26">
        <v>1.7422873048269003</v>
      </c>
      <c r="I62" s="7">
        <v>0.22715746471658349</v>
      </c>
      <c r="J62" s="7">
        <v>7.1431295982329175</v>
      </c>
      <c r="K62" s="7">
        <v>59.012339974055067</v>
      </c>
      <c r="L62" s="7">
        <v>378.49808242963627</v>
      </c>
      <c r="M62" s="7">
        <v>4852.4816190536367</v>
      </c>
      <c r="N62" s="126">
        <f t="shared" si="4"/>
        <v>5299.1046158251047</v>
      </c>
      <c r="O62" s="26">
        <v>1.5844545555210905</v>
      </c>
      <c r="P62" s="7">
        <v>1.7095731773381431</v>
      </c>
      <c r="Q62" s="7">
        <v>5.7451536395819858</v>
      </c>
      <c r="R62" s="7">
        <v>46.317151466966607</v>
      </c>
      <c r="S62" s="7">
        <v>317.62244693213142</v>
      </c>
      <c r="T62" s="7">
        <v>7356.6173501616577</v>
      </c>
      <c r="U62" s="126">
        <f t="shared" si="5"/>
        <v>7729.5961299331966</v>
      </c>
    </row>
    <row r="63" spans="1:21">
      <c r="A63" s="37">
        <v>59</v>
      </c>
      <c r="B63" s="12"/>
      <c r="C63" s="14"/>
      <c r="D63" s="38" t="s">
        <v>26</v>
      </c>
      <c r="E63" s="14" t="s">
        <v>80</v>
      </c>
      <c r="F63" s="48"/>
      <c r="G63" s="111">
        <f t="shared" si="3"/>
        <v>2657.9497967854622</v>
      </c>
      <c r="H63" s="26">
        <v>8.5691807335871104</v>
      </c>
      <c r="I63" s="7">
        <v>0.89241550251608714</v>
      </c>
      <c r="J63" s="7">
        <v>3.7185980132780969</v>
      </c>
      <c r="K63" s="7">
        <v>29.306783490348607</v>
      </c>
      <c r="L63" s="7">
        <v>177.98871741443872</v>
      </c>
      <c r="M63" s="7">
        <v>946.40783073753119</v>
      </c>
      <c r="N63" s="126">
        <f t="shared" si="4"/>
        <v>1166.8835258916997</v>
      </c>
      <c r="O63" s="26">
        <v>6.3176176207264136</v>
      </c>
      <c r="P63" s="7">
        <v>1.0843298081849753</v>
      </c>
      <c r="Q63" s="7">
        <v>4.214480385533534</v>
      </c>
      <c r="R63" s="7">
        <v>18.379186358768493</v>
      </c>
      <c r="S63" s="7">
        <v>71.570443529635668</v>
      </c>
      <c r="T63" s="7">
        <v>1389.5002131909132</v>
      </c>
      <c r="U63" s="126">
        <f t="shared" si="5"/>
        <v>1491.0662708937623</v>
      </c>
    </row>
    <row r="64" spans="1:21">
      <c r="A64" s="72">
        <v>60</v>
      </c>
      <c r="B64" s="73" t="s">
        <v>81</v>
      </c>
      <c r="C64" s="77" t="s">
        <v>82</v>
      </c>
      <c r="D64" s="78"/>
      <c r="E64" s="78"/>
      <c r="F64" s="79"/>
      <c r="G64" s="74">
        <f t="shared" si="3"/>
        <v>10530722.071935788</v>
      </c>
      <c r="H64" s="75">
        <v>10368.759890884161</v>
      </c>
      <c r="I64" s="76">
        <v>3667.3924051523209</v>
      </c>
      <c r="J64" s="76">
        <v>29794.377313137054</v>
      </c>
      <c r="K64" s="76">
        <v>169803.08204650879</v>
      </c>
      <c r="L64" s="76">
        <v>1027116.4577941895</v>
      </c>
      <c r="M64" s="76">
        <v>4161009.0936431885</v>
      </c>
      <c r="N64" s="124">
        <f t="shared" si="4"/>
        <v>5401759.1630930603</v>
      </c>
      <c r="O64" s="75">
        <v>9331.8800618350506</v>
      </c>
      <c r="P64" s="76">
        <v>2972.7731797248125</v>
      </c>
      <c r="Q64" s="76">
        <v>15180.33210682869</v>
      </c>
      <c r="R64" s="76">
        <v>112554.21386909485</v>
      </c>
      <c r="S64" s="76">
        <v>674471.89665222168</v>
      </c>
      <c r="T64" s="76">
        <v>4314451.8129730225</v>
      </c>
      <c r="U64" s="124">
        <f t="shared" si="5"/>
        <v>5128962.9088427275</v>
      </c>
    </row>
    <row r="65" spans="1:21">
      <c r="A65" s="93">
        <v>61</v>
      </c>
      <c r="B65" s="94"/>
      <c r="C65" s="95" t="s">
        <v>6</v>
      </c>
      <c r="D65" s="96" t="s">
        <v>83</v>
      </c>
      <c r="E65" s="97"/>
      <c r="F65" s="98"/>
      <c r="G65" s="99">
        <f t="shared" si="3"/>
        <v>3099045.1967463642</v>
      </c>
      <c r="H65" s="100">
        <v>766.55850189179182</v>
      </c>
      <c r="I65" s="101">
        <v>1375.0664494037628</v>
      </c>
      <c r="J65" s="101">
        <v>5253.9785196185112</v>
      </c>
      <c r="K65" s="101">
        <v>40380.193914651871</v>
      </c>
      <c r="L65" s="101">
        <v>425110.46674346924</v>
      </c>
      <c r="M65" s="101">
        <v>1232954.2711868286</v>
      </c>
      <c r="N65" s="127">
        <f t="shared" si="4"/>
        <v>1705840.5353158638</v>
      </c>
      <c r="O65" s="100">
        <v>614.73492130637169</v>
      </c>
      <c r="P65" s="101">
        <v>1068.7621129974723</v>
      </c>
      <c r="Q65" s="101">
        <v>3841.2189110815525</v>
      </c>
      <c r="R65" s="101">
        <v>49471.277997016907</v>
      </c>
      <c r="S65" s="101">
        <v>350714.25146102905</v>
      </c>
      <c r="T65" s="101">
        <v>987494.41602706909</v>
      </c>
      <c r="U65" s="127">
        <f t="shared" si="5"/>
        <v>1393204.6614305004</v>
      </c>
    </row>
    <row r="66" spans="1:21">
      <c r="A66" s="37">
        <v>62</v>
      </c>
      <c r="B66" s="17"/>
      <c r="C66" s="16"/>
      <c r="D66" s="38" t="s">
        <v>8</v>
      </c>
      <c r="E66" s="49" t="s">
        <v>84</v>
      </c>
      <c r="F66" s="40"/>
      <c r="G66" s="111">
        <f t="shared" si="3"/>
        <v>68209.471064604804</v>
      </c>
      <c r="H66" s="26">
        <v>0.65396320819854736</v>
      </c>
      <c r="I66" s="7">
        <v>3.3305699196644127</v>
      </c>
      <c r="J66" s="7">
        <v>100.17670165002346</v>
      </c>
      <c r="K66" s="7">
        <v>2176.4966169893742</v>
      </c>
      <c r="L66" s="7">
        <v>20834.878501534462</v>
      </c>
      <c r="M66" s="7">
        <v>25418.604405611753</v>
      </c>
      <c r="N66" s="126">
        <f t="shared" si="4"/>
        <v>48534.140758913476</v>
      </c>
      <c r="O66" s="26">
        <v>1.3538025617599487</v>
      </c>
      <c r="P66" s="7">
        <v>3.0491969599261211</v>
      </c>
      <c r="Q66" s="7">
        <v>47.935234116390347</v>
      </c>
      <c r="R66" s="7">
        <v>660.0979783013463</v>
      </c>
      <c r="S66" s="7">
        <v>5848.4719908237457</v>
      </c>
      <c r="T66" s="7">
        <v>13114.422102928162</v>
      </c>
      <c r="U66" s="126">
        <f t="shared" si="5"/>
        <v>19675.330305691328</v>
      </c>
    </row>
    <row r="67" spans="1:21">
      <c r="A67" s="37">
        <v>63</v>
      </c>
      <c r="B67" s="17"/>
      <c r="C67" s="16"/>
      <c r="D67" s="38" t="s">
        <v>10</v>
      </c>
      <c r="E67" s="49" t="s">
        <v>85</v>
      </c>
      <c r="F67" s="40"/>
      <c r="G67" s="111">
        <f t="shared" si="3"/>
        <v>83873.757122561801</v>
      </c>
      <c r="H67" s="26">
        <v>0</v>
      </c>
      <c r="I67" s="7">
        <v>0</v>
      </c>
      <c r="J67" s="7">
        <v>32.890589617192745</v>
      </c>
      <c r="K67" s="7">
        <v>1633.2045706510544</v>
      </c>
      <c r="L67" s="7">
        <v>22363.955916643143</v>
      </c>
      <c r="M67" s="7">
        <v>40684.01562166214</v>
      </c>
      <c r="N67" s="126">
        <f t="shared" si="4"/>
        <v>64714.06669857353</v>
      </c>
      <c r="O67" s="26">
        <v>0</v>
      </c>
      <c r="P67" s="7">
        <v>0</v>
      </c>
      <c r="Q67" s="7">
        <v>12.672284804750234</v>
      </c>
      <c r="R67" s="7">
        <v>346.4641991853714</v>
      </c>
      <c r="S67" s="7">
        <v>5113.3600398302078</v>
      </c>
      <c r="T67" s="7">
        <v>13687.193900167942</v>
      </c>
      <c r="U67" s="126">
        <f t="shared" si="5"/>
        <v>19159.690423988272</v>
      </c>
    </row>
    <row r="68" spans="1:21">
      <c r="A68" s="37">
        <v>64</v>
      </c>
      <c r="B68" s="17"/>
      <c r="C68" s="16"/>
      <c r="D68" s="38" t="s">
        <v>22</v>
      </c>
      <c r="E68" s="49" t="s">
        <v>86</v>
      </c>
      <c r="F68" s="40"/>
      <c r="G68" s="111">
        <f t="shared" si="3"/>
        <v>161897.36251183506</v>
      </c>
      <c r="H68" s="26">
        <v>0</v>
      </c>
      <c r="I68" s="7">
        <v>0.47194778919219971</v>
      </c>
      <c r="J68" s="7">
        <v>139.18132453039289</v>
      </c>
      <c r="K68" s="7">
        <v>2627.2652702331543</v>
      </c>
      <c r="L68" s="7">
        <v>23036.38744354248</v>
      </c>
      <c r="M68" s="7">
        <v>75505.471671819687</v>
      </c>
      <c r="N68" s="126">
        <f t="shared" si="4"/>
        <v>101308.77765791491</v>
      </c>
      <c r="O68" s="26">
        <v>0</v>
      </c>
      <c r="P68" s="7">
        <v>0.67928615212440491</v>
      </c>
      <c r="Q68" s="7">
        <v>119.811114939861</v>
      </c>
      <c r="R68" s="7">
        <v>2180.5591793358326</v>
      </c>
      <c r="S68" s="7">
        <v>11045.347909033298</v>
      </c>
      <c r="T68" s="7">
        <v>47242.187364459038</v>
      </c>
      <c r="U68" s="126">
        <f t="shared" si="5"/>
        <v>60588.584853920154</v>
      </c>
    </row>
    <row r="69" spans="1:21">
      <c r="A69" s="37">
        <v>65</v>
      </c>
      <c r="B69" s="17"/>
      <c r="C69" s="16"/>
      <c r="D69" s="38" t="s">
        <v>24</v>
      </c>
      <c r="E69" s="49" t="s">
        <v>87</v>
      </c>
      <c r="F69" s="40"/>
      <c r="G69" s="111">
        <f t="shared" si="3"/>
        <v>382030.05144381523</v>
      </c>
      <c r="H69" s="26">
        <v>1.7320784330368042</v>
      </c>
      <c r="I69" s="7">
        <v>1.7729583010077477</v>
      </c>
      <c r="J69" s="7">
        <v>299.18547911569476</v>
      </c>
      <c r="K69" s="7">
        <v>6098.303645670414</v>
      </c>
      <c r="L69" s="7">
        <v>49620.323704719543</v>
      </c>
      <c r="M69" s="7">
        <v>150972.79212284088</v>
      </c>
      <c r="N69" s="126">
        <f t="shared" si="4"/>
        <v>206994.10998908058</v>
      </c>
      <c r="O69" s="26">
        <v>0</v>
      </c>
      <c r="P69" s="7">
        <v>2.4435697644948959</v>
      </c>
      <c r="Q69" s="7">
        <v>198.87068409845233</v>
      </c>
      <c r="R69" s="7">
        <v>5126.7986631691456</v>
      </c>
      <c r="S69" s="7">
        <v>33817.601228952408</v>
      </c>
      <c r="T69" s="7">
        <v>135890.22730875015</v>
      </c>
      <c r="U69" s="126">
        <f t="shared" si="5"/>
        <v>175035.94145473465</v>
      </c>
    </row>
    <row r="70" spans="1:21">
      <c r="A70" s="37">
        <v>66</v>
      </c>
      <c r="B70" s="17"/>
      <c r="C70" s="16"/>
      <c r="D70" s="38" t="s">
        <v>26</v>
      </c>
      <c r="E70" s="49" t="s">
        <v>88</v>
      </c>
      <c r="F70" s="40"/>
      <c r="G70" s="111">
        <f t="shared" si="3"/>
        <v>173316.39625242172</v>
      </c>
      <c r="H70" s="26">
        <v>0</v>
      </c>
      <c r="I70" s="7">
        <v>23.413404109422117</v>
      </c>
      <c r="J70" s="7">
        <v>131.0370439812541</v>
      </c>
      <c r="K70" s="7">
        <v>2820.8672533743083</v>
      </c>
      <c r="L70" s="7">
        <v>38507.51379597187</v>
      </c>
      <c r="M70" s="7">
        <v>72949.77184689045</v>
      </c>
      <c r="N70" s="126">
        <f t="shared" si="4"/>
        <v>114432.6033443273</v>
      </c>
      <c r="O70" s="26">
        <v>0</v>
      </c>
      <c r="P70" s="7">
        <v>14.274741167722823</v>
      </c>
      <c r="Q70" s="7">
        <v>75.486402687616646</v>
      </c>
      <c r="R70" s="7">
        <v>973.29824015498161</v>
      </c>
      <c r="S70" s="7">
        <v>12359.649106621742</v>
      </c>
      <c r="T70" s="7">
        <v>45461.084417462349</v>
      </c>
      <c r="U70" s="126">
        <f t="shared" si="5"/>
        <v>58883.792908094416</v>
      </c>
    </row>
    <row r="71" spans="1:21">
      <c r="A71" s="37">
        <v>67</v>
      </c>
      <c r="B71" s="17"/>
      <c r="C71" s="16"/>
      <c r="D71" s="38" t="s">
        <v>32</v>
      </c>
      <c r="E71" s="49" t="s">
        <v>89</v>
      </c>
      <c r="F71" s="40"/>
      <c r="G71" s="111">
        <f t="shared" si="3"/>
        <v>230667.13771775272</v>
      </c>
      <c r="H71" s="26">
        <v>0.65396320819854736</v>
      </c>
      <c r="I71" s="7">
        <v>1.3904524743556976</v>
      </c>
      <c r="J71" s="7">
        <v>45.082884602248669</v>
      </c>
      <c r="K71" s="7">
        <v>2582.5427977740765</v>
      </c>
      <c r="L71" s="7">
        <v>33097.272298336029</v>
      </c>
      <c r="M71" s="7">
        <v>79128.096290946007</v>
      </c>
      <c r="N71" s="126">
        <f t="shared" si="4"/>
        <v>114855.03868734092</v>
      </c>
      <c r="O71" s="26">
        <v>0.62712204456329346</v>
      </c>
      <c r="P71" s="7">
        <v>1.8870862051844597</v>
      </c>
      <c r="Q71" s="7">
        <v>30.012276179157197</v>
      </c>
      <c r="R71" s="7">
        <v>1649.5068740919232</v>
      </c>
      <c r="S71" s="7">
        <v>25696.374091684818</v>
      </c>
      <c r="T71" s="7">
        <v>88433.691580206156</v>
      </c>
      <c r="U71" s="126">
        <f t="shared" si="5"/>
        <v>115812.0990304118</v>
      </c>
    </row>
    <row r="72" spans="1:21">
      <c r="A72" s="37">
        <v>68</v>
      </c>
      <c r="B72" s="17"/>
      <c r="C72" s="16"/>
      <c r="D72" s="38" t="s">
        <v>34</v>
      </c>
      <c r="E72" s="49" t="s">
        <v>90</v>
      </c>
      <c r="F72" s="40"/>
      <c r="G72" s="111">
        <f t="shared" si="3"/>
        <v>583925.94351373985</v>
      </c>
      <c r="H72" s="26">
        <v>7.7025947272777557</v>
      </c>
      <c r="I72" s="7">
        <v>6.0142148584127426</v>
      </c>
      <c r="J72" s="7">
        <v>113.61018217355013</v>
      </c>
      <c r="K72" s="7">
        <v>5126.7003994584084</v>
      </c>
      <c r="L72" s="7">
        <v>100103.87299764156</v>
      </c>
      <c r="M72" s="7">
        <v>237235.36546981335</v>
      </c>
      <c r="N72" s="126">
        <f t="shared" si="4"/>
        <v>342593.26585867256</v>
      </c>
      <c r="O72" s="26">
        <v>3.9438002109527588</v>
      </c>
      <c r="P72" s="7">
        <v>3.3443836644291878</v>
      </c>
      <c r="Q72" s="7">
        <v>77.883536163717508</v>
      </c>
      <c r="R72" s="7">
        <v>4452.1716831177473</v>
      </c>
      <c r="S72" s="7">
        <v>76707.57249212265</v>
      </c>
      <c r="T72" s="7">
        <v>160087.7617597878</v>
      </c>
      <c r="U72" s="126">
        <f t="shared" si="5"/>
        <v>241332.67765506729</v>
      </c>
    </row>
    <row r="73" spans="1:21">
      <c r="A73" s="37">
        <v>69</v>
      </c>
      <c r="B73" s="17"/>
      <c r="C73" s="16"/>
      <c r="D73" s="38" t="s">
        <v>36</v>
      </c>
      <c r="E73" s="49" t="s">
        <v>91</v>
      </c>
      <c r="F73" s="40"/>
      <c r="G73" s="111">
        <f t="shared" si="3"/>
        <v>65443.736379820853</v>
      </c>
      <c r="H73" s="26">
        <v>0.56654512882232666</v>
      </c>
      <c r="I73" s="7">
        <v>2.5898531451821327</v>
      </c>
      <c r="J73" s="7">
        <v>142.86128882505</v>
      </c>
      <c r="K73" s="7">
        <v>1687.7878801673651</v>
      </c>
      <c r="L73" s="7">
        <v>8963.8647659420967</v>
      </c>
      <c r="M73" s="7">
        <v>30097.402946174145</v>
      </c>
      <c r="N73" s="126">
        <f t="shared" si="4"/>
        <v>40895.073279382661</v>
      </c>
      <c r="O73" s="26">
        <v>1.7228447198867798</v>
      </c>
      <c r="P73" s="7">
        <v>3.6731927245855331</v>
      </c>
      <c r="Q73" s="7">
        <v>115.3335043285042</v>
      </c>
      <c r="R73" s="7">
        <v>1314.3613149747252</v>
      </c>
      <c r="S73" s="7">
        <v>4862.7289038002491</v>
      </c>
      <c r="T73" s="7">
        <v>18250.843339890242</v>
      </c>
      <c r="U73" s="126">
        <f t="shared" si="5"/>
        <v>24548.663100438192</v>
      </c>
    </row>
    <row r="74" spans="1:21">
      <c r="A74" s="37">
        <v>70</v>
      </c>
      <c r="B74" s="17"/>
      <c r="C74" s="16"/>
      <c r="D74" s="38" t="s">
        <v>38</v>
      </c>
      <c r="E74" s="49" t="s">
        <v>92</v>
      </c>
      <c r="F74" s="40"/>
      <c r="G74" s="111">
        <f t="shared" ref="G74:G105" si="6">N74+U74</f>
        <v>214814.31066400232</v>
      </c>
      <c r="H74" s="26">
        <v>0</v>
      </c>
      <c r="I74" s="7">
        <v>0</v>
      </c>
      <c r="J74" s="7">
        <v>1.7621169001795352</v>
      </c>
      <c r="K74" s="7">
        <v>72.915714522823691</v>
      </c>
      <c r="L74" s="7">
        <v>520.2718176394701</v>
      </c>
      <c r="M74" s="7">
        <v>1401.464227616787</v>
      </c>
      <c r="N74" s="126">
        <f t="shared" ref="N74:N105" si="7">SUM(H74:M74)</f>
        <v>1996.4138766792603</v>
      </c>
      <c r="O74" s="26">
        <v>0</v>
      </c>
      <c r="P74" s="7">
        <v>0.37775450944900513</v>
      </c>
      <c r="Q74" s="7">
        <v>284.8478189483285</v>
      </c>
      <c r="R74" s="7">
        <v>15245.250820398331</v>
      </c>
      <c r="S74" s="7">
        <v>66724.214252471924</v>
      </c>
      <c r="T74" s="7">
        <v>130563.20614099503</v>
      </c>
      <c r="U74" s="126">
        <f t="shared" ref="U74:U105" si="8">SUM(O74:T74)</f>
        <v>212817.89678732306</v>
      </c>
    </row>
    <row r="75" spans="1:21">
      <c r="A75" s="37">
        <v>71</v>
      </c>
      <c r="B75" s="17"/>
      <c r="C75" s="16"/>
      <c r="D75" s="38" t="s">
        <v>40</v>
      </c>
      <c r="E75" s="49" t="s">
        <v>93</v>
      </c>
      <c r="F75" s="40"/>
      <c r="G75" s="111">
        <f t="shared" si="6"/>
        <v>32773.23879052652</v>
      </c>
      <c r="H75" s="26">
        <v>0</v>
      </c>
      <c r="I75" s="7">
        <v>0</v>
      </c>
      <c r="J75" s="7">
        <v>0</v>
      </c>
      <c r="K75" s="7">
        <v>0</v>
      </c>
      <c r="L75" s="7">
        <v>0</v>
      </c>
      <c r="M75" s="7">
        <v>0</v>
      </c>
      <c r="N75" s="126">
        <f t="shared" si="7"/>
        <v>0</v>
      </c>
      <c r="O75" s="26">
        <v>0</v>
      </c>
      <c r="P75" s="7">
        <v>6.4616173505783081E-2</v>
      </c>
      <c r="Q75" s="7">
        <v>136.19717870606109</v>
      </c>
      <c r="R75" s="7">
        <v>2437.8584797978401</v>
      </c>
      <c r="S75" s="7">
        <v>10728.261538147926</v>
      </c>
      <c r="T75" s="7">
        <v>19470.856977701187</v>
      </c>
      <c r="U75" s="126">
        <f t="shared" si="8"/>
        <v>32773.23879052652</v>
      </c>
    </row>
    <row r="76" spans="1:21">
      <c r="A76" s="37">
        <v>72</v>
      </c>
      <c r="B76" s="17"/>
      <c r="C76" s="16"/>
      <c r="D76" s="38" t="s">
        <v>54</v>
      </c>
      <c r="E76" s="49" t="s">
        <v>94</v>
      </c>
      <c r="F76" s="40"/>
      <c r="G76" s="111">
        <f t="shared" si="6"/>
        <v>38323.630104279611</v>
      </c>
      <c r="H76" s="26">
        <v>0</v>
      </c>
      <c r="I76" s="7">
        <v>0</v>
      </c>
      <c r="J76" s="7">
        <v>0</v>
      </c>
      <c r="K76" s="7">
        <v>0</v>
      </c>
      <c r="L76" s="7">
        <v>0</v>
      </c>
      <c r="M76" s="7">
        <v>0</v>
      </c>
      <c r="N76" s="126">
        <f t="shared" si="7"/>
        <v>0</v>
      </c>
      <c r="O76" s="26">
        <v>0</v>
      </c>
      <c r="P76" s="7">
        <v>0.12052835524082184</v>
      </c>
      <c r="Q76" s="7">
        <v>137.47294964129105</v>
      </c>
      <c r="R76" s="7">
        <v>2558.7538740076125</v>
      </c>
      <c r="S76" s="7">
        <v>12394.970583975315</v>
      </c>
      <c r="T76" s="7">
        <v>23232.312168300152</v>
      </c>
      <c r="U76" s="126">
        <f t="shared" si="8"/>
        <v>38323.630104279611</v>
      </c>
    </row>
    <row r="77" spans="1:21">
      <c r="A77" s="37">
        <v>73</v>
      </c>
      <c r="B77" s="17"/>
      <c r="C77" s="16"/>
      <c r="D77" s="38" t="s">
        <v>59</v>
      </c>
      <c r="E77" s="49" t="s">
        <v>95</v>
      </c>
      <c r="F77" s="40"/>
      <c r="G77" s="111">
        <f t="shared" si="6"/>
        <v>62161.944310583174</v>
      </c>
      <c r="H77" s="26">
        <v>0</v>
      </c>
      <c r="I77" s="7">
        <v>0</v>
      </c>
      <c r="J77" s="7">
        <v>0</v>
      </c>
      <c r="K77" s="7">
        <v>0</v>
      </c>
      <c r="L77" s="7">
        <v>0</v>
      </c>
      <c r="M77" s="7">
        <v>0</v>
      </c>
      <c r="N77" s="126">
        <f t="shared" si="7"/>
        <v>0</v>
      </c>
      <c r="O77" s="26">
        <v>10.86285388469696</v>
      </c>
      <c r="P77" s="7">
        <v>7.0963282659649849</v>
      </c>
      <c r="Q77" s="7">
        <v>184.73120427131653</v>
      </c>
      <c r="R77" s="7">
        <v>2813.2770048677921</v>
      </c>
      <c r="S77" s="7">
        <v>19955.284268260002</v>
      </c>
      <c r="T77" s="7">
        <v>39190.692651033401</v>
      </c>
      <c r="U77" s="126">
        <f t="shared" si="8"/>
        <v>62161.944310583174</v>
      </c>
    </row>
    <row r="78" spans="1:21">
      <c r="A78" s="37">
        <v>74</v>
      </c>
      <c r="B78" s="17"/>
      <c r="C78" s="16"/>
      <c r="D78" s="38" t="s">
        <v>96</v>
      </c>
      <c r="E78" s="49" t="s">
        <v>97</v>
      </c>
      <c r="F78" s="40"/>
      <c r="G78" s="111">
        <f t="shared" si="6"/>
        <v>190474.52728109807</v>
      </c>
      <c r="H78" s="26">
        <v>0</v>
      </c>
      <c r="I78" s="7">
        <v>0.37431445717811584</v>
      </c>
      <c r="J78" s="7">
        <v>10.49926557764411</v>
      </c>
      <c r="K78" s="7">
        <v>241.78852820023894</v>
      </c>
      <c r="L78" s="7">
        <v>20309.320950984955</v>
      </c>
      <c r="M78" s="7">
        <v>169912.54422187805</v>
      </c>
      <c r="N78" s="126">
        <f t="shared" si="7"/>
        <v>190474.52728109807</v>
      </c>
      <c r="O78" s="26">
        <v>0</v>
      </c>
      <c r="P78" s="7">
        <v>0</v>
      </c>
      <c r="Q78" s="7">
        <v>0</v>
      </c>
      <c r="R78" s="7">
        <v>0</v>
      </c>
      <c r="S78" s="7">
        <v>0</v>
      </c>
      <c r="T78" s="7">
        <v>0</v>
      </c>
      <c r="U78" s="126">
        <f t="shared" si="8"/>
        <v>0</v>
      </c>
    </row>
    <row r="79" spans="1:21">
      <c r="A79" s="37">
        <v>75</v>
      </c>
      <c r="B79" s="17"/>
      <c r="C79" s="16"/>
      <c r="D79" s="38" t="s">
        <v>98</v>
      </c>
      <c r="E79" s="49" t="s">
        <v>99</v>
      </c>
      <c r="F79" s="40"/>
      <c r="G79" s="111">
        <f t="shared" si="6"/>
        <v>108090.33295894065</v>
      </c>
      <c r="H79" s="26">
        <v>0.66099840402603149</v>
      </c>
      <c r="I79" s="7">
        <v>0.44057221710681915</v>
      </c>
      <c r="J79" s="7">
        <v>10.368299710564315</v>
      </c>
      <c r="K79" s="7">
        <v>479.3715622574091</v>
      </c>
      <c r="L79" s="7">
        <v>11678.260124921799</v>
      </c>
      <c r="M79" s="7">
        <v>67660.829937934875</v>
      </c>
      <c r="N79" s="126">
        <f t="shared" si="7"/>
        <v>79829.93149544578</v>
      </c>
      <c r="O79" s="26">
        <v>0</v>
      </c>
      <c r="P79" s="7">
        <v>0</v>
      </c>
      <c r="Q79" s="7">
        <v>9.5756830994505435</v>
      </c>
      <c r="R79" s="7">
        <v>299.97920930758119</v>
      </c>
      <c r="S79" s="7">
        <v>3691.4864166975021</v>
      </c>
      <c r="T79" s="7">
        <v>24259.360154390335</v>
      </c>
      <c r="U79" s="126">
        <f t="shared" si="8"/>
        <v>28260.401463494869</v>
      </c>
    </row>
    <row r="80" spans="1:21">
      <c r="A80" s="37">
        <v>76</v>
      </c>
      <c r="B80" s="17"/>
      <c r="C80" s="16"/>
      <c r="D80" s="38" t="s">
        <v>100</v>
      </c>
      <c r="E80" s="49" t="s">
        <v>101</v>
      </c>
      <c r="F80" s="40"/>
      <c r="G80" s="111">
        <f t="shared" si="6"/>
        <v>179963.60242284188</v>
      </c>
      <c r="H80" s="26">
        <v>50.188755526964087</v>
      </c>
      <c r="I80" s="7">
        <v>88.725509140640497</v>
      </c>
      <c r="J80" s="7">
        <v>544.13940647244453</v>
      </c>
      <c r="K80" s="7">
        <v>2552.2183292210102</v>
      </c>
      <c r="L80" s="7">
        <v>20046.0805965662</v>
      </c>
      <c r="M80" s="7">
        <v>76403.501777052879</v>
      </c>
      <c r="N80" s="126">
        <f t="shared" si="7"/>
        <v>99684.854373980139</v>
      </c>
      <c r="O80" s="26">
        <v>31.601620432571508</v>
      </c>
      <c r="P80" s="7">
        <v>47.428572230623104</v>
      </c>
      <c r="Q80" s="7">
        <v>334.40212920308113</v>
      </c>
      <c r="R80" s="7">
        <v>1471.6048229932785</v>
      </c>
      <c r="S80" s="7">
        <v>13507.725762605667</v>
      </c>
      <c r="T80" s="7">
        <v>64885.985141396523</v>
      </c>
      <c r="U80" s="126">
        <f t="shared" si="8"/>
        <v>80278.748048861744</v>
      </c>
    </row>
    <row r="81" spans="1:21">
      <c r="A81" s="37">
        <v>77</v>
      </c>
      <c r="B81" s="10"/>
      <c r="C81" s="16"/>
      <c r="D81" s="38" t="s">
        <v>102</v>
      </c>
      <c r="E81" s="49" t="s">
        <v>103</v>
      </c>
      <c r="F81" s="40"/>
      <c r="G81" s="111">
        <f t="shared" si="6"/>
        <v>117132.35299300245</v>
      </c>
      <c r="H81" s="26">
        <v>222.77110554464161</v>
      </c>
      <c r="I81" s="7">
        <v>366.81743138283491</v>
      </c>
      <c r="J81" s="7">
        <v>1081.6063525751233</v>
      </c>
      <c r="K81" s="7">
        <v>2155.428757160902</v>
      </c>
      <c r="L81" s="7">
        <v>12210.677118420601</v>
      </c>
      <c r="M81" s="7">
        <v>51754.209234178066</v>
      </c>
      <c r="N81" s="126">
        <f t="shared" si="7"/>
        <v>67791.509999262169</v>
      </c>
      <c r="O81" s="26">
        <v>176.80060462310212</v>
      </c>
      <c r="P81" s="7">
        <v>261.49159961938858</v>
      </c>
      <c r="Q81" s="7">
        <v>624.56883823126554</v>
      </c>
      <c r="R81" s="7">
        <v>1755.7372823059559</v>
      </c>
      <c r="S81" s="7">
        <v>8220.1248905658722</v>
      </c>
      <c r="T81" s="7">
        <v>38302.119778394699</v>
      </c>
      <c r="U81" s="126">
        <f t="shared" si="8"/>
        <v>49340.842993740283</v>
      </c>
    </row>
    <row r="82" spans="1:21">
      <c r="A82" s="37">
        <v>78</v>
      </c>
      <c r="B82" s="12"/>
      <c r="C82" s="11"/>
      <c r="D82" s="50"/>
      <c r="E82" s="9" t="s">
        <v>104</v>
      </c>
      <c r="F82" s="46"/>
      <c r="G82" s="111">
        <f t="shared" si="6"/>
        <v>405947.41953205597</v>
      </c>
      <c r="H82" s="26">
        <v>481.62849280424416</v>
      </c>
      <c r="I82" s="7">
        <v>879.72521629184484</v>
      </c>
      <c r="J82" s="7">
        <v>2601.5774902850389</v>
      </c>
      <c r="K82" s="7">
        <v>10125.303165376186</v>
      </c>
      <c r="L82" s="7">
        <v>63817.78835439682</v>
      </c>
      <c r="M82" s="7">
        <v>153830.21401667595</v>
      </c>
      <c r="N82" s="126">
        <f t="shared" si="7"/>
        <v>231736.23673583008</v>
      </c>
      <c r="O82" s="26">
        <v>387.8222723910585</v>
      </c>
      <c r="P82" s="7">
        <v>722.8312390781939</v>
      </c>
      <c r="Q82" s="7">
        <v>1451.4180698208511</v>
      </c>
      <c r="R82" s="7">
        <v>6185.5582693219185</v>
      </c>
      <c r="S82" s="7">
        <v>40041.080617427826</v>
      </c>
      <c r="T82" s="7">
        <v>125422.47232818604</v>
      </c>
      <c r="U82" s="126">
        <f t="shared" si="8"/>
        <v>174211.18279622588</v>
      </c>
    </row>
    <row r="83" spans="1:21">
      <c r="A83" s="93">
        <v>79</v>
      </c>
      <c r="B83" s="94"/>
      <c r="C83" s="95" t="s">
        <v>61</v>
      </c>
      <c r="D83" s="96" t="s">
        <v>105</v>
      </c>
      <c r="E83" s="97"/>
      <c r="F83" s="98"/>
      <c r="G83" s="99">
        <f t="shared" si="6"/>
        <v>114242.02340273547</v>
      </c>
      <c r="H83" s="100">
        <v>137.75278698792681</v>
      </c>
      <c r="I83" s="101">
        <v>76.189224325120449</v>
      </c>
      <c r="J83" s="101">
        <v>266.24255894869566</v>
      </c>
      <c r="K83" s="101">
        <v>1085.6699811220169</v>
      </c>
      <c r="L83" s="101">
        <v>8474.0640644431114</v>
      </c>
      <c r="M83" s="101">
        <v>52884.360310703516</v>
      </c>
      <c r="N83" s="127">
        <f t="shared" si="7"/>
        <v>62924.278926530387</v>
      </c>
      <c r="O83" s="100">
        <v>133.5495136998361</v>
      </c>
      <c r="P83" s="101">
        <v>84.568630024790764</v>
      </c>
      <c r="Q83" s="101">
        <v>161.3735941760242</v>
      </c>
      <c r="R83" s="101">
        <v>974.7255390509963</v>
      </c>
      <c r="S83" s="101">
        <v>5601.9604875445366</v>
      </c>
      <c r="T83" s="101">
        <v>44361.566711708903</v>
      </c>
      <c r="U83" s="127">
        <f t="shared" si="8"/>
        <v>51317.744476205087</v>
      </c>
    </row>
    <row r="84" spans="1:21">
      <c r="A84" s="93">
        <v>80</v>
      </c>
      <c r="B84" s="94"/>
      <c r="C84" s="95" t="s">
        <v>66</v>
      </c>
      <c r="D84" s="96" t="s">
        <v>106</v>
      </c>
      <c r="E84" s="97"/>
      <c r="F84" s="98"/>
      <c r="G84" s="99">
        <f t="shared" si="6"/>
        <v>340887.16612606274</v>
      </c>
      <c r="H84" s="100">
        <v>18.244092906752485</v>
      </c>
      <c r="I84" s="101">
        <v>20.458133372012526</v>
      </c>
      <c r="J84" s="101">
        <v>668.78766836039722</v>
      </c>
      <c r="K84" s="101">
        <v>6867.9970422387123</v>
      </c>
      <c r="L84" s="101">
        <v>41394.544619083405</v>
      </c>
      <c r="M84" s="101">
        <v>132042.58748149872</v>
      </c>
      <c r="N84" s="127">
        <f t="shared" si="7"/>
        <v>181012.61903746001</v>
      </c>
      <c r="O84" s="100">
        <v>12.259882536847726</v>
      </c>
      <c r="P84" s="101">
        <v>13.67620524488666</v>
      </c>
      <c r="Q84" s="101">
        <v>359.17174056172371</v>
      </c>
      <c r="R84" s="101">
        <v>3642.2540415078402</v>
      </c>
      <c r="S84" s="101">
        <v>22969.100923478603</v>
      </c>
      <c r="T84" s="101">
        <v>132878.08429527283</v>
      </c>
      <c r="U84" s="127">
        <f t="shared" si="8"/>
        <v>159874.54708860273</v>
      </c>
    </row>
    <row r="85" spans="1:21">
      <c r="A85" s="93">
        <v>81</v>
      </c>
      <c r="B85" s="94"/>
      <c r="C85" s="95" t="s">
        <v>68</v>
      </c>
      <c r="D85" s="96" t="s">
        <v>107</v>
      </c>
      <c r="E85" s="97"/>
      <c r="F85" s="98"/>
      <c r="G85" s="99">
        <f t="shared" si="6"/>
        <v>142858.03665426979</v>
      </c>
      <c r="H85" s="100">
        <v>471.79326309543103</v>
      </c>
      <c r="I85" s="101">
        <v>322.90783745795488</v>
      </c>
      <c r="J85" s="101">
        <v>1330.4619029909372</v>
      </c>
      <c r="K85" s="101">
        <v>5121.5246013402939</v>
      </c>
      <c r="L85" s="101">
        <v>15577.319746613503</v>
      </c>
      <c r="M85" s="101">
        <v>46840.674018383026</v>
      </c>
      <c r="N85" s="127">
        <f t="shared" si="7"/>
        <v>69664.681369881146</v>
      </c>
      <c r="O85" s="100">
        <v>373.00621032482013</v>
      </c>
      <c r="P85" s="101">
        <v>258.7466989737004</v>
      </c>
      <c r="Q85" s="101">
        <v>963.58714215457439</v>
      </c>
      <c r="R85" s="101">
        <v>3560.1763771921396</v>
      </c>
      <c r="S85" s="101">
        <v>11163.456826448441</v>
      </c>
      <c r="T85" s="101">
        <v>56874.382029294968</v>
      </c>
      <c r="U85" s="127">
        <f t="shared" si="8"/>
        <v>73193.355284388643</v>
      </c>
    </row>
    <row r="86" spans="1:21">
      <c r="A86" s="93">
        <v>82</v>
      </c>
      <c r="B86" s="94"/>
      <c r="C86" s="95" t="s">
        <v>74</v>
      </c>
      <c r="D86" s="96" t="s">
        <v>108</v>
      </c>
      <c r="E86" s="97"/>
      <c r="F86" s="98"/>
      <c r="G86" s="99">
        <f t="shared" si="6"/>
        <v>98740.815680839791</v>
      </c>
      <c r="H86" s="100">
        <v>0.37454277502807576</v>
      </c>
      <c r="I86" s="101">
        <v>14.213182759139272</v>
      </c>
      <c r="J86" s="101">
        <v>9933.3805342018604</v>
      </c>
      <c r="K86" s="101">
        <v>26750.458421587944</v>
      </c>
      <c r="L86" s="101">
        <v>21455.994219154119</v>
      </c>
      <c r="M86" s="101">
        <v>10064.347303658724</v>
      </c>
      <c r="N86" s="127">
        <f t="shared" si="7"/>
        <v>68218.76820413681</v>
      </c>
      <c r="O86" s="100">
        <v>1.0144899560733567</v>
      </c>
      <c r="P86" s="101">
        <v>10.444462058864929</v>
      </c>
      <c r="Q86" s="101">
        <v>3290.1359313502908</v>
      </c>
      <c r="R86" s="101">
        <v>10995.394765581936</v>
      </c>
      <c r="S86" s="101">
        <v>8953.4423879832029</v>
      </c>
      <c r="T86" s="101">
        <v>7271.6154397726059</v>
      </c>
      <c r="U86" s="127">
        <f t="shared" si="8"/>
        <v>30522.047476702974</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683.93808440491557</v>
      </c>
      <c r="H88" s="26">
        <v>0</v>
      </c>
      <c r="I88" s="7">
        <v>0</v>
      </c>
      <c r="J88" s="7">
        <v>2.1014529019594193</v>
      </c>
      <c r="K88" s="7">
        <v>23.549337856471539</v>
      </c>
      <c r="L88" s="7">
        <v>65.507274284958839</v>
      </c>
      <c r="M88" s="7">
        <v>155.2498927898705</v>
      </c>
      <c r="N88" s="126">
        <f t="shared" si="7"/>
        <v>246.4079578332603</v>
      </c>
      <c r="O88" s="26">
        <v>0</v>
      </c>
      <c r="P88" s="7">
        <v>0</v>
      </c>
      <c r="Q88" s="7">
        <v>2.8302916437387466</v>
      </c>
      <c r="R88" s="7">
        <v>16.668308064341545</v>
      </c>
      <c r="S88" s="7">
        <v>87.307602941989899</v>
      </c>
      <c r="T88" s="7">
        <v>330.72392392158508</v>
      </c>
      <c r="U88" s="126">
        <f t="shared" si="8"/>
        <v>437.53012657165527</v>
      </c>
    </row>
    <row r="89" spans="1:21">
      <c r="A89" s="37">
        <v>85</v>
      </c>
      <c r="B89" s="17"/>
      <c r="C89" s="16"/>
      <c r="D89" s="38" t="s">
        <v>22</v>
      </c>
      <c r="E89" s="49" t="s">
        <v>111</v>
      </c>
      <c r="F89" s="40"/>
      <c r="G89" s="111">
        <f t="shared" si="6"/>
        <v>4630.3636079318821</v>
      </c>
      <c r="H89" s="26">
        <v>0</v>
      </c>
      <c r="I89" s="7">
        <v>0.18945522606372833</v>
      </c>
      <c r="J89" s="7">
        <v>20.572473034262657</v>
      </c>
      <c r="K89" s="7">
        <v>204.93163714557886</v>
      </c>
      <c r="L89" s="7">
        <v>784.52266498655081</v>
      </c>
      <c r="M89" s="7">
        <v>991.70012694597244</v>
      </c>
      <c r="N89" s="126">
        <f t="shared" si="7"/>
        <v>2001.9163573384285</v>
      </c>
      <c r="O89" s="26">
        <v>0</v>
      </c>
      <c r="P89" s="7">
        <v>0.14473201334476471</v>
      </c>
      <c r="Q89" s="7">
        <v>6.5713347345590591</v>
      </c>
      <c r="R89" s="7">
        <v>67.762550257146358</v>
      </c>
      <c r="S89" s="7">
        <v>509.13763451203704</v>
      </c>
      <c r="T89" s="7">
        <v>2044.8309990763664</v>
      </c>
      <c r="U89" s="126">
        <f t="shared" si="8"/>
        <v>2628.4472505934536</v>
      </c>
    </row>
    <row r="90" spans="1:21">
      <c r="A90" s="37">
        <v>86</v>
      </c>
      <c r="B90" s="17"/>
      <c r="C90" s="16"/>
      <c r="D90" s="38" t="s">
        <v>24</v>
      </c>
      <c r="E90" s="49" t="s">
        <v>112</v>
      </c>
      <c r="F90" s="40"/>
      <c r="G90" s="111">
        <f t="shared" si="6"/>
        <v>33506.955791080138</v>
      </c>
      <c r="H90" s="26">
        <v>0</v>
      </c>
      <c r="I90" s="7">
        <v>0</v>
      </c>
      <c r="J90" s="7">
        <v>710.11012078262866</v>
      </c>
      <c r="K90" s="7">
        <v>6790.850035816431</v>
      </c>
      <c r="L90" s="7">
        <v>13022.179951906204</v>
      </c>
      <c r="M90" s="7">
        <v>5482.9883088096976</v>
      </c>
      <c r="N90" s="126">
        <f t="shared" si="7"/>
        <v>26006.128417314962</v>
      </c>
      <c r="O90" s="26">
        <v>0</v>
      </c>
      <c r="P90" s="7">
        <v>0</v>
      </c>
      <c r="Q90" s="7">
        <v>194.18763255118392</v>
      </c>
      <c r="R90" s="7">
        <v>1969.2845675814897</v>
      </c>
      <c r="S90" s="7">
        <v>3607.8756847195327</v>
      </c>
      <c r="T90" s="7">
        <v>1729.4794889129698</v>
      </c>
      <c r="U90" s="126">
        <f t="shared" si="8"/>
        <v>7500.8273737651762</v>
      </c>
    </row>
    <row r="91" spans="1:21">
      <c r="A91" s="37">
        <v>87</v>
      </c>
      <c r="B91" s="17"/>
      <c r="C91" s="16"/>
      <c r="D91" s="38" t="s">
        <v>26</v>
      </c>
      <c r="E91" s="49" t="s">
        <v>113</v>
      </c>
      <c r="F91" s="40"/>
      <c r="G91" s="111">
        <f t="shared" si="6"/>
        <v>57775.972664975823</v>
      </c>
      <c r="H91" s="26">
        <v>0.37454277502807576</v>
      </c>
      <c r="I91" s="7">
        <v>0</v>
      </c>
      <c r="J91" s="7">
        <v>9128.1499581187963</v>
      </c>
      <c r="K91" s="7">
        <v>19560.613548740745</v>
      </c>
      <c r="L91" s="7">
        <v>7236.4297747910023</v>
      </c>
      <c r="M91" s="7">
        <v>3159.0627445504069</v>
      </c>
      <c r="N91" s="126">
        <f t="shared" si="7"/>
        <v>39084.630568975976</v>
      </c>
      <c r="O91" s="26">
        <v>1.0144899560733567</v>
      </c>
      <c r="P91" s="7">
        <v>0</v>
      </c>
      <c r="Q91" s="7">
        <v>2809.5436104526743</v>
      </c>
      <c r="R91" s="7">
        <v>8489.6670287847519</v>
      </c>
      <c r="S91" s="7">
        <v>4505.2678247615695</v>
      </c>
      <c r="T91" s="7">
        <v>2885.8491420447826</v>
      </c>
      <c r="U91" s="126">
        <f t="shared" si="8"/>
        <v>18691.342095999851</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695.55197219654497</v>
      </c>
      <c r="H93" s="26">
        <v>0</v>
      </c>
      <c r="I93" s="7">
        <v>2.0158082584412114</v>
      </c>
      <c r="J93" s="7">
        <v>17.882097340960172</v>
      </c>
      <c r="K93" s="7">
        <v>50.588555529713631</v>
      </c>
      <c r="L93" s="7">
        <v>0</v>
      </c>
      <c r="M93" s="7">
        <v>0</v>
      </c>
      <c r="N93" s="126">
        <f t="shared" si="7"/>
        <v>70.486461129115014</v>
      </c>
      <c r="O93" s="26">
        <v>0</v>
      </c>
      <c r="P93" s="7">
        <v>4.5823191863339616</v>
      </c>
      <c r="Q93" s="7">
        <v>244.34237211267464</v>
      </c>
      <c r="R93" s="7">
        <v>376.14081976842135</v>
      </c>
      <c r="S93" s="7">
        <v>0</v>
      </c>
      <c r="T93" s="7">
        <v>0</v>
      </c>
      <c r="U93" s="126">
        <f t="shared" si="8"/>
        <v>625.06551106742995</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1448.0341558232903</v>
      </c>
      <c r="H96" s="26">
        <v>0</v>
      </c>
      <c r="I96" s="7">
        <v>12.007919400930405</v>
      </c>
      <c r="J96" s="7">
        <v>54.564420565962791</v>
      </c>
      <c r="K96" s="7">
        <v>119.9257474988699</v>
      </c>
      <c r="L96" s="7">
        <v>347.35500709712505</v>
      </c>
      <c r="M96" s="7">
        <v>275.34617832303047</v>
      </c>
      <c r="N96" s="126">
        <f t="shared" si="7"/>
        <v>809.19927288591862</v>
      </c>
      <c r="O96" s="26">
        <v>0</v>
      </c>
      <c r="P96" s="7">
        <v>5.7174109369516373</v>
      </c>
      <c r="Q96" s="7">
        <v>32.660571306943893</v>
      </c>
      <c r="R96" s="7">
        <v>75.871309950947762</v>
      </c>
      <c r="S96" s="7">
        <v>243.85367364436388</v>
      </c>
      <c r="T96" s="7">
        <v>280.73191709816456</v>
      </c>
      <c r="U96" s="126">
        <f t="shared" si="8"/>
        <v>638.83488293737173</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1561879.6418353668</v>
      </c>
      <c r="H98" s="100">
        <v>331.80378027039114</v>
      </c>
      <c r="I98" s="101">
        <v>654.97756651416421</v>
      </c>
      <c r="J98" s="101">
        <v>3363.9199376218021</v>
      </c>
      <c r="K98" s="101">
        <v>7972.6341030113399</v>
      </c>
      <c r="L98" s="101">
        <v>41005.110697031021</v>
      </c>
      <c r="M98" s="101">
        <v>597403.7212100029</v>
      </c>
      <c r="N98" s="127">
        <f t="shared" si="7"/>
        <v>650732.16729445162</v>
      </c>
      <c r="O98" s="100">
        <v>285.83742466277909</v>
      </c>
      <c r="P98" s="101">
        <v>489.70798131363699</v>
      </c>
      <c r="Q98" s="101">
        <v>1549.7797994352877</v>
      </c>
      <c r="R98" s="101">
        <v>5211.4615551233292</v>
      </c>
      <c r="S98" s="101">
        <v>35443.942471504211</v>
      </c>
      <c r="T98" s="101">
        <v>868166.74530887604</v>
      </c>
      <c r="U98" s="127">
        <f t="shared" si="8"/>
        <v>911147.47454091534</v>
      </c>
    </row>
    <row r="99" spans="1:21">
      <c r="A99" s="37">
        <v>95</v>
      </c>
      <c r="B99" s="10"/>
      <c r="C99" s="11"/>
      <c r="D99" s="38" t="s">
        <v>8</v>
      </c>
      <c r="E99" s="49" t="s">
        <v>122</v>
      </c>
      <c r="F99" s="51"/>
      <c r="G99" s="111">
        <f t="shared" si="6"/>
        <v>1248546.8881617412</v>
      </c>
      <c r="H99" s="26">
        <v>0</v>
      </c>
      <c r="I99" s="7">
        <v>27.580894082784653</v>
      </c>
      <c r="J99" s="7">
        <v>28.966752119362354</v>
      </c>
      <c r="K99" s="7">
        <v>268.18878668546677</v>
      </c>
      <c r="L99" s="7">
        <v>14591.689800441265</v>
      </c>
      <c r="M99" s="7">
        <v>460140.02856862545</v>
      </c>
      <c r="N99" s="126">
        <f t="shared" si="7"/>
        <v>475056.45480195433</v>
      </c>
      <c r="O99" s="26">
        <v>0</v>
      </c>
      <c r="P99" s="7">
        <v>19.246065005660057</v>
      </c>
      <c r="Q99" s="7">
        <v>29.260023713111877</v>
      </c>
      <c r="R99" s="7">
        <v>200.50869484245777</v>
      </c>
      <c r="S99" s="7">
        <v>13764.0801551193</v>
      </c>
      <c r="T99" s="7">
        <v>759477.33842110634</v>
      </c>
      <c r="U99" s="126">
        <f t="shared" si="8"/>
        <v>773490.43335978687</v>
      </c>
    </row>
    <row r="100" spans="1:21">
      <c r="A100" s="37">
        <v>96</v>
      </c>
      <c r="B100" s="10"/>
      <c r="C100" s="11"/>
      <c r="D100" s="38" t="s">
        <v>10</v>
      </c>
      <c r="E100" s="49" t="s">
        <v>123</v>
      </c>
      <c r="F100" s="51"/>
      <c r="G100" s="111">
        <f t="shared" si="6"/>
        <v>161531.26839710397</v>
      </c>
      <c r="H100" s="26">
        <v>0</v>
      </c>
      <c r="I100" s="7">
        <v>0</v>
      </c>
      <c r="J100" s="7">
        <v>8.1850509354262613</v>
      </c>
      <c r="K100" s="7">
        <v>73.087934309616685</v>
      </c>
      <c r="L100" s="7">
        <v>4005.3733712732792</v>
      </c>
      <c r="M100" s="7">
        <v>92546.026756927371</v>
      </c>
      <c r="N100" s="126">
        <f t="shared" si="7"/>
        <v>96632.673113445693</v>
      </c>
      <c r="O100" s="26">
        <v>0</v>
      </c>
      <c r="P100" s="7">
        <v>0</v>
      </c>
      <c r="Q100" s="7">
        <v>4.6706737280255766</v>
      </c>
      <c r="R100" s="7">
        <v>46.084728569723666</v>
      </c>
      <c r="S100" s="7">
        <v>2145.756834089756</v>
      </c>
      <c r="T100" s="7">
        <v>62702.083047270775</v>
      </c>
      <c r="U100" s="126">
        <f t="shared" si="8"/>
        <v>64898.59528365828</v>
      </c>
    </row>
    <row r="101" spans="1:21">
      <c r="A101" s="37">
        <v>97</v>
      </c>
      <c r="B101" s="10"/>
      <c r="C101" s="11"/>
      <c r="D101" s="38" t="s">
        <v>22</v>
      </c>
      <c r="E101" s="49" t="s">
        <v>124</v>
      </c>
      <c r="F101" s="51"/>
      <c r="G101" s="111">
        <f t="shared" si="6"/>
        <v>22108.560564562176</v>
      </c>
      <c r="H101" s="26">
        <v>70.074347189103719</v>
      </c>
      <c r="I101" s="7">
        <v>137.2284944280982</v>
      </c>
      <c r="J101" s="7">
        <v>828.92568234354258</v>
      </c>
      <c r="K101" s="7">
        <v>1659.8001107871532</v>
      </c>
      <c r="L101" s="7">
        <v>2786.9582164362073</v>
      </c>
      <c r="M101" s="7">
        <v>5876.9672055840492</v>
      </c>
      <c r="N101" s="126">
        <f t="shared" si="7"/>
        <v>11359.954056768154</v>
      </c>
      <c r="O101" s="26">
        <v>68.196562888741028</v>
      </c>
      <c r="P101" s="7">
        <v>118.74676517242187</v>
      </c>
      <c r="Q101" s="7">
        <v>497.25585802271962</v>
      </c>
      <c r="R101" s="7">
        <v>922.4572788849473</v>
      </c>
      <c r="S101" s="7">
        <v>1806.350629594177</v>
      </c>
      <c r="T101" s="7">
        <v>7335.5994132310152</v>
      </c>
      <c r="U101" s="126">
        <f t="shared" si="8"/>
        <v>10748.606507794022</v>
      </c>
    </row>
    <row r="102" spans="1:21">
      <c r="A102" s="37">
        <v>98</v>
      </c>
      <c r="B102" s="17"/>
      <c r="C102" s="11"/>
      <c r="D102" s="38" t="s">
        <v>24</v>
      </c>
      <c r="E102" s="49" t="s">
        <v>125</v>
      </c>
      <c r="F102" s="51"/>
      <c r="G102" s="111">
        <f t="shared" si="6"/>
        <v>15072.378339871415</v>
      </c>
      <c r="H102" s="26">
        <v>0</v>
      </c>
      <c r="I102" s="7">
        <v>0</v>
      </c>
      <c r="J102" s="7">
        <v>17.818959844415076</v>
      </c>
      <c r="K102" s="7">
        <v>531.40911051630974</v>
      </c>
      <c r="L102" s="7">
        <v>2370.6580460183322</v>
      </c>
      <c r="M102" s="7">
        <v>2271.4463999113068</v>
      </c>
      <c r="N102" s="126">
        <f t="shared" si="7"/>
        <v>5191.3325162903639</v>
      </c>
      <c r="O102" s="26">
        <v>0</v>
      </c>
      <c r="P102" s="7">
        <v>0.14473201334476471</v>
      </c>
      <c r="Q102" s="7">
        <v>20.363617375027388</v>
      </c>
      <c r="R102" s="7">
        <v>725.68263396248221</v>
      </c>
      <c r="S102" s="7">
        <v>4284.2970554679632</v>
      </c>
      <c r="T102" s="7">
        <v>4850.5577847622335</v>
      </c>
      <c r="U102" s="126">
        <f t="shared" si="8"/>
        <v>9881.0458235810511</v>
      </c>
    </row>
    <row r="103" spans="1:21">
      <c r="A103" s="37">
        <v>99</v>
      </c>
      <c r="B103" s="12"/>
      <c r="C103" s="12"/>
      <c r="D103" s="38" t="s">
        <v>26</v>
      </c>
      <c r="E103" s="49" t="s">
        <v>126</v>
      </c>
      <c r="F103" s="43"/>
      <c r="G103" s="111">
        <f t="shared" si="6"/>
        <v>8.7212070971727371</v>
      </c>
      <c r="H103" s="26">
        <v>0</v>
      </c>
      <c r="I103" s="7">
        <v>0.16534195840358734</v>
      </c>
      <c r="J103" s="7">
        <v>0.31367769837379456</v>
      </c>
      <c r="K103" s="7">
        <v>0.88835553824901581</v>
      </c>
      <c r="L103" s="7">
        <v>1.712777778506279</v>
      </c>
      <c r="M103" s="7">
        <v>0.1618100106716156</v>
      </c>
      <c r="N103" s="126">
        <f t="shared" si="7"/>
        <v>3.2419629842042923</v>
      </c>
      <c r="O103" s="26">
        <v>0</v>
      </c>
      <c r="P103" s="7">
        <v>0</v>
      </c>
      <c r="Q103" s="7">
        <v>0</v>
      </c>
      <c r="R103" s="7">
        <v>1.3797298967838287</v>
      </c>
      <c r="S103" s="7">
        <v>1.6647478342056274</v>
      </c>
      <c r="T103" s="7">
        <v>2.4347663819789886</v>
      </c>
      <c r="U103" s="126">
        <f t="shared" si="8"/>
        <v>5.4792441129684448</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114611.85104628987</v>
      </c>
      <c r="H105" s="26">
        <v>261.72943825511902</v>
      </c>
      <c r="I105" s="7">
        <v>490.00284619629383</v>
      </c>
      <c r="J105" s="7">
        <v>2479.7098748199642</v>
      </c>
      <c r="K105" s="7">
        <v>5439.2596349008381</v>
      </c>
      <c r="L105" s="7">
        <v>17248.718720763922</v>
      </c>
      <c r="M105" s="7">
        <v>36569.10374596715</v>
      </c>
      <c r="N105" s="126">
        <f t="shared" si="7"/>
        <v>62488.524260903287</v>
      </c>
      <c r="O105" s="26">
        <v>217.64085854351288</v>
      </c>
      <c r="P105" s="7">
        <v>351.57042061872926</v>
      </c>
      <c r="Q105" s="7">
        <v>998.22960620746017</v>
      </c>
      <c r="R105" s="7">
        <v>3315.3484554998577</v>
      </c>
      <c r="S105" s="7">
        <v>13441.792743772268</v>
      </c>
      <c r="T105" s="7">
        <v>33798.744700744748</v>
      </c>
      <c r="U105" s="126">
        <f t="shared" si="8"/>
        <v>52123.326785386576</v>
      </c>
    </row>
    <row r="106" spans="1:21">
      <c r="A106" s="93">
        <v>102</v>
      </c>
      <c r="B106" s="94"/>
      <c r="C106" s="95" t="s">
        <v>129</v>
      </c>
      <c r="D106" s="96" t="s">
        <v>130</v>
      </c>
      <c r="E106" s="97"/>
      <c r="F106" s="98"/>
      <c r="G106" s="99">
        <f t="shared" ref="G106:G130" si="9">N106+U106</f>
        <v>383.57193037495017</v>
      </c>
      <c r="H106" s="100">
        <v>0</v>
      </c>
      <c r="I106" s="101">
        <v>1.8346477001905441</v>
      </c>
      <c r="J106" s="101">
        <v>3.832670833915472</v>
      </c>
      <c r="K106" s="101">
        <v>9.5756072551012039</v>
      </c>
      <c r="L106" s="101">
        <v>27.635296553373337</v>
      </c>
      <c r="M106" s="101">
        <v>115.57085376977921</v>
      </c>
      <c r="N106" s="127">
        <f t="shared" ref="N106:N130" si="10">SUM(H106:M106)</f>
        <v>158.44907611235976</v>
      </c>
      <c r="O106" s="100">
        <v>0</v>
      </c>
      <c r="P106" s="101">
        <v>0.59659627079963684</v>
      </c>
      <c r="Q106" s="101">
        <v>1.6134517043828964</v>
      </c>
      <c r="R106" s="101">
        <v>5.7610695064067841</v>
      </c>
      <c r="S106" s="101">
        <v>19.353639602661133</v>
      </c>
      <c r="T106" s="101">
        <v>197.79809717833996</v>
      </c>
      <c r="U106" s="127">
        <f t="shared" ref="U106:U130" si="11">SUM(O106:T106)</f>
        <v>225.12285426259041</v>
      </c>
    </row>
    <row r="107" spans="1:21">
      <c r="A107" s="93">
        <v>110</v>
      </c>
      <c r="B107" s="94"/>
      <c r="C107" s="95" t="s">
        <v>131</v>
      </c>
      <c r="D107" s="96" t="s">
        <v>132</v>
      </c>
      <c r="E107" s="97"/>
      <c r="F107" s="98"/>
      <c r="G107" s="99">
        <f t="shared" si="9"/>
        <v>3206723.1005746652</v>
      </c>
      <c r="H107" s="100">
        <v>416.47445188788697</v>
      </c>
      <c r="I107" s="101">
        <v>310.61172205209732</v>
      </c>
      <c r="J107" s="101">
        <v>4885.577227473259</v>
      </c>
      <c r="K107" s="101">
        <v>51198.639778137207</v>
      </c>
      <c r="L107" s="101">
        <v>297381.08234405518</v>
      </c>
      <c r="M107" s="101">
        <v>1290741.3853988647</v>
      </c>
      <c r="N107" s="127">
        <f t="shared" si="10"/>
        <v>1644933.7709224704</v>
      </c>
      <c r="O107" s="100">
        <v>386.5743187488988</v>
      </c>
      <c r="P107" s="101">
        <v>255.26899195462465</v>
      </c>
      <c r="Q107" s="101">
        <v>2269.157917752862</v>
      </c>
      <c r="R107" s="101">
        <v>19828.086131334305</v>
      </c>
      <c r="S107" s="101">
        <v>122416.37738609314</v>
      </c>
      <c r="T107" s="101">
        <v>1416633.864906311</v>
      </c>
      <c r="U107" s="127">
        <f t="shared" si="11"/>
        <v>1561789.3296521949</v>
      </c>
    </row>
    <row r="108" spans="1:21">
      <c r="A108" s="37">
        <v>111</v>
      </c>
      <c r="B108" s="10"/>
      <c r="C108" s="16"/>
      <c r="D108" s="38" t="s">
        <v>8</v>
      </c>
      <c r="E108" s="49" t="s">
        <v>133</v>
      </c>
      <c r="F108" s="40"/>
      <c r="G108" s="111">
        <f t="shared" si="9"/>
        <v>23698.513639896948</v>
      </c>
      <c r="H108" s="26">
        <v>10.252655716382833</v>
      </c>
      <c r="I108" s="7">
        <v>5.2710439283400774</v>
      </c>
      <c r="J108" s="7">
        <v>60.970822550356388</v>
      </c>
      <c r="K108" s="7">
        <v>252.4830763861537</v>
      </c>
      <c r="L108" s="7">
        <v>1129.734712459147</v>
      </c>
      <c r="M108" s="7">
        <v>7431.8786734342575</v>
      </c>
      <c r="N108" s="126">
        <f t="shared" si="10"/>
        <v>8890.5909844746384</v>
      </c>
      <c r="O108" s="26">
        <v>7.5548412311791253</v>
      </c>
      <c r="P108" s="7">
        <v>5.5295694400338107</v>
      </c>
      <c r="Q108" s="7">
        <v>46.057868510484695</v>
      </c>
      <c r="R108" s="7">
        <v>177.84543511271477</v>
      </c>
      <c r="S108" s="7">
        <v>1186.2639007717371</v>
      </c>
      <c r="T108" s="7">
        <v>13384.671040356159</v>
      </c>
      <c r="U108" s="126">
        <f t="shared" si="11"/>
        <v>14807.92265542231</v>
      </c>
    </row>
    <row r="109" spans="1:21">
      <c r="A109" s="37">
        <v>112</v>
      </c>
      <c r="B109" s="17"/>
      <c r="C109" s="11"/>
      <c r="D109" s="52" t="s">
        <v>10</v>
      </c>
      <c r="E109" s="49" t="s">
        <v>134</v>
      </c>
      <c r="F109" s="51"/>
      <c r="G109" s="111">
        <f t="shared" si="9"/>
        <v>171211.61087371624</v>
      </c>
      <c r="H109" s="26">
        <v>2.0313576786620615</v>
      </c>
      <c r="I109" s="7">
        <v>1.2147753359749913</v>
      </c>
      <c r="J109" s="7">
        <v>192.90099623985589</v>
      </c>
      <c r="K109" s="7">
        <v>2794.9654509648681</v>
      </c>
      <c r="L109" s="7">
        <v>12400.78799277544</v>
      </c>
      <c r="M109" s="7">
        <v>60615.076503753662</v>
      </c>
      <c r="N109" s="126">
        <f t="shared" si="10"/>
        <v>76006.977076748459</v>
      </c>
      <c r="O109" s="26">
        <v>2.0985981027840808</v>
      </c>
      <c r="P109" s="7">
        <v>1.3132908693439731</v>
      </c>
      <c r="Q109" s="7">
        <v>62.79623644053936</v>
      </c>
      <c r="R109" s="7">
        <v>1038.9189880266786</v>
      </c>
      <c r="S109" s="7">
        <v>5879.037896335125</v>
      </c>
      <c r="T109" s="7">
        <v>88220.468787193298</v>
      </c>
      <c r="U109" s="126">
        <f t="shared" si="11"/>
        <v>95204.63379696777</v>
      </c>
    </row>
    <row r="110" spans="1:21">
      <c r="A110" s="37">
        <v>113</v>
      </c>
      <c r="B110" s="17"/>
      <c r="C110" s="16"/>
      <c r="D110" s="38" t="s">
        <v>22</v>
      </c>
      <c r="E110" s="49" t="s">
        <v>135</v>
      </c>
      <c r="F110" s="40"/>
      <c r="G110" s="111">
        <f t="shared" si="9"/>
        <v>1691730.4201395037</v>
      </c>
      <c r="H110" s="26">
        <v>9.5747327479202795</v>
      </c>
      <c r="I110" s="7">
        <v>22.585273472126573</v>
      </c>
      <c r="J110" s="7">
        <v>1357.3094849362969</v>
      </c>
      <c r="K110" s="7">
        <v>27623.464529752731</v>
      </c>
      <c r="L110" s="7">
        <v>188332.48727226257</v>
      </c>
      <c r="M110" s="7">
        <v>714370.07681274414</v>
      </c>
      <c r="N110" s="126">
        <f t="shared" si="10"/>
        <v>931715.49810591573</v>
      </c>
      <c r="O110" s="26">
        <v>9.5811121280639782</v>
      </c>
      <c r="P110" s="7">
        <v>14.878482869210529</v>
      </c>
      <c r="Q110" s="7">
        <v>418.97629982978106</v>
      </c>
      <c r="R110" s="7">
        <v>8008.8755993247032</v>
      </c>
      <c r="S110" s="7">
        <v>65329.616833686829</v>
      </c>
      <c r="T110" s="7">
        <v>686232.99370574951</v>
      </c>
      <c r="U110" s="126">
        <f t="shared" si="11"/>
        <v>760014.92203358805</v>
      </c>
    </row>
    <row r="111" spans="1:21">
      <c r="A111" s="37">
        <v>114</v>
      </c>
      <c r="B111" s="17"/>
      <c r="C111" s="16"/>
      <c r="D111" s="38" t="s">
        <v>24</v>
      </c>
      <c r="E111" s="49" t="s">
        <v>136</v>
      </c>
      <c r="F111" s="40"/>
      <c r="G111" s="111">
        <f t="shared" si="9"/>
        <v>704214.38282679184</v>
      </c>
      <c r="H111" s="26">
        <v>115.78096399648348</v>
      </c>
      <c r="I111" s="7">
        <v>95.575899679213762</v>
      </c>
      <c r="J111" s="7">
        <v>722.52714325487614</v>
      </c>
      <c r="K111" s="7">
        <v>7964.8286955207586</v>
      </c>
      <c r="L111" s="7">
        <v>49652.324028015137</v>
      </c>
      <c r="M111" s="7">
        <v>270164.28734970093</v>
      </c>
      <c r="N111" s="126">
        <f t="shared" si="10"/>
        <v>328715.3240801674</v>
      </c>
      <c r="O111" s="26">
        <v>94.255161522713024</v>
      </c>
      <c r="P111" s="7">
        <v>96.989346046848368</v>
      </c>
      <c r="Q111" s="7">
        <v>478.13520509004593</v>
      </c>
      <c r="R111" s="7">
        <v>4568.0862400233746</v>
      </c>
      <c r="S111" s="7">
        <v>26854.71221113205</v>
      </c>
      <c r="T111" s="7">
        <v>343406.88058280945</v>
      </c>
      <c r="U111" s="126">
        <f t="shared" si="11"/>
        <v>375499.05874662451</v>
      </c>
    </row>
    <row r="112" spans="1:21">
      <c r="A112" s="37">
        <v>115</v>
      </c>
      <c r="B112" s="14"/>
      <c r="C112" s="16"/>
      <c r="D112" s="38" t="s">
        <v>26</v>
      </c>
      <c r="E112" s="49" t="s">
        <v>137</v>
      </c>
      <c r="F112" s="40"/>
      <c r="G112" s="111">
        <f t="shared" si="9"/>
        <v>101818.20181051386</v>
      </c>
      <c r="H112" s="26">
        <v>190.72781731095165</v>
      </c>
      <c r="I112" s="7">
        <v>106.55692725023255</v>
      </c>
      <c r="J112" s="7">
        <v>1181.5200380831957</v>
      </c>
      <c r="K112" s="7">
        <v>5114.3463261425495</v>
      </c>
      <c r="L112" s="7">
        <v>13815.207383036613</v>
      </c>
      <c r="M112" s="7">
        <v>40190.998852014542</v>
      </c>
      <c r="N112" s="126">
        <f t="shared" si="10"/>
        <v>60599.357343838084</v>
      </c>
      <c r="O112" s="26">
        <v>180.2997646483127</v>
      </c>
      <c r="P112" s="7">
        <v>84.847308358643204</v>
      </c>
      <c r="Q112" s="7">
        <v>520.27793754637241</v>
      </c>
      <c r="R112" s="7">
        <v>1896.6433292012662</v>
      </c>
      <c r="S112" s="7">
        <v>5459.1956134438515</v>
      </c>
      <c r="T112" s="7">
        <v>33077.580513477325</v>
      </c>
      <c r="U112" s="126">
        <f t="shared" si="11"/>
        <v>41218.844466675771</v>
      </c>
    </row>
    <row r="113" spans="1:21">
      <c r="A113" s="37">
        <v>116</v>
      </c>
      <c r="B113" s="17"/>
      <c r="C113" s="12"/>
      <c r="D113" s="38" t="s">
        <v>32</v>
      </c>
      <c r="E113" s="14" t="s">
        <v>138</v>
      </c>
      <c r="F113" s="43"/>
      <c r="G113" s="111">
        <f t="shared" si="9"/>
        <v>514049.95088619355</v>
      </c>
      <c r="H113" s="26">
        <v>88.10691802459769</v>
      </c>
      <c r="I113" s="7">
        <v>79.407809043303132</v>
      </c>
      <c r="J113" s="7">
        <v>1370.3486770167947</v>
      </c>
      <c r="K113" s="7">
        <v>7448.5515290796757</v>
      </c>
      <c r="L113" s="7">
        <v>32050.53727889061</v>
      </c>
      <c r="M113" s="7">
        <v>197969.05371236801</v>
      </c>
      <c r="N113" s="126">
        <f t="shared" si="10"/>
        <v>239006.00592442299</v>
      </c>
      <c r="O113" s="26">
        <v>92.784842934343033</v>
      </c>
      <c r="P113" s="7">
        <v>51.710994470162404</v>
      </c>
      <c r="Q113" s="7">
        <v>742.91437941789627</v>
      </c>
      <c r="R113" s="7">
        <v>4137.7161298692226</v>
      </c>
      <c r="S113" s="7">
        <v>17707.549611210823</v>
      </c>
      <c r="T113" s="7">
        <v>252311.2690038681</v>
      </c>
      <c r="U113" s="126">
        <f t="shared" si="11"/>
        <v>275043.94496177055</v>
      </c>
    </row>
    <row r="114" spans="1:21">
      <c r="A114" s="93">
        <v>117</v>
      </c>
      <c r="B114" s="94"/>
      <c r="C114" s="95" t="s">
        <v>4</v>
      </c>
      <c r="D114" s="96" t="s">
        <v>139</v>
      </c>
      <c r="E114" s="97"/>
      <c r="F114" s="98"/>
      <c r="G114" s="99">
        <f t="shared" si="9"/>
        <v>948517.9324252978</v>
      </c>
      <c r="H114" s="100">
        <v>75.869998859670886</v>
      </c>
      <c r="I114" s="101">
        <v>216.25896705477498</v>
      </c>
      <c r="J114" s="101">
        <v>1042.9262277279049</v>
      </c>
      <c r="K114" s="101">
        <v>4415.6622269451618</v>
      </c>
      <c r="L114" s="101">
        <v>55196.163541793823</v>
      </c>
      <c r="M114" s="101">
        <v>440738.94687843323</v>
      </c>
      <c r="N114" s="127">
        <f t="shared" si="10"/>
        <v>501685.82784081454</v>
      </c>
      <c r="O114" s="100">
        <v>61.019036431142013</v>
      </c>
      <c r="P114" s="101">
        <v>160.61342535117001</v>
      </c>
      <c r="Q114" s="101">
        <v>577.14126957394183</v>
      </c>
      <c r="R114" s="101">
        <v>3698.4848324283957</v>
      </c>
      <c r="S114" s="101">
        <v>47874.60250377655</v>
      </c>
      <c r="T114" s="101">
        <v>394460.243516922</v>
      </c>
      <c r="U114" s="127">
        <f t="shared" si="11"/>
        <v>446832.1045844832</v>
      </c>
    </row>
    <row r="115" spans="1:21">
      <c r="A115" s="37">
        <v>118</v>
      </c>
      <c r="B115" s="17"/>
      <c r="C115" s="16"/>
      <c r="D115" s="38" t="s">
        <v>8</v>
      </c>
      <c r="E115" s="49" t="s">
        <v>140</v>
      </c>
      <c r="F115" s="40"/>
      <c r="G115" s="111">
        <f t="shared" si="9"/>
        <v>673720.97205876943</v>
      </c>
      <c r="H115" s="26">
        <v>12.948254644517874</v>
      </c>
      <c r="I115" s="7">
        <v>27.108570063253865</v>
      </c>
      <c r="J115" s="7">
        <v>224.67566642723978</v>
      </c>
      <c r="K115" s="7">
        <v>1983.9165713898838</v>
      </c>
      <c r="L115" s="7">
        <v>39959.561653614044</v>
      </c>
      <c r="M115" s="7">
        <v>314460.44002342224</v>
      </c>
      <c r="N115" s="126">
        <f t="shared" si="10"/>
        <v>356668.65073956118</v>
      </c>
      <c r="O115" s="26">
        <v>12.618033781289341</v>
      </c>
      <c r="P115" s="7">
        <v>23.314590287496685</v>
      </c>
      <c r="Q115" s="7">
        <v>132.8936889320612</v>
      </c>
      <c r="R115" s="7">
        <v>1812.1656714715064</v>
      </c>
      <c r="S115" s="7">
        <v>37345.485873699188</v>
      </c>
      <c r="T115" s="7">
        <v>277725.84346103668</v>
      </c>
      <c r="U115" s="126">
        <f t="shared" si="11"/>
        <v>317052.32131920825</v>
      </c>
    </row>
    <row r="116" spans="1:21">
      <c r="A116" s="37">
        <v>119</v>
      </c>
      <c r="B116" s="10"/>
      <c r="C116" s="16"/>
      <c r="D116" s="38" t="s">
        <v>10</v>
      </c>
      <c r="E116" s="49" t="s">
        <v>141</v>
      </c>
      <c r="F116" s="40"/>
      <c r="G116" s="111">
        <f t="shared" si="9"/>
        <v>22081.366074268943</v>
      </c>
      <c r="H116" s="26">
        <v>20.466896508092759</v>
      </c>
      <c r="I116" s="7">
        <v>135.59939396660775</v>
      </c>
      <c r="J116" s="7">
        <v>414.89122670516372</v>
      </c>
      <c r="K116" s="7">
        <v>803.58849297324196</v>
      </c>
      <c r="L116" s="7">
        <v>1314.5308922044933</v>
      </c>
      <c r="M116" s="7">
        <v>4653.7056671380997</v>
      </c>
      <c r="N116" s="126">
        <f t="shared" si="10"/>
        <v>7342.7825694956991</v>
      </c>
      <c r="O116" s="26">
        <v>13.916464198624453</v>
      </c>
      <c r="P116" s="7">
        <v>83.571586889003811</v>
      </c>
      <c r="Q116" s="7">
        <v>214.27487837104127</v>
      </c>
      <c r="R116" s="7">
        <v>687.25699164252728</v>
      </c>
      <c r="S116" s="7">
        <v>1806.0229865908623</v>
      </c>
      <c r="T116" s="7">
        <v>11933.540597081184</v>
      </c>
      <c r="U116" s="126">
        <f t="shared" si="11"/>
        <v>14738.583504773243</v>
      </c>
    </row>
    <row r="117" spans="1:21">
      <c r="A117" s="37">
        <v>120</v>
      </c>
      <c r="B117" s="17"/>
      <c r="C117" s="11"/>
      <c r="D117" s="38" t="s">
        <v>22</v>
      </c>
      <c r="E117" s="9" t="s">
        <v>142</v>
      </c>
      <c r="F117" s="46"/>
      <c r="G117" s="111">
        <f t="shared" si="9"/>
        <v>252715.60207065666</v>
      </c>
      <c r="H117" s="26">
        <v>42.454849174673654</v>
      </c>
      <c r="I117" s="7">
        <v>53.551005432382226</v>
      </c>
      <c r="J117" s="7">
        <v>403.359325023368</v>
      </c>
      <c r="K117" s="7">
        <v>1628.1571854203939</v>
      </c>
      <c r="L117" s="7">
        <v>13922.070506900549</v>
      </c>
      <c r="M117" s="7">
        <v>121624.80095618963</v>
      </c>
      <c r="N117" s="126">
        <f t="shared" si="10"/>
        <v>137674.39382814101</v>
      </c>
      <c r="O117" s="26">
        <v>34.484537797412486</v>
      </c>
      <c r="P117" s="7">
        <v>53.727242036438838</v>
      </c>
      <c r="Q117" s="7">
        <v>229.97268595313653</v>
      </c>
      <c r="R117" s="7">
        <v>1199.0621679015458</v>
      </c>
      <c r="S117" s="7">
        <v>8723.0936290621758</v>
      </c>
      <c r="T117" s="7">
        <v>104800.86797976494</v>
      </c>
      <c r="U117" s="126">
        <f t="shared" si="11"/>
        <v>115041.20824251566</v>
      </c>
    </row>
    <row r="118" spans="1:21">
      <c r="A118" s="93">
        <v>121</v>
      </c>
      <c r="B118" s="94"/>
      <c r="C118" s="95" t="s">
        <v>143</v>
      </c>
      <c r="D118" s="96" t="s">
        <v>144</v>
      </c>
      <c r="E118" s="97"/>
      <c r="F118" s="98"/>
      <c r="G118" s="99">
        <f t="shared" si="9"/>
        <v>496220.00308678695</v>
      </c>
      <c r="H118" s="100">
        <v>202.95301509974524</v>
      </c>
      <c r="I118" s="101">
        <v>89.270676914602518</v>
      </c>
      <c r="J118" s="101">
        <v>1278.5176414251328</v>
      </c>
      <c r="K118" s="101">
        <v>19639.884588211775</v>
      </c>
      <c r="L118" s="101">
        <v>87629.90151309967</v>
      </c>
      <c r="M118" s="101">
        <v>160003.10760831833</v>
      </c>
      <c r="N118" s="127">
        <f t="shared" si="10"/>
        <v>268843.63504306925</v>
      </c>
      <c r="O118" s="100">
        <v>157.15992256137542</v>
      </c>
      <c r="P118" s="101">
        <v>75.242595659568906</v>
      </c>
      <c r="Q118" s="101">
        <v>747.49040301516652</v>
      </c>
      <c r="R118" s="101">
        <v>9862.1857466995716</v>
      </c>
      <c r="S118" s="101">
        <v>43324.866707324982</v>
      </c>
      <c r="T118" s="101">
        <v>173209.42266845703</v>
      </c>
      <c r="U118" s="127">
        <f t="shared" si="11"/>
        <v>227376.3680437177</v>
      </c>
    </row>
    <row r="119" spans="1:21">
      <c r="A119" s="37">
        <v>122</v>
      </c>
      <c r="B119" s="17"/>
      <c r="C119" s="16"/>
      <c r="D119" s="38" t="s">
        <v>8</v>
      </c>
      <c r="E119" s="49" t="s">
        <v>145</v>
      </c>
      <c r="F119" s="40"/>
      <c r="G119" s="111">
        <f t="shared" si="9"/>
        <v>22534.777668404509</v>
      </c>
      <c r="H119" s="26">
        <v>2.1358824909503937</v>
      </c>
      <c r="I119" s="7">
        <v>2.789836814859882</v>
      </c>
      <c r="J119" s="7">
        <v>30.479399129748344</v>
      </c>
      <c r="K119" s="7">
        <v>556.91640592366457</v>
      </c>
      <c r="L119" s="7">
        <v>3054.7168380692601</v>
      </c>
      <c r="M119" s="7">
        <v>8948.5158774852753</v>
      </c>
      <c r="N119" s="126">
        <f t="shared" si="10"/>
        <v>12595.554239913759</v>
      </c>
      <c r="O119" s="26">
        <v>2.1114212332312263</v>
      </c>
      <c r="P119" s="7">
        <v>2.5869997576710375</v>
      </c>
      <c r="Q119" s="7">
        <v>13.574231869075447</v>
      </c>
      <c r="R119" s="7">
        <v>189.06500670313835</v>
      </c>
      <c r="S119" s="7">
        <v>1316.737742677331</v>
      </c>
      <c r="T119" s="7">
        <v>8415.1480262503028</v>
      </c>
      <c r="U119" s="126">
        <f t="shared" si="11"/>
        <v>9939.2234284907499</v>
      </c>
    </row>
    <row r="120" spans="1:21">
      <c r="A120" s="37">
        <v>123</v>
      </c>
      <c r="B120" s="17"/>
      <c r="C120" s="16"/>
      <c r="D120" s="38" t="s">
        <v>10</v>
      </c>
      <c r="E120" s="49" t="s">
        <v>146</v>
      </c>
      <c r="F120" s="40"/>
      <c r="G120" s="111">
        <f t="shared" si="9"/>
        <v>167409.79878227139</v>
      </c>
      <c r="H120" s="26">
        <v>28.24680292594212</v>
      </c>
      <c r="I120" s="7">
        <v>7.4904312435537577</v>
      </c>
      <c r="J120" s="7">
        <v>547.15120300650597</v>
      </c>
      <c r="K120" s="7">
        <v>13551.644477829337</v>
      </c>
      <c r="L120" s="7">
        <v>56073.179704666138</v>
      </c>
      <c r="M120" s="7">
        <v>37851.30999481678</v>
      </c>
      <c r="N120" s="126">
        <f t="shared" si="10"/>
        <v>108059.02261448826</v>
      </c>
      <c r="O120" s="26">
        <v>22.206408988764451</v>
      </c>
      <c r="P120" s="7">
        <v>7.7891404322472226</v>
      </c>
      <c r="Q120" s="7">
        <v>308.82608922570944</v>
      </c>
      <c r="R120" s="7">
        <v>6398.689837962389</v>
      </c>
      <c r="S120" s="7">
        <v>23598.612848997116</v>
      </c>
      <c r="T120" s="7">
        <v>29014.651842176914</v>
      </c>
      <c r="U120" s="126">
        <f t="shared" si="11"/>
        <v>59350.776167783144</v>
      </c>
    </row>
    <row r="121" spans="1:21">
      <c r="A121" s="37">
        <v>124</v>
      </c>
      <c r="B121" s="10"/>
      <c r="C121" s="16"/>
      <c r="D121" s="38" t="s">
        <v>22</v>
      </c>
      <c r="E121" s="49" t="s">
        <v>147</v>
      </c>
      <c r="F121" s="40"/>
      <c r="G121" s="111">
        <f t="shared" si="9"/>
        <v>1664.3967187673679</v>
      </c>
      <c r="H121" s="26">
        <v>4.3040054282391793</v>
      </c>
      <c r="I121" s="7">
        <v>6.9034337103366852</v>
      </c>
      <c r="J121" s="7">
        <v>19.651252057403326</v>
      </c>
      <c r="K121" s="7">
        <v>60.707908377051353</v>
      </c>
      <c r="L121" s="7">
        <v>181.8142969161272</v>
      </c>
      <c r="M121" s="7">
        <v>683.32298544049263</v>
      </c>
      <c r="N121" s="126">
        <f t="shared" si="10"/>
        <v>956.70388192965038</v>
      </c>
      <c r="O121" s="26">
        <v>4.6732714018517072</v>
      </c>
      <c r="P121" s="7">
        <v>4.5868985623064873</v>
      </c>
      <c r="Q121" s="7">
        <v>10.722022598609328</v>
      </c>
      <c r="R121" s="7">
        <v>26.198847003281116</v>
      </c>
      <c r="S121" s="7">
        <v>108.8742323294282</v>
      </c>
      <c r="T121" s="7">
        <v>552.63756494224072</v>
      </c>
      <c r="U121" s="126">
        <f t="shared" si="11"/>
        <v>707.69283683771755</v>
      </c>
    </row>
    <row r="122" spans="1:21">
      <c r="A122" s="37">
        <v>125</v>
      </c>
      <c r="B122" s="17"/>
      <c r="C122" s="11"/>
      <c r="D122" s="50"/>
      <c r="E122" s="9" t="s">
        <v>148</v>
      </c>
      <c r="F122" s="46"/>
      <c r="G122" s="111">
        <f t="shared" si="9"/>
        <v>304611.02986803092</v>
      </c>
      <c r="H122" s="26">
        <v>168.2663240598049</v>
      </c>
      <c r="I122" s="7">
        <v>72.086973797529936</v>
      </c>
      <c r="J122" s="7">
        <v>681.23579815030098</v>
      </c>
      <c r="K122" s="7">
        <v>5470.6157407015562</v>
      </c>
      <c r="L122" s="7">
        <v>28320.191660881042</v>
      </c>
      <c r="M122" s="7">
        <v>112519.95982480049</v>
      </c>
      <c r="N122" s="126">
        <f t="shared" si="10"/>
        <v>147232.35632239073</v>
      </c>
      <c r="O122" s="26">
        <v>128.16882167058066</v>
      </c>
      <c r="P122" s="7">
        <v>60.279558256035671</v>
      </c>
      <c r="Q122" s="7">
        <v>414.3680653013289</v>
      </c>
      <c r="R122" s="7">
        <v>3248.2318872660398</v>
      </c>
      <c r="S122" s="7">
        <v>18300.641204833984</v>
      </c>
      <c r="T122" s="7">
        <v>135226.98400831223</v>
      </c>
      <c r="U122" s="126">
        <f t="shared" si="11"/>
        <v>157378.67354564019</v>
      </c>
    </row>
    <row r="123" spans="1:21">
      <c r="A123" s="93">
        <v>126</v>
      </c>
      <c r="B123" s="94"/>
      <c r="C123" s="95" t="s">
        <v>149</v>
      </c>
      <c r="D123" s="96" t="s">
        <v>150</v>
      </c>
      <c r="E123" s="97"/>
      <c r="F123" s="98"/>
      <c r="G123" s="99">
        <f t="shared" si="9"/>
        <v>391776.67168576247</v>
      </c>
      <c r="H123" s="100">
        <v>112.0989337596111</v>
      </c>
      <c r="I123" s="101">
        <v>30.513229709118605</v>
      </c>
      <c r="J123" s="101">
        <v>349.71976128406823</v>
      </c>
      <c r="K123" s="101">
        <v>3474.7618860909715</v>
      </c>
      <c r="L123" s="101">
        <v>24298.81907582283</v>
      </c>
      <c r="M123" s="101">
        <v>163987.85315418243</v>
      </c>
      <c r="N123" s="127">
        <f t="shared" si="10"/>
        <v>192253.76604084903</v>
      </c>
      <c r="O123" s="100">
        <v>96.151498775579967</v>
      </c>
      <c r="P123" s="101">
        <v>32.46190087276409</v>
      </c>
      <c r="Q123" s="101">
        <v>265.06990943476558</v>
      </c>
      <c r="R123" s="101">
        <v>2292.2014801055193</v>
      </c>
      <c r="S123" s="101">
        <v>16622.929819881916</v>
      </c>
      <c r="T123" s="101">
        <v>180214.0910358429</v>
      </c>
      <c r="U123" s="127">
        <f t="shared" si="11"/>
        <v>199522.90564491344</v>
      </c>
    </row>
    <row r="124" spans="1:21">
      <c r="A124" s="37">
        <v>127</v>
      </c>
      <c r="B124" s="12"/>
      <c r="C124" s="12"/>
      <c r="D124" s="38" t="s">
        <v>8</v>
      </c>
      <c r="E124" s="49" t="s">
        <v>151</v>
      </c>
      <c r="F124" s="40"/>
      <c r="G124" s="111">
        <f t="shared" si="9"/>
        <v>291311.92957520892</v>
      </c>
      <c r="H124" s="26">
        <v>77.120786298575695</v>
      </c>
      <c r="I124" s="7">
        <v>24.858724068850279</v>
      </c>
      <c r="J124" s="7">
        <v>303.61252339370549</v>
      </c>
      <c r="K124" s="7">
        <v>3059.8416087934747</v>
      </c>
      <c r="L124" s="7">
        <v>20496.919565677643</v>
      </c>
      <c r="M124" s="7">
        <v>124038.27148532867</v>
      </c>
      <c r="N124" s="126">
        <f t="shared" si="10"/>
        <v>148000.62469356094</v>
      </c>
      <c r="O124" s="26">
        <v>65.491414408606943</v>
      </c>
      <c r="P124" s="7">
        <v>25.424923434238735</v>
      </c>
      <c r="Q124" s="7">
        <v>204.0838608648628</v>
      </c>
      <c r="R124" s="7">
        <v>1838.9977349936962</v>
      </c>
      <c r="S124" s="7">
        <v>12850.500817537308</v>
      </c>
      <c r="T124" s="7">
        <v>128326.80613040924</v>
      </c>
      <c r="U124" s="126">
        <f t="shared" si="11"/>
        <v>143311.30488164796</v>
      </c>
    </row>
    <row r="125" spans="1:21">
      <c r="A125" s="37">
        <v>128</v>
      </c>
      <c r="B125" s="17"/>
      <c r="C125" s="16"/>
      <c r="D125" s="52" t="s">
        <v>10</v>
      </c>
      <c r="E125" s="49" t="s">
        <v>152</v>
      </c>
      <c r="F125" s="40"/>
      <c r="G125" s="111">
        <f t="shared" si="9"/>
        <v>3297.6164311468601</v>
      </c>
      <c r="H125" s="26">
        <v>0</v>
      </c>
      <c r="I125" s="7">
        <v>0</v>
      </c>
      <c r="J125" s="7">
        <v>0</v>
      </c>
      <c r="K125" s="7">
        <v>0.66173240542411804</v>
      </c>
      <c r="L125" s="7">
        <v>114.14151901006699</v>
      </c>
      <c r="M125" s="7">
        <v>3182.813179731369</v>
      </c>
      <c r="N125" s="126">
        <f t="shared" si="10"/>
        <v>3297.6164311468601</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4071.7100654044825</v>
      </c>
      <c r="H126" s="26">
        <v>0</v>
      </c>
      <c r="I126" s="7">
        <v>1.5399875910952687</v>
      </c>
      <c r="J126" s="7">
        <v>6.8361521060578525</v>
      </c>
      <c r="K126" s="7">
        <v>27.75423268135637</v>
      </c>
      <c r="L126" s="7">
        <v>176.63008508272469</v>
      </c>
      <c r="M126" s="7">
        <v>1185.4881513118744</v>
      </c>
      <c r="N126" s="126">
        <f t="shared" si="10"/>
        <v>1398.2486087731086</v>
      </c>
      <c r="O126" s="26">
        <v>0</v>
      </c>
      <c r="P126" s="7">
        <v>1.6978597703327978</v>
      </c>
      <c r="Q126" s="7">
        <v>4.919567815028131</v>
      </c>
      <c r="R126" s="7">
        <v>18.207789708743803</v>
      </c>
      <c r="S126" s="7">
        <v>194.89168389933184</v>
      </c>
      <c r="T126" s="7">
        <v>2453.7445554379374</v>
      </c>
      <c r="U126" s="126">
        <f t="shared" si="11"/>
        <v>2673.4614566313739</v>
      </c>
    </row>
    <row r="127" spans="1:21">
      <c r="A127" s="37">
        <v>130</v>
      </c>
      <c r="B127" s="17"/>
      <c r="C127" s="11"/>
      <c r="D127" s="38" t="s">
        <v>24</v>
      </c>
      <c r="E127" s="9" t="s">
        <v>408</v>
      </c>
      <c r="F127" s="46"/>
      <c r="G127" s="111">
        <f t="shared" si="9"/>
        <v>92717.091232525723</v>
      </c>
      <c r="H127" s="26">
        <v>34.978149625472724</v>
      </c>
      <c r="I127" s="7">
        <v>4.1145175788551569</v>
      </c>
      <c r="J127" s="7">
        <v>39.27108658850193</v>
      </c>
      <c r="K127" s="7">
        <v>386.50423953682184</v>
      </c>
      <c r="L127" s="7">
        <v>3511.1280401349068</v>
      </c>
      <c r="M127" s="7">
        <v>35581.281780719757</v>
      </c>
      <c r="N127" s="126">
        <f t="shared" si="10"/>
        <v>39557.277814184316</v>
      </c>
      <c r="O127" s="26">
        <v>30.66008384845918</v>
      </c>
      <c r="P127" s="7">
        <v>5.3391181436772968</v>
      </c>
      <c r="Q127" s="7">
        <v>50.869941636919975</v>
      </c>
      <c r="R127" s="7">
        <v>388.36027378961444</v>
      </c>
      <c r="S127" s="7">
        <v>3523.7060791030526</v>
      </c>
      <c r="T127" s="7">
        <v>49160.877921819687</v>
      </c>
      <c r="U127" s="126">
        <f t="shared" si="11"/>
        <v>53159.813418341408</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378.32588844931161</v>
      </c>
      <c r="H129" s="26">
        <v>0</v>
      </c>
      <c r="I129" s="7">
        <v>0</v>
      </c>
      <c r="J129" s="7">
        <v>0</v>
      </c>
      <c r="K129" s="7">
        <v>0</v>
      </c>
      <c r="L129" s="7">
        <v>0</v>
      </c>
      <c r="M129" s="7">
        <v>0</v>
      </c>
      <c r="N129" s="126">
        <f t="shared" si="10"/>
        <v>0</v>
      </c>
      <c r="O129" s="26">
        <v>0</v>
      </c>
      <c r="P129" s="7">
        <v>0</v>
      </c>
      <c r="Q129" s="7">
        <v>5.1965435488382354</v>
      </c>
      <c r="R129" s="7">
        <v>46.635647408023942</v>
      </c>
      <c r="S129" s="7">
        <v>53.831190630837227</v>
      </c>
      <c r="T129" s="7">
        <v>272.6625068616122</v>
      </c>
      <c r="U129" s="126">
        <f t="shared" si="11"/>
        <v>378.32588844931161</v>
      </c>
    </row>
    <row r="130" spans="1:21">
      <c r="A130" s="93">
        <v>133</v>
      </c>
      <c r="B130" s="94"/>
      <c r="C130" s="95" t="s">
        <v>156</v>
      </c>
      <c r="D130" s="96" t="s">
        <v>157</v>
      </c>
      <c r="E130" s="97"/>
      <c r="F130" s="98"/>
      <c r="G130" s="99">
        <f t="shared" si="9"/>
        <v>28722.317291614356</v>
      </c>
      <c r="H130" s="100">
        <v>27.666268818738899</v>
      </c>
      <c r="I130" s="101">
        <v>7.1110775792039931</v>
      </c>
      <c r="J130" s="101">
        <v>42.779910176061094</v>
      </c>
      <c r="K130" s="101">
        <v>339.22370084375143</v>
      </c>
      <c r="L130" s="101">
        <v>2072.3915950059891</v>
      </c>
      <c r="M130" s="101">
        <v>9597.7914389371872</v>
      </c>
      <c r="N130" s="127">
        <f t="shared" si="10"/>
        <v>12086.963991360932</v>
      </c>
      <c r="O130" s="100">
        <v>28.162726024656877</v>
      </c>
      <c r="P130" s="101">
        <v>7.3217238369416009</v>
      </c>
      <c r="Q130" s="101">
        <v>41.60810666019097</v>
      </c>
      <c r="R130" s="101">
        <v>272.68071038462222</v>
      </c>
      <c r="S130" s="101">
        <v>1548.0256289988756</v>
      </c>
      <c r="T130" s="101">
        <v>14737.554404348135</v>
      </c>
      <c r="U130" s="127">
        <f t="shared" si="11"/>
        <v>16635.353300253424</v>
      </c>
    </row>
    <row r="131" spans="1:21">
      <c r="A131" s="93">
        <v>134</v>
      </c>
      <c r="B131" s="94"/>
      <c r="C131" s="95" t="s">
        <v>158</v>
      </c>
      <c r="D131" s="96" t="s">
        <v>159</v>
      </c>
      <c r="E131" s="97"/>
      <c r="F131" s="98"/>
      <c r="G131" s="99">
        <f t="shared" ref="G131:G157" si="12">N131+U131</f>
        <v>67168.646881297522</v>
      </c>
      <c r="H131" s="100">
        <v>0</v>
      </c>
      <c r="I131" s="101">
        <v>21.251690981793217</v>
      </c>
      <c r="J131" s="101">
        <v>191.86736067337915</v>
      </c>
      <c r="K131" s="101">
        <v>808.94272925518453</v>
      </c>
      <c r="L131" s="101">
        <v>4308.3465256765485</v>
      </c>
      <c r="M131" s="101">
        <v>20699.01062554121</v>
      </c>
      <c r="N131" s="127">
        <f t="shared" ref="N131:N157" si="13">SUM(H131:M131)</f>
        <v>26029.418932128116</v>
      </c>
      <c r="O131" s="100">
        <v>0</v>
      </c>
      <c r="P131" s="101">
        <v>32.683299130709202</v>
      </c>
      <c r="Q131" s="101">
        <v>289.23802924528718</v>
      </c>
      <c r="R131" s="101">
        <v>1299.1504443157464</v>
      </c>
      <c r="S131" s="101">
        <v>5040.3690281659365</v>
      </c>
      <c r="T131" s="101">
        <v>34477.787148311734</v>
      </c>
      <c r="U131" s="127">
        <f>SUM(O131:T131)</f>
        <v>41139.227949169413</v>
      </c>
    </row>
    <row r="132" spans="1:21">
      <c r="A132" s="37">
        <v>135</v>
      </c>
      <c r="B132" s="17"/>
      <c r="C132" s="16"/>
      <c r="D132" s="38" t="s">
        <v>8</v>
      </c>
      <c r="E132" s="49" t="s">
        <v>160</v>
      </c>
      <c r="F132" s="40"/>
      <c r="G132" s="111">
        <f t="shared" si="12"/>
        <v>10991.860880746504</v>
      </c>
      <c r="H132" s="26">
        <v>0</v>
      </c>
      <c r="I132" s="7">
        <v>1.6082278133908403</v>
      </c>
      <c r="J132" s="7">
        <v>3.7850574666481407</v>
      </c>
      <c r="K132" s="7">
        <v>34.122294323387905</v>
      </c>
      <c r="L132" s="7">
        <v>468.11023071533418</v>
      </c>
      <c r="M132" s="7">
        <v>2307.822798028923</v>
      </c>
      <c r="N132" s="126">
        <f t="shared" si="13"/>
        <v>2815.4486083476841</v>
      </c>
      <c r="O132" s="26">
        <v>0</v>
      </c>
      <c r="P132" s="7">
        <v>0.55105000307412411</v>
      </c>
      <c r="Q132" s="7">
        <v>5.1132769301184453</v>
      </c>
      <c r="R132" s="7">
        <v>77.118236866677762</v>
      </c>
      <c r="S132" s="7">
        <v>912.53636136080604</v>
      </c>
      <c r="T132" s="7">
        <v>7181.0933472381439</v>
      </c>
      <c r="U132" s="126">
        <f t="shared" ref="U132:U157" si="14">SUM(O132:T132)</f>
        <v>8176.4122723988203</v>
      </c>
    </row>
    <row r="133" spans="1:21">
      <c r="A133" s="37">
        <v>136</v>
      </c>
      <c r="B133" s="10"/>
      <c r="C133" s="16"/>
      <c r="D133" s="38" t="s">
        <v>10</v>
      </c>
      <c r="E133" s="49" t="s">
        <v>161</v>
      </c>
      <c r="F133" s="40"/>
      <c r="G133" s="111">
        <f t="shared" si="12"/>
        <v>3791.0177972689271</v>
      </c>
      <c r="H133" s="26">
        <v>0</v>
      </c>
      <c r="I133" s="7">
        <v>0</v>
      </c>
      <c r="J133" s="7">
        <v>0.37734175473451614</v>
      </c>
      <c r="K133" s="7">
        <v>6.6822636276483536</v>
      </c>
      <c r="L133" s="7">
        <v>69.425209239125252</v>
      </c>
      <c r="M133" s="7">
        <v>1082.8217145651579</v>
      </c>
      <c r="N133" s="126">
        <f t="shared" si="13"/>
        <v>1159.306529186666</v>
      </c>
      <c r="O133" s="26">
        <v>0</v>
      </c>
      <c r="P133" s="7">
        <v>0</v>
      </c>
      <c r="Q133" s="7">
        <v>0</v>
      </c>
      <c r="R133" s="7">
        <v>3.436946228146553</v>
      </c>
      <c r="S133" s="7">
        <v>75.203249394893646</v>
      </c>
      <c r="T133" s="7">
        <v>2553.0710724592209</v>
      </c>
      <c r="U133" s="126">
        <f t="shared" si="14"/>
        <v>2631.7112680822611</v>
      </c>
    </row>
    <row r="134" spans="1:21">
      <c r="A134" s="37">
        <v>137</v>
      </c>
      <c r="B134" s="10"/>
      <c r="C134" s="11"/>
      <c r="D134" s="52" t="s">
        <v>22</v>
      </c>
      <c r="E134" s="49" t="s">
        <v>162</v>
      </c>
      <c r="F134" s="51"/>
      <c r="G134" s="111">
        <f t="shared" si="12"/>
        <v>377.18136309087276</v>
      </c>
      <c r="H134" s="26">
        <v>0</v>
      </c>
      <c r="I134" s="7">
        <v>0</v>
      </c>
      <c r="J134" s="7">
        <v>0.80528348684310913</v>
      </c>
      <c r="K134" s="7">
        <v>5.8229341804981232</v>
      </c>
      <c r="L134" s="7">
        <v>35.760939069092274</v>
      </c>
      <c r="M134" s="7">
        <v>221.64348182082176</v>
      </c>
      <c r="N134" s="126">
        <f t="shared" si="13"/>
        <v>264.03263855725527</v>
      </c>
      <c r="O134" s="26">
        <v>0</v>
      </c>
      <c r="P134" s="7">
        <v>0</v>
      </c>
      <c r="Q134" s="7">
        <v>0.21097938716411591</v>
      </c>
      <c r="R134" s="7">
        <v>0.78759086132049561</v>
      </c>
      <c r="S134" s="7">
        <v>5.3866217657923698</v>
      </c>
      <c r="T134" s="7">
        <v>106.76353251934052</v>
      </c>
      <c r="U134" s="126">
        <f t="shared" si="14"/>
        <v>113.1487245336175</v>
      </c>
    </row>
    <row r="135" spans="1:21">
      <c r="A135" s="37">
        <v>138</v>
      </c>
      <c r="B135" s="10"/>
      <c r="C135" s="11"/>
      <c r="D135" s="52" t="s">
        <v>24</v>
      </c>
      <c r="E135" s="49" t="s">
        <v>163</v>
      </c>
      <c r="F135" s="51"/>
      <c r="G135" s="111">
        <f t="shared" si="12"/>
        <v>5849.265570782125</v>
      </c>
      <c r="H135" s="26">
        <v>0</v>
      </c>
      <c r="I135" s="7">
        <v>0</v>
      </c>
      <c r="J135" s="7">
        <v>4.440980464220047</v>
      </c>
      <c r="K135" s="7">
        <v>38.161241143941879</v>
      </c>
      <c r="L135" s="7">
        <v>456.14226354658604</v>
      </c>
      <c r="M135" s="7">
        <v>2806.5219788551331</v>
      </c>
      <c r="N135" s="126">
        <f t="shared" si="13"/>
        <v>3305.266464009881</v>
      </c>
      <c r="O135" s="26">
        <v>0</v>
      </c>
      <c r="P135" s="7">
        <v>0.14473201334476471</v>
      </c>
      <c r="Q135" s="7">
        <v>1.755538284778595</v>
      </c>
      <c r="R135" s="7">
        <v>18.941985674202442</v>
      </c>
      <c r="S135" s="7">
        <v>220.88040228188038</v>
      </c>
      <c r="T135" s="7">
        <v>2302.2764485180378</v>
      </c>
      <c r="U135" s="126">
        <f t="shared" si="14"/>
        <v>2543.999106772244</v>
      </c>
    </row>
    <row r="136" spans="1:21">
      <c r="A136" s="37">
        <v>139</v>
      </c>
      <c r="B136" s="17"/>
      <c r="C136" s="11"/>
      <c r="D136" s="50"/>
      <c r="E136" s="9" t="s">
        <v>164</v>
      </c>
      <c r="F136" s="46"/>
      <c r="G136" s="111">
        <f t="shared" si="12"/>
        <v>46159.320875549674</v>
      </c>
      <c r="H136" s="26">
        <v>0</v>
      </c>
      <c r="I136" s="7">
        <v>19.643463175976649</v>
      </c>
      <c r="J136" s="7">
        <v>182.45869569061324</v>
      </c>
      <c r="K136" s="7">
        <v>724.15398596413434</v>
      </c>
      <c r="L136" s="7">
        <v>3278.9077577739954</v>
      </c>
      <c r="M136" s="7">
        <v>14280.200465425849</v>
      </c>
      <c r="N136" s="126">
        <f t="shared" si="13"/>
        <v>18485.364368030569</v>
      </c>
      <c r="O136" s="26">
        <v>0</v>
      </c>
      <c r="P136" s="7">
        <v>31.987516720531858</v>
      </c>
      <c r="Q136" s="7">
        <v>282.15822518942878</v>
      </c>
      <c r="R136" s="7">
        <v>1198.8657419458032</v>
      </c>
      <c r="S136" s="7">
        <v>3826.3624534085393</v>
      </c>
      <c r="T136" s="7">
        <v>22334.582570254803</v>
      </c>
      <c r="U136" s="126">
        <f t="shared" si="14"/>
        <v>27673.956507519106</v>
      </c>
    </row>
    <row r="137" spans="1:21">
      <c r="A137" s="93">
        <v>140</v>
      </c>
      <c r="B137" s="94"/>
      <c r="C137" s="95" t="s">
        <v>165</v>
      </c>
      <c r="D137" s="96" t="s">
        <v>166</v>
      </c>
      <c r="E137" s="97"/>
      <c r="F137" s="98"/>
      <c r="G137" s="99">
        <f t="shared" si="12"/>
        <v>33497.111585592502</v>
      </c>
      <c r="H137" s="100">
        <v>7807.1700583994389</v>
      </c>
      <c r="I137" s="101">
        <v>526.72804454527795</v>
      </c>
      <c r="J137" s="101">
        <v>1182.3862398862839</v>
      </c>
      <c r="K137" s="101">
        <v>1735.0016723687295</v>
      </c>
      <c r="L137" s="101">
        <v>3180.9267071783543</v>
      </c>
      <c r="M137" s="101">
        <v>2919.2306653261185</v>
      </c>
      <c r="N137" s="127">
        <f t="shared" si="13"/>
        <v>17351.443387704203</v>
      </c>
      <c r="O137" s="100">
        <v>7182.4100643396378</v>
      </c>
      <c r="P137" s="101">
        <v>482.67854597733822</v>
      </c>
      <c r="Q137" s="101">
        <v>823.74632819741964</v>
      </c>
      <c r="R137" s="101">
        <v>1439.7778229862452</v>
      </c>
      <c r="S137" s="101">
        <v>2773.4192098975182</v>
      </c>
      <c r="T137" s="101">
        <v>3443.63622649014</v>
      </c>
      <c r="U137" s="127">
        <f t="shared" si="14"/>
        <v>16145.668197888299</v>
      </c>
    </row>
    <row r="138" spans="1:21">
      <c r="A138" s="37">
        <v>141</v>
      </c>
      <c r="B138" s="17"/>
      <c r="C138" s="16"/>
      <c r="D138" s="38" t="s">
        <v>8</v>
      </c>
      <c r="E138" s="45" t="s">
        <v>167</v>
      </c>
      <c r="F138" s="53"/>
      <c r="G138" s="111">
        <f t="shared" si="12"/>
        <v>965.01911729976246</v>
      </c>
      <c r="H138" s="26">
        <v>266.35921834828332</v>
      </c>
      <c r="I138" s="7">
        <v>6.9383727275999263</v>
      </c>
      <c r="J138" s="7">
        <v>40.983647913613822</v>
      </c>
      <c r="K138" s="7">
        <v>92.190408270340413</v>
      </c>
      <c r="L138" s="7">
        <v>25.05262946523726</v>
      </c>
      <c r="M138" s="7">
        <v>9.3788911253213882</v>
      </c>
      <c r="N138" s="126">
        <f t="shared" si="13"/>
        <v>440.90316785039613</v>
      </c>
      <c r="O138" s="26">
        <v>341.19006948173046</v>
      </c>
      <c r="P138" s="7">
        <v>8.3195753544609943</v>
      </c>
      <c r="Q138" s="7">
        <v>38.63900118204765</v>
      </c>
      <c r="R138" s="7">
        <v>93.895908085862175</v>
      </c>
      <c r="S138" s="7">
        <v>32.075020916992798</v>
      </c>
      <c r="T138" s="7">
        <v>9.9963744282722473</v>
      </c>
      <c r="U138" s="126">
        <f t="shared" si="14"/>
        <v>524.11594944936633</v>
      </c>
    </row>
    <row r="139" spans="1:21">
      <c r="A139" s="37">
        <v>142</v>
      </c>
      <c r="B139" s="17"/>
      <c r="C139" s="16"/>
      <c r="D139" s="38" t="s">
        <v>10</v>
      </c>
      <c r="E139" s="45" t="s">
        <v>168</v>
      </c>
      <c r="F139" s="53"/>
      <c r="G139" s="111">
        <f t="shared" si="12"/>
        <v>15.092295888491208</v>
      </c>
      <c r="H139" s="26">
        <v>6.7250454572786111</v>
      </c>
      <c r="I139" s="7">
        <v>0</v>
      </c>
      <c r="J139" s="7">
        <v>0</v>
      </c>
      <c r="K139" s="7">
        <v>0.41255161166191101</v>
      </c>
      <c r="L139" s="7">
        <v>0.78622013330459595</v>
      </c>
      <c r="M139" s="7">
        <v>1.2945245504379272</v>
      </c>
      <c r="N139" s="126">
        <f t="shared" si="13"/>
        <v>9.2183417526830453</v>
      </c>
      <c r="O139" s="26">
        <v>5.4664696342078969</v>
      </c>
      <c r="P139" s="7">
        <v>0</v>
      </c>
      <c r="Q139" s="7">
        <v>0</v>
      </c>
      <c r="R139" s="7">
        <v>0</v>
      </c>
      <c r="S139" s="7">
        <v>0</v>
      </c>
      <c r="T139" s="7">
        <v>0.4074845016002655</v>
      </c>
      <c r="U139" s="126">
        <f t="shared" si="14"/>
        <v>5.8739541358081624</v>
      </c>
    </row>
    <row r="140" spans="1:21">
      <c r="A140" s="37">
        <v>143</v>
      </c>
      <c r="B140" s="17"/>
      <c r="C140" s="16"/>
      <c r="D140" s="38" t="s">
        <v>22</v>
      </c>
      <c r="E140" s="45" t="s">
        <v>169</v>
      </c>
      <c r="F140" s="53"/>
      <c r="G140" s="111">
        <f t="shared" si="12"/>
        <v>5229.0915174582115</v>
      </c>
      <c r="H140" s="26">
        <v>326.60612431168556</v>
      </c>
      <c r="I140" s="7">
        <v>18.696438973303884</v>
      </c>
      <c r="J140" s="7">
        <v>73.445383297279477</v>
      </c>
      <c r="K140" s="7">
        <v>269.68125662393868</v>
      </c>
      <c r="L140" s="7">
        <v>1885.4340292811394</v>
      </c>
      <c r="M140" s="7">
        <v>84.136673077940941</v>
      </c>
      <c r="N140" s="126">
        <f t="shared" si="13"/>
        <v>2657.9999055652879</v>
      </c>
      <c r="O140" s="26">
        <v>305.76112775318325</v>
      </c>
      <c r="P140" s="7">
        <v>17.571445584304456</v>
      </c>
      <c r="Q140" s="7">
        <v>64.71385323535651</v>
      </c>
      <c r="R140" s="7">
        <v>317.79824861511588</v>
      </c>
      <c r="S140" s="7">
        <v>1715.3858801163733</v>
      </c>
      <c r="T140" s="7">
        <v>149.86105658859015</v>
      </c>
      <c r="U140" s="126">
        <f t="shared" si="14"/>
        <v>2571.0916118929235</v>
      </c>
    </row>
    <row r="141" spans="1:21">
      <c r="A141" s="37">
        <v>144</v>
      </c>
      <c r="B141" s="17"/>
      <c r="C141" s="16"/>
      <c r="D141" s="38" t="s">
        <v>24</v>
      </c>
      <c r="E141" s="45" t="s">
        <v>170</v>
      </c>
      <c r="F141" s="53"/>
      <c r="G141" s="111">
        <f t="shared" si="12"/>
        <v>10511.599155073156</v>
      </c>
      <c r="H141" s="26">
        <v>2822.6306770890951</v>
      </c>
      <c r="I141" s="7">
        <v>216.55907517485321</v>
      </c>
      <c r="J141" s="7">
        <v>574.65487066283822</v>
      </c>
      <c r="K141" s="7">
        <v>761.08538096048869</v>
      </c>
      <c r="L141" s="7">
        <v>551.69456434249878</v>
      </c>
      <c r="M141" s="7">
        <v>689.02010029926896</v>
      </c>
      <c r="N141" s="126">
        <f t="shared" si="13"/>
        <v>5615.644668529043</v>
      </c>
      <c r="O141" s="26">
        <v>2326.1404781416059</v>
      </c>
      <c r="P141" s="7">
        <v>183.1727437897207</v>
      </c>
      <c r="Q141" s="7">
        <v>326.17411415744573</v>
      </c>
      <c r="R141" s="7">
        <v>539.7244791071862</v>
      </c>
      <c r="S141" s="7">
        <v>426.71285784244537</v>
      </c>
      <c r="T141" s="7">
        <v>1094.0298135057092</v>
      </c>
      <c r="U141" s="126">
        <f t="shared" si="14"/>
        <v>4895.954486544113</v>
      </c>
    </row>
    <row r="142" spans="1:21">
      <c r="A142" s="37">
        <v>145</v>
      </c>
      <c r="B142" s="17"/>
      <c r="C142" s="16"/>
      <c r="D142" s="38" t="s">
        <v>26</v>
      </c>
      <c r="E142" s="45" t="s">
        <v>171</v>
      </c>
      <c r="F142" s="53"/>
      <c r="G142" s="111">
        <f t="shared" si="12"/>
        <v>5653.4739071546574</v>
      </c>
      <c r="H142" s="26">
        <v>1123.3967763520777</v>
      </c>
      <c r="I142" s="7">
        <v>47.463246491039172</v>
      </c>
      <c r="J142" s="7">
        <v>130.72272319442709</v>
      </c>
      <c r="K142" s="7">
        <v>160.00098771770718</v>
      </c>
      <c r="L142" s="7">
        <v>121.44526890118141</v>
      </c>
      <c r="M142" s="7">
        <v>1067.7002461254597</v>
      </c>
      <c r="N142" s="126">
        <f t="shared" si="13"/>
        <v>2650.7292487818922</v>
      </c>
      <c r="O142" s="26">
        <v>1515.0769275408238</v>
      </c>
      <c r="P142" s="7">
        <v>64.333461727343092</v>
      </c>
      <c r="Q142" s="7">
        <v>105.65941358535201</v>
      </c>
      <c r="R142" s="7">
        <v>117.50425868055027</v>
      </c>
      <c r="S142" s="7">
        <v>105.49984847824089</v>
      </c>
      <c r="T142" s="7">
        <v>1094.670748360455</v>
      </c>
      <c r="U142" s="126">
        <f t="shared" si="14"/>
        <v>3002.7446583727651</v>
      </c>
    </row>
    <row r="143" spans="1:21">
      <c r="A143" s="37">
        <v>146</v>
      </c>
      <c r="B143" s="17"/>
      <c r="C143" s="16"/>
      <c r="D143" s="38" t="s">
        <v>32</v>
      </c>
      <c r="E143" s="54" t="s">
        <v>172</v>
      </c>
      <c r="F143" s="53"/>
      <c r="G143" s="111">
        <f t="shared" si="12"/>
        <v>11122.835856843667</v>
      </c>
      <c r="H143" s="26">
        <v>3261.4522740989923</v>
      </c>
      <c r="I143" s="7">
        <v>237.07091929763556</v>
      </c>
      <c r="J143" s="7">
        <v>362.57959992438555</v>
      </c>
      <c r="K143" s="7">
        <v>451.63109292089939</v>
      </c>
      <c r="L143" s="7">
        <v>596.51407079398632</v>
      </c>
      <c r="M143" s="7">
        <v>1067.7002367675304</v>
      </c>
      <c r="N143" s="126">
        <f t="shared" si="13"/>
        <v>5976.9481938034296</v>
      </c>
      <c r="O143" s="26">
        <v>2688.7751152664423</v>
      </c>
      <c r="P143" s="7">
        <v>209.28132716931577</v>
      </c>
      <c r="Q143" s="7">
        <v>288.55995176918805</v>
      </c>
      <c r="R143" s="7">
        <v>370.85495817475021</v>
      </c>
      <c r="S143" s="7">
        <v>493.74555562436581</v>
      </c>
      <c r="T143" s="7">
        <v>1094.6707550361753</v>
      </c>
      <c r="U143" s="126">
        <f t="shared" si="14"/>
        <v>5145.8876630402374</v>
      </c>
    </row>
    <row r="144" spans="1:21">
      <c r="A144" s="93">
        <v>147</v>
      </c>
      <c r="B144" s="94"/>
      <c r="C144" s="103" t="s">
        <v>173</v>
      </c>
      <c r="D144" s="96" t="s">
        <v>174</v>
      </c>
      <c r="E144" s="97"/>
      <c r="F144" s="98"/>
      <c r="G144" s="99">
        <f t="shared" si="12"/>
        <v>59.823004648089409</v>
      </c>
      <c r="H144" s="100">
        <v>0</v>
      </c>
      <c r="I144" s="101">
        <v>0</v>
      </c>
      <c r="J144" s="101">
        <v>0</v>
      </c>
      <c r="K144" s="101">
        <v>2.9152296781539917</v>
      </c>
      <c r="L144" s="101">
        <v>3.6934419125318527</v>
      </c>
      <c r="M144" s="101">
        <v>16.255806416273117</v>
      </c>
      <c r="N144" s="127">
        <f t="shared" si="13"/>
        <v>22.864478006958961</v>
      </c>
      <c r="O144" s="100">
        <v>0</v>
      </c>
      <c r="P144" s="101">
        <v>0</v>
      </c>
      <c r="Q144" s="101">
        <v>0</v>
      </c>
      <c r="R144" s="101">
        <v>0.59665864706039429</v>
      </c>
      <c r="S144" s="101">
        <v>5.7897255420684814</v>
      </c>
      <c r="T144" s="101">
        <v>30.572142452001572</v>
      </c>
      <c r="U144" s="127">
        <f t="shared" si="14"/>
        <v>36.958526641130447</v>
      </c>
    </row>
    <row r="145" spans="1:21">
      <c r="A145" s="72">
        <v>151</v>
      </c>
      <c r="B145" s="80" t="s">
        <v>175</v>
      </c>
      <c r="C145" s="81" t="s">
        <v>176</v>
      </c>
      <c r="D145" s="82"/>
      <c r="E145" s="82"/>
      <c r="F145" s="83"/>
      <c r="G145" s="74">
        <f t="shared" si="12"/>
        <v>630845.98178509925</v>
      </c>
      <c r="H145" s="75">
        <v>3514.9710264102323</v>
      </c>
      <c r="I145" s="76">
        <v>3626.9128260090947</v>
      </c>
      <c r="J145" s="76">
        <v>50834.110279560089</v>
      </c>
      <c r="K145" s="76">
        <v>79008.09875869751</v>
      </c>
      <c r="L145" s="76">
        <v>93566.258389472961</v>
      </c>
      <c r="M145" s="76">
        <v>175925.31034421921</v>
      </c>
      <c r="N145" s="124">
        <f t="shared" si="13"/>
        <v>406475.6616243691</v>
      </c>
      <c r="O145" s="75">
        <v>3000.3295794113656</v>
      </c>
      <c r="P145" s="76">
        <v>2205.1167314499617</v>
      </c>
      <c r="Q145" s="76">
        <v>13279.758495330811</v>
      </c>
      <c r="R145" s="76">
        <v>25072.915704965591</v>
      </c>
      <c r="S145" s="76">
        <v>35000.197138547897</v>
      </c>
      <c r="T145" s="76">
        <v>145812.00251102448</v>
      </c>
      <c r="U145" s="124">
        <f t="shared" si="14"/>
        <v>224370.3201607301</v>
      </c>
    </row>
    <row r="146" spans="1:21">
      <c r="A146" s="93">
        <v>152</v>
      </c>
      <c r="B146" s="95"/>
      <c r="C146" s="95" t="s">
        <v>6</v>
      </c>
      <c r="D146" s="96" t="s">
        <v>177</v>
      </c>
      <c r="E146" s="104"/>
      <c r="F146" s="105"/>
      <c r="G146" s="99">
        <f t="shared" si="12"/>
        <v>419998.45773194346</v>
      </c>
      <c r="H146" s="100">
        <v>3025.0596852528397</v>
      </c>
      <c r="I146" s="101">
        <v>2743.8167878948152</v>
      </c>
      <c r="J146" s="101">
        <v>22329.155251026154</v>
      </c>
      <c r="K146" s="101">
        <v>32132.873104095459</v>
      </c>
      <c r="L146" s="101">
        <v>49771.79410982132</v>
      </c>
      <c r="M146" s="101">
        <v>141229.00709438324</v>
      </c>
      <c r="N146" s="127">
        <f t="shared" si="13"/>
        <v>251231.70603247383</v>
      </c>
      <c r="O146" s="100">
        <v>2544.5063775788294</v>
      </c>
      <c r="P146" s="101">
        <v>1607.3091364414431</v>
      </c>
      <c r="Q146" s="101">
        <v>6269.7259511649609</v>
      </c>
      <c r="R146" s="101">
        <v>9667.2466017007828</v>
      </c>
      <c r="S146" s="101">
        <v>18395.190892696381</v>
      </c>
      <c r="T146" s="101">
        <v>130282.77273988724</v>
      </c>
      <c r="U146" s="127">
        <f t="shared" si="14"/>
        <v>168766.75169946963</v>
      </c>
    </row>
    <row r="147" spans="1:21">
      <c r="A147" s="37">
        <v>153</v>
      </c>
      <c r="B147" s="17"/>
      <c r="C147" s="16"/>
      <c r="D147" s="38" t="s">
        <v>8</v>
      </c>
      <c r="E147" s="49" t="s">
        <v>178</v>
      </c>
      <c r="F147" s="55"/>
      <c r="G147" s="111">
        <f t="shared" si="12"/>
        <v>75721.551161607698</v>
      </c>
      <c r="H147" s="26">
        <v>405.42966870497912</v>
      </c>
      <c r="I147" s="7">
        <v>754.1599956639111</v>
      </c>
      <c r="J147" s="7">
        <v>13551.592650204897</v>
      </c>
      <c r="K147" s="7">
        <v>15259.197896003723</v>
      </c>
      <c r="L147" s="7">
        <v>14514.20951962471</v>
      </c>
      <c r="M147" s="7">
        <v>11528.939861953259</v>
      </c>
      <c r="N147" s="126">
        <f t="shared" si="13"/>
        <v>56013.529592155479</v>
      </c>
      <c r="O147" s="26">
        <v>313.84813340657274</v>
      </c>
      <c r="P147" s="7">
        <v>465.63723785430193</v>
      </c>
      <c r="Q147" s="7">
        <v>3779.6982883140445</v>
      </c>
      <c r="R147" s="7">
        <v>4243.44235008955</v>
      </c>
      <c r="S147" s="7">
        <v>4533.6390444040298</v>
      </c>
      <c r="T147" s="7">
        <v>6371.7565153837204</v>
      </c>
      <c r="U147" s="126">
        <f t="shared" si="14"/>
        <v>19708.021569452219</v>
      </c>
    </row>
    <row r="148" spans="1:21">
      <c r="A148" s="37">
        <v>154</v>
      </c>
      <c r="B148" s="17"/>
      <c r="C148" s="16"/>
      <c r="D148" s="38" t="s">
        <v>10</v>
      </c>
      <c r="E148" s="49" t="s">
        <v>179</v>
      </c>
      <c r="F148" s="40"/>
      <c r="G148" s="111">
        <f t="shared" si="12"/>
        <v>5923.3746689532018</v>
      </c>
      <c r="H148" s="26">
        <v>65.102857370242418</v>
      </c>
      <c r="I148" s="7">
        <v>40.178023539949208</v>
      </c>
      <c r="J148" s="7">
        <v>700.34040490351617</v>
      </c>
      <c r="K148" s="7">
        <v>1041.264107728377</v>
      </c>
      <c r="L148" s="7">
        <v>705.94533601403236</v>
      </c>
      <c r="M148" s="7">
        <v>778.80778373777866</v>
      </c>
      <c r="N148" s="126">
        <f t="shared" si="13"/>
        <v>3331.6385132938958</v>
      </c>
      <c r="O148" s="26">
        <v>54.627749806382326</v>
      </c>
      <c r="P148" s="7">
        <v>35.335403459379449</v>
      </c>
      <c r="Q148" s="7">
        <v>283.84472218900919</v>
      </c>
      <c r="R148" s="7">
        <v>663.24979101680219</v>
      </c>
      <c r="S148" s="7">
        <v>458.04290956445038</v>
      </c>
      <c r="T148" s="7">
        <v>1096.635579623282</v>
      </c>
      <c r="U148" s="126">
        <f t="shared" si="14"/>
        <v>2591.7361556593055</v>
      </c>
    </row>
    <row r="149" spans="1:21">
      <c r="A149" s="37">
        <v>155</v>
      </c>
      <c r="B149" s="17"/>
      <c r="C149" s="16"/>
      <c r="D149" s="38" t="s">
        <v>22</v>
      </c>
      <c r="E149" s="49" t="s">
        <v>180</v>
      </c>
      <c r="F149" s="40"/>
      <c r="G149" s="111">
        <f t="shared" si="12"/>
        <v>159592.35148329771</v>
      </c>
      <c r="H149" s="26">
        <v>116.05584153755626</v>
      </c>
      <c r="I149" s="7">
        <v>72.557060975581408</v>
      </c>
      <c r="J149" s="7">
        <v>1074.2561369985342</v>
      </c>
      <c r="K149" s="7">
        <v>3823.8518832921982</v>
      </c>
      <c r="L149" s="7">
        <v>13219.376459956169</v>
      </c>
      <c r="M149" s="7">
        <v>70236.19994354248</v>
      </c>
      <c r="N149" s="126">
        <f t="shared" si="13"/>
        <v>88542.29732630252</v>
      </c>
      <c r="O149" s="26">
        <v>73.916708923839906</v>
      </c>
      <c r="P149" s="7">
        <v>33.615185327660583</v>
      </c>
      <c r="Q149" s="7">
        <v>220.18836652394384</v>
      </c>
      <c r="R149" s="7">
        <v>894.63289394974709</v>
      </c>
      <c r="S149" s="7">
        <v>4809.0155993998051</v>
      </c>
      <c r="T149" s="7">
        <v>65018.685402870178</v>
      </c>
      <c r="U149" s="126">
        <f t="shared" si="14"/>
        <v>71050.054156995175</v>
      </c>
    </row>
    <row r="150" spans="1:21">
      <c r="A150" s="37">
        <v>156</v>
      </c>
      <c r="B150" s="17"/>
      <c r="C150" s="16"/>
      <c r="D150" s="38" t="s">
        <v>24</v>
      </c>
      <c r="E150" s="49" t="s">
        <v>181</v>
      </c>
      <c r="F150" s="40"/>
      <c r="G150" s="111">
        <f t="shared" si="12"/>
        <v>9028.5422050794259</v>
      </c>
      <c r="H150" s="26">
        <v>162.93205307306198</v>
      </c>
      <c r="I150" s="7">
        <v>92.087726138532162</v>
      </c>
      <c r="J150" s="7">
        <v>304.64037182927132</v>
      </c>
      <c r="K150" s="7">
        <v>845.18671540915966</v>
      </c>
      <c r="L150" s="7">
        <v>1832.5024975165725</v>
      </c>
      <c r="M150" s="7">
        <v>2373.6641393303871</v>
      </c>
      <c r="N150" s="126">
        <f t="shared" si="13"/>
        <v>5611.0135032969847</v>
      </c>
      <c r="O150" s="26">
        <v>145.60927777940014</v>
      </c>
      <c r="P150" s="7">
        <v>65.067867239988118</v>
      </c>
      <c r="Q150" s="7">
        <v>160.94028306007385</v>
      </c>
      <c r="R150" s="7">
        <v>415.11182676255703</v>
      </c>
      <c r="S150" s="7">
        <v>796.21390968561172</v>
      </c>
      <c r="T150" s="7">
        <v>1834.5855372548103</v>
      </c>
      <c r="U150" s="126">
        <f t="shared" si="14"/>
        <v>3417.5287017824412</v>
      </c>
    </row>
    <row r="151" spans="1:21">
      <c r="A151" s="37">
        <v>157</v>
      </c>
      <c r="B151" s="17"/>
      <c r="C151" s="16"/>
      <c r="D151" s="38" t="s">
        <v>26</v>
      </c>
      <c r="E151" s="49" t="s">
        <v>182</v>
      </c>
      <c r="F151" s="40"/>
      <c r="G151" s="111">
        <f t="shared" si="12"/>
        <v>20956.705725929678</v>
      </c>
      <c r="H151" s="26">
        <v>403.22872933685721</v>
      </c>
      <c r="I151" s="7">
        <v>346.26195377111435</v>
      </c>
      <c r="J151" s="7">
        <v>1818.5054167062044</v>
      </c>
      <c r="K151" s="7">
        <v>2220.0042129009962</v>
      </c>
      <c r="L151" s="7">
        <v>3451.1230581998825</v>
      </c>
      <c r="M151" s="7">
        <v>5778.5329193770885</v>
      </c>
      <c r="N151" s="126">
        <f t="shared" si="13"/>
        <v>14017.656290292143</v>
      </c>
      <c r="O151" s="26">
        <v>237.69603347370139</v>
      </c>
      <c r="P151" s="7">
        <v>110.6979636028409</v>
      </c>
      <c r="Q151" s="7">
        <v>274.93036349862814</v>
      </c>
      <c r="R151" s="7">
        <v>532.19875806570053</v>
      </c>
      <c r="S151" s="7">
        <v>1032.2496931813657</v>
      </c>
      <c r="T151" s="7">
        <v>4751.2766238152981</v>
      </c>
      <c r="U151" s="126">
        <f t="shared" si="14"/>
        <v>6939.0494356375348</v>
      </c>
    </row>
    <row r="152" spans="1:21">
      <c r="A152" s="37">
        <v>158</v>
      </c>
      <c r="B152" s="12"/>
      <c r="C152" s="12"/>
      <c r="D152" s="52" t="s">
        <v>32</v>
      </c>
      <c r="E152" s="49" t="s">
        <v>183</v>
      </c>
      <c r="F152" s="43"/>
      <c r="G152" s="111">
        <f t="shared" si="12"/>
        <v>11496.111643203039</v>
      </c>
      <c r="H152" s="26">
        <v>740.57873295334866</v>
      </c>
      <c r="I152" s="7">
        <v>978.01113262382569</v>
      </c>
      <c r="J152" s="7">
        <v>1524.7027426820714</v>
      </c>
      <c r="K152" s="7">
        <v>1588.4443212056067</v>
      </c>
      <c r="L152" s="7">
        <v>1300.0321239361074</v>
      </c>
      <c r="M152" s="7">
        <v>551.26627125224331</v>
      </c>
      <c r="N152" s="126">
        <f t="shared" si="13"/>
        <v>6683.0353246532031</v>
      </c>
      <c r="O152" s="26">
        <v>800.68989967557718</v>
      </c>
      <c r="P152" s="7">
        <v>674.65427166095469</v>
      </c>
      <c r="Q152" s="7">
        <v>761.45801749255043</v>
      </c>
      <c r="R152" s="7">
        <v>955.45453216420719</v>
      </c>
      <c r="S152" s="7">
        <v>1001.7633104869165</v>
      </c>
      <c r="T152" s="7">
        <v>619.05628706963034</v>
      </c>
      <c r="U152" s="126">
        <f t="shared" si="14"/>
        <v>4813.0763185498363</v>
      </c>
    </row>
    <row r="153" spans="1:21">
      <c r="A153" s="37">
        <v>159</v>
      </c>
      <c r="B153" s="10"/>
      <c r="C153" s="11"/>
      <c r="D153" s="38" t="s">
        <v>34</v>
      </c>
      <c r="E153" s="49" t="s">
        <v>184</v>
      </c>
      <c r="F153" s="51"/>
      <c r="G153" s="111">
        <f t="shared" si="12"/>
        <v>137279.81634485067</v>
      </c>
      <c r="H153" s="26">
        <v>1131.7317838966846</v>
      </c>
      <c r="I153" s="7">
        <v>460.56087782233953</v>
      </c>
      <c r="J153" s="7">
        <v>3355.1176524162292</v>
      </c>
      <c r="K153" s="7">
        <v>7354.9242451190948</v>
      </c>
      <c r="L153" s="7">
        <v>14748.604341506958</v>
      </c>
      <c r="M153" s="7">
        <v>49981.593949317932</v>
      </c>
      <c r="N153" s="126">
        <f t="shared" si="13"/>
        <v>77032.532850079238</v>
      </c>
      <c r="O153" s="26">
        <v>918.1185735569743</v>
      </c>
      <c r="P153" s="7">
        <v>222.30118905531708</v>
      </c>
      <c r="Q153" s="7">
        <v>788.66587866842747</v>
      </c>
      <c r="R153" s="7">
        <v>1963.1568025201559</v>
      </c>
      <c r="S153" s="7">
        <v>5764.2661436200142</v>
      </c>
      <c r="T153" s="7">
        <v>50590.77490735054</v>
      </c>
      <c r="U153" s="126">
        <f t="shared" si="14"/>
        <v>60247.283494771429</v>
      </c>
    </row>
    <row r="154" spans="1:21">
      <c r="A154" s="93">
        <v>160</v>
      </c>
      <c r="B154" s="94"/>
      <c r="C154" s="95" t="s">
        <v>61</v>
      </c>
      <c r="D154" s="96" t="s">
        <v>185</v>
      </c>
      <c r="E154" s="97"/>
      <c r="F154" s="98"/>
      <c r="G154" s="99">
        <f t="shared" si="12"/>
        <v>210847.52936690568</v>
      </c>
      <c r="H154" s="100">
        <v>489.91139783992548</v>
      </c>
      <c r="I154" s="101">
        <v>883.09604526869953</v>
      </c>
      <c r="J154" s="101">
        <v>28504.95478990674</v>
      </c>
      <c r="K154" s="101">
        <v>46875.22573775053</v>
      </c>
      <c r="L154" s="101">
        <v>43794.464514315128</v>
      </c>
      <c r="M154" s="101">
        <v>34696.305488549173</v>
      </c>
      <c r="N154" s="127">
        <f t="shared" si="13"/>
        <v>155243.9579736302</v>
      </c>
      <c r="O154" s="100">
        <v>455.82323368250218</v>
      </c>
      <c r="P154" s="101">
        <v>597.8076393995434</v>
      </c>
      <c r="Q154" s="101">
        <v>7010.0326311215758</v>
      </c>
      <c r="R154" s="101">
        <v>15405.669153705239</v>
      </c>
      <c r="S154" s="101">
        <v>16605.006119132042</v>
      </c>
      <c r="T154" s="101">
        <v>15529.232616234571</v>
      </c>
      <c r="U154" s="127">
        <f t="shared" si="14"/>
        <v>55603.571393275473</v>
      </c>
    </row>
    <row r="155" spans="1:21">
      <c r="A155" s="37">
        <v>161</v>
      </c>
      <c r="B155" s="17"/>
      <c r="C155" s="16"/>
      <c r="D155" s="38" t="s">
        <v>8</v>
      </c>
      <c r="E155" s="49" t="s">
        <v>186</v>
      </c>
      <c r="F155" s="40"/>
      <c r="G155" s="111">
        <f t="shared" si="12"/>
        <v>178872.92075824802</v>
      </c>
      <c r="H155" s="26">
        <v>0</v>
      </c>
      <c r="I155" s="7">
        <v>578.03659364487976</v>
      </c>
      <c r="J155" s="7">
        <v>19140.046049237251</v>
      </c>
      <c r="K155" s="7">
        <v>37764.607493340969</v>
      </c>
      <c r="L155" s="7">
        <v>40156.969214208424</v>
      </c>
      <c r="M155" s="7">
        <v>33419.622740805149</v>
      </c>
      <c r="N155" s="126">
        <f t="shared" si="13"/>
        <v>131059.28209123667</v>
      </c>
      <c r="O155" s="26">
        <v>0</v>
      </c>
      <c r="P155" s="7">
        <v>376.56257996864224</v>
      </c>
      <c r="Q155" s="7">
        <v>5319.0054034739733</v>
      </c>
      <c r="R155" s="7">
        <v>12803.095696717501</v>
      </c>
      <c r="S155" s="7">
        <v>15009.291020065546</v>
      </c>
      <c r="T155" s="7">
        <v>14305.683966785669</v>
      </c>
      <c r="U155" s="126">
        <f t="shared" si="14"/>
        <v>47813.638667011328</v>
      </c>
    </row>
    <row r="156" spans="1:21">
      <c r="A156" s="37">
        <v>162</v>
      </c>
      <c r="B156" s="17"/>
      <c r="C156" s="16"/>
      <c r="D156" s="38" t="s">
        <v>10</v>
      </c>
      <c r="E156" s="49" t="s">
        <v>187</v>
      </c>
      <c r="F156" s="55"/>
      <c r="G156" s="111">
        <f t="shared" si="12"/>
        <v>31639.828083394197</v>
      </c>
      <c r="H156" s="26">
        <v>489.22841505522956</v>
      </c>
      <c r="I156" s="7">
        <v>301.43768923357129</v>
      </c>
      <c r="J156" s="7">
        <v>9203.3964545577765</v>
      </c>
      <c r="K156" s="7">
        <v>8994.8555830270052</v>
      </c>
      <c r="L156" s="7">
        <v>3609.7533431053162</v>
      </c>
      <c r="M156" s="7">
        <v>1271.8626615926623</v>
      </c>
      <c r="N156" s="126">
        <f t="shared" si="13"/>
        <v>23870.534146571561</v>
      </c>
      <c r="O156" s="26">
        <v>455.09096792347555</v>
      </c>
      <c r="P156" s="7">
        <v>219.59130627289414</v>
      </c>
      <c r="Q156" s="7">
        <v>1685.7508596219122</v>
      </c>
      <c r="R156" s="7">
        <v>2596.2155698388815</v>
      </c>
      <c r="S156" s="7">
        <v>1590.5638606846333</v>
      </c>
      <c r="T156" s="7">
        <v>1222.0813724808395</v>
      </c>
      <c r="U156" s="126">
        <f t="shared" si="14"/>
        <v>7769.2939368226362</v>
      </c>
    </row>
    <row r="157" spans="1:21" ht="12.6" thickBot="1">
      <c r="A157" s="56">
        <v>163</v>
      </c>
      <c r="B157" s="57"/>
      <c r="C157" s="58"/>
      <c r="D157" s="59" t="s">
        <v>22</v>
      </c>
      <c r="E157" s="60" t="s">
        <v>188</v>
      </c>
      <c r="F157" s="61"/>
      <c r="G157" s="114">
        <f t="shared" si="12"/>
        <v>334.77956672484288</v>
      </c>
      <c r="H157" s="27">
        <v>0.68299294095777441</v>
      </c>
      <c r="I157" s="28">
        <v>3.6217153913748916</v>
      </c>
      <c r="J157" s="28">
        <v>161.51150937122293</v>
      </c>
      <c r="K157" s="28">
        <v>115.76285030739382</v>
      </c>
      <c r="L157" s="28">
        <v>27.741643538989592</v>
      </c>
      <c r="M157" s="28">
        <v>4.8198740720908972</v>
      </c>
      <c r="N157" s="128">
        <f t="shared" si="13"/>
        <v>314.1405856220299</v>
      </c>
      <c r="O157" s="27">
        <v>0.73227220209082589</v>
      </c>
      <c r="P157" s="28">
        <v>1.6537577539274935</v>
      </c>
      <c r="Q157" s="28">
        <v>5.2764389353978913</v>
      </c>
      <c r="R157" s="28">
        <v>6.3576930014969548</v>
      </c>
      <c r="S157" s="28">
        <v>5.1514910993137164</v>
      </c>
      <c r="T157" s="28">
        <v>1.4673281105860951</v>
      </c>
      <c r="U157" s="128">
        <f t="shared" si="14"/>
        <v>20.638981102812977</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5BE76-6418-4300-9DC8-CB521D95AC0D}">
  <dimension ref="A1:U157"/>
  <sheetViews>
    <sheetView workbookViewId="0">
      <pane xSplit="6" ySplit="9" topLeftCell="G10" activePane="bottomRight" state="frozen"/>
      <selection activeCell="G10" sqref="G10"/>
      <selection pane="topRight" activeCell="G10" sqref="G10"/>
      <selection pane="bottomLeft" activeCell="G10" sqref="G10"/>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6" t="s">
        <v>208</v>
      </c>
      <c r="E2" s="226"/>
      <c r="F2" s="226"/>
      <c r="G2" s="6"/>
      <c r="H2" s="6"/>
    </row>
    <row r="3" spans="1:21" ht="13.8">
      <c r="A3" s="1" t="s">
        <v>194</v>
      </c>
      <c r="C3" s="314">
        <v>2045</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 t="shared" ref="G7" si="0">N7+U7</f>
        <v>9498328.1516631246</v>
      </c>
      <c r="H7" s="153">
        <v>358172.15443691611</v>
      </c>
      <c r="I7" s="154">
        <v>700595.16732628644</v>
      </c>
      <c r="J7" s="154">
        <v>1028088.1647542715</v>
      </c>
      <c r="K7" s="154">
        <v>1244780.0857372135</v>
      </c>
      <c r="L7" s="154">
        <v>994613.1494281739</v>
      </c>
      <c r="M7" s="154">
        <v>449391.2594390735</v>
      </c>
      <c r="N7" s="155">
        <f>SUM(H7:M7)</f>
        <v>4775639.981121935</v>
      </c>
      <c r="O7" s="153">
        <v>340190.4040825516</v>
      </c>
      <c r="P7" s="154">
        <v>664356.84523722529</v>
      </c>
      <c r="Q7" s="154">
        <v>970990.38000027835</v>
      </c>
      <c r="R7" s="154">
        <v>1178909.1826135665</v>
      </c>
      <c r="S7" s="154">
        <v>1012328.2850683331</v>
      </c>
      <c r="T7" s="154">
        <v>555913.0735392347</v>
      </c>
      <c r="U7" s="155">
        <f>SUM(O7:T7)</f>
        <v>4722688.1705411896</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1">N10+U10</f>
        <v>85532626.535109222</v>
      </c>
      <c r="H10" s="67">
        <v>1441236.3602323532</v>
      </c>
      <c r="I10" s="68">
        <v>405142.43607628345</v>
      </c>
      <c r="J10" s="68">
        <v>1502801.5137529373</v>
      </c>
      <c r="K10" s="68">
        <v>3245445.2954483032</v>
      </c>
      <c r="L10" s="68">
        <v>10117812.906707764</v>
      </c>
      <c r="M10" s="68">
        <v>26833425.191162109</v>
      </c>
      <c r="N10" s="123">
        <f t="shared" ref="N10:N73" si="2">SUM(H10:M10)</f>
        <v>43545863.70337975</v>
      </c>
      <c r="O10" s="67">
        <v>1310269.5429894924</v>
      </c>
      <c r="P10" s="68">
        <v>350541.74939638376</v>
      </c>
      <c r="Q10" s="68">
        <v>883140.6087949276</v>
      </c>
      <c r="R10" s="68">
        <v>2022700.3332738876</v>
      </c>
      <c r="S10" s="68">
        <v>7450411.3082122803</v>
      </c>
      <c r="T10" s="68">
        <v>29969699.2890625</v>
      </c>
      <c r="U10" s="123">
        <f t="shared" ref="U10:U73" si="3">SUM(O10:T10)</f>
        <v>41986762.831729472</v>
      </c>
    </row>
    <row r="11" spans="1:21" s="19" customFormat="1" ht="15" customHeight="1">
      <c r="A11" s="72">
        <v>1</v>
      </c>
      <c r="B11" s="73" t="s">
        <v>4</v>
      </c>
      <c r="C11" s="294" t="s">
        <v>5</v>
      </c>
      <c r="D11" s="295"/>
      <c r="E11" s="295"/>
      <c r="F11" s="296"/>
      <c r="G11" s="74">
        <f t="shared" si="1"/>
        <v>9666058.5421220884</v>
      </c>
      <c r="H11" s="75">
        <v>866682.02001047134</v>
      </c>
      <c r="I11" s="76">
        <v>98752.42043697834</v>
      </c>
      <c r="J11" s="76">
        <v>229519.54798473045</v>
      </c>
      <c r="K11" s="76">
        <v>542636.65232473612</v>
      </c>
      <c r="L11" s="76">
        <v>831688.15637803078</v>
      </c>
      <c r="M11" s="76">
        <v>2336496.3856878281</v>
      </c>
      <c r="N11" s="124">
        <f t="shared" si="2"/>
        <v>4905775.1828227751</v>
      </c>
      <c r="O11" s="75">
        <v>774185.04232269526</v>
      </c>
      <c r="P11" s="76">
        <v>102901.38354877662</v>
      </c>
      <c r="Q11" s="76">
        <v>267694.06569676101</v>
      </c>
      <c r="R11" s="76">
        <v>416760.51867257059</v>
      </c>
      <c r="S11" s="76">
        <v>611268.98983800411</v>
      </c>
      <c r="T11" s="76">
        <v>2587473.3592205048</v>
      </c>
      <c r="U11" s="124">
        <f t="shared" si="3"/>
        <v>4760283.3592993123</v>
      </c>
    </row>
    <row r="12" spans="1:21" s="18" customFormat="1">
      <c r="A12" s="85">
        <v>2</v>
      </c>
      <c r="B12" s="86"/>
      <c r="C12" s="86" t="s">
        <v>6</v>
      </c>
      <c r="D12" s="87" t="s">
        <v>7</v>
      </c>
      <c r="E12" s="88"/>
      <c r="F12" s="89"/>
      <c r="G12" s="90">
        <f t="shared" si="1"/>
        <v>4100773.894272997</v>
      </c>
      <c r="H12" s="91">
        <v>147940.81727879762</v>
      </c>
      <c r="I12" s="92">
        <v>74599.245423067361</v>
      </c>
      <c r="J12" s="92">
        <v>184134.83419021405</v>
      </c>
      <c r="K12" s="92">
        <v>451391.12276960909</v>
      </c>
      <c r="L12" s="92">
        <v>516672.23409807682</v>
      </c>
      <c r="M12" s="92">
        <v>813401.64224004745</v>
      </c>
      <c r="N12" s="125">
        <f t="shared" si="2"/>
        <v>2188139.8959998125</v>
      </c>
      <c r="O12" s="91">
        <v>149652.41306810931</v>
      </c>
      <c r="P12" s="92">
        <v>76974.266633494757</v>
      </c>
      <c r="Q12" s="92">
        <v>148446.24271853082</v>
      </c>
      <c r="R12" s="92">
        <v>265293.37041795254</v>
      </c>
      <c r="S12" s="92">
        <v>360119.11628395319</v>
      </c>
      <c r="T12" s="92">
        <v>912148.58915114403</v>
      </c>
      <c r="U12" s="125">
        <f t="shared" si="3"/>
        <v>1912633.9982731845</v>
      </c>
    </row>
    <row r="13" spans="1:21">
      <c r="A13" s="37">
        <v>3</v>
      </c>
      <c r="B13" s="17"/>
      <c r="C13" s="16"/>
      <c r="D13" s="38" t="s">
        <v>8</v>
      </c>
      <c r="E13" s="39" t="s">
        <v>9</v>
      </c>
      <c r="F13" s="40"/>
      <c r="G13" s="111">
        <f t="shared" si="1"/>
        <v>1050053.5698072284</v>
      </c>
      <c r="H13" s="26">
        <v>7299.2485215300758</v>
      </c>
      <c r="I13" s="7">
        <v>3912.6128880285009</v>
      </c>
      <c r="J13" s="7">
        <v>57391.767571948905</v>
      </c>
      <c r="K13" s="7">
        <v>146918.05582808063</v>
      </c>
      <c r="L13" s="7">
        <v>215398.07426674766</v>
      </c>
      <c r="M13" s="7">
        <v>227396.53920588654</v>
      </c>
      <c r="N13" s="126">
        <f t="shared" si="2"/>
        <v>658316.29828222236</v>
      </c>
      <c r="O13" s="26">
        <v>7830.6816582055126</v>
      </c>
      <c r="P13" s="7">
        <v>5118.9964972785656</v>
      </c>
      <c r="Q13" s="7">
        <v>37425.605741390696</v>
      </c>
      <c r="R13" s="7">
        <v>70694.461172569907</v>
      </c>
      <c r="S13" s="7">
        <v>109782.09750322498</v>
      </c>
      <c r="T13" s="7">
        <v>160885.42895233643</v>
      </c>
      <c r="U13" s="126">
        <f t="shared" si="3"/>
        <v>391737.2715250061</v>
      </c>
    </row>
    <row r="14" spans="1:21">
      <c r="A14" s="37">
        <v>4</v>
      </c>
      <c r="B14" s="41"/>
      <c r="C14" s="16"/>
      <c r="D14" s="38" t="s">
        <v>10</v>
      </c>
      <c r="E14" s="39" t="s">
        <v>11</v>
      </c>
      <c r="F14" s="40"/>
      <c r="G14" s="111">
        <f t="shared" si="1"/>
        <v>33012.725510588934</v>
      </c>
      <c r="H14" s="26">
        <v>8695.2352380348239</v>
      </c>
      <c r="I14" s="7">
        <v>1657.6988198945328</v>
      </c>
      <c r="J14" s="7">
        <v>151.12714772646723</v>
      </c>
      <c r="K14" s="7">
        <v>347.6854552179575</v>
      </c>
      <c r="L14" s="7">
        <v>448.00744737288915</v>
      </c>
      <c r="M14" s="7">
        <v>529.90584251022665</v>
      </c>
      <c r="N14" s="126">
        <f t="shared" si="2"/>
        <v>11829.659950756897</v>
      </c>
      <c r="O14" s="26">
        <v>10611.046599067671</v>
      </c>
      <c r="P14" s="7">
        <v>3176.9206468033299</v>
      </c>
      <c r="Q14" s="7">
        <v>1650.7672642896359</v>
      </c>
      <c r="R14" s="7">
        <v>1474.570241862908</v>
      </c>
      <c r="S14" s="7">
        <v>1563.7310944693163</v>
      </c>
      <c r="T14" s="7">
        <v>2706.0297133391723</v>
      </c>
      <c r="U14" s="126">
        <f t="shared" si="3"/>
        <v>21183.065559832034</v>
      </c>
    </row>
    <row r="15" spans="1:21">
      <c r="A15" s="37">
        <v>5</v>
      </c>
      <c r="B15" s="41"/>
      <c r="C15" s="16"/>
      <c r="D15" s="8"/>
      <c r="E15" s="17" t="s">
        <v>12</v>
      </c>
      <c r="F15" s="42" t="s">
        <v>13</v>
      </c>
      <c r="G15" s="111">
        <f t="shared" si="1"/>
        <v>27107.158454487479</v>
      </c>
      <c r="H15" s="26">
        <v>8695.2352380348239</v>
      </c>
      <c r="I15" s="7">
        <v>1654.8796607708209</v>
      </c>
      <c r="J15" s="7">
        <v>127.97564165377844</v>
      </c>
      <c r="K15" s="7">
        <v>305.75031164777465</v>
      </c>
      <c r="L15" s="7">
        <v>418.67579592484981</v>
      </c>
      <c r="M15" s="7">
        <v>475.69338546867948</v>
      </c>
      <c r="N15" s="126">
        <f t="shared" si="2"/>
        <v>11678.210033500727</v>
      </c>
      <c r="O15" s="26">
        <v>10611.046599067671</v>
      </c>
      <c r="P15" s="7">
        <v>3157.7888289979219</v>
      </c>
      <c r="Q15" s="7">
        <v>406.39688606724667</v>
      </c>
      <c r="R15" s="7">
        <v>208.35656453215051</v>
      </c>
      <c r="S15" s="7">
        <v>363.63600056571886</v>
      </c>
      <c r="T15" s="7">
        <v>681.72354175604414</v>
      </c>
      <c r="U15" s="126">
        <f t="shared" si="3"/>
        <v>15428.948420986753</v>
      </c>
    </row>
    <row r="16" spans="1:21">
      <c r="A16" s="37">
        <v>6</v>
      </c>
      <c r="B16" s="41"/>
      <c r="C16" s="16"/>
      <c r="D16" s="8"/>
      <c r="E16" s="17" t="s">
        <v>14</v>
      </c>
      <c r="F16" s="42" t="s">
        <v>15</v>
      </c>
      <c r="G16" s="111">
        <f t="shared" si="1"/>
        <v>1146.186283626977</v>
      </c>
      <c r="H16" s="26">
        <v>0</v>
      </c>
      <c r="I16" s="7">
        <v>0</v>
      </c>
      <c r="J16" s="7">
        <v>0</v>
      </c>
      <c r="K16" s="7">
        <v>0</v>
      </c>
      <c r="L16" s="7">
        <v>0</v>
      </c>
      <c r="M16" s="7">
        <v>0</v>
      </c>
      <c r="N16" s="126">
        <f t="shared" si="2"/>
        <v>0</v>
      </c>
      <c r="O16" s="26">
        <v>0</v>
      </c>
      <c r="P16" s="7">
        <v>5.3434775241197485</v>
      </c>
      <c r="Q16" s="7">
        <v>287.93557164716549</v>
      </c>
      <c r="R16" s="7">
        <v>223.09026322071441</v>
      </c>
      <c r="S16" s="7">
        <v>214.22934722562786</v>
      </c>
      <c r="T16" s="7">
        <v>415.58762400934938</v>
      </c>
      <c r="U16" s="126">
        <f t="shared" si="3"/>
        <v>1146.186283626977</v>
      </c>
    </row>
    <row r="17" spans="1:21">
      <c r="A17" s="37">
        <v>7</v>
      </c>
      <c r="B17" s="41"/>
      <c r="C17" s="16"/>
      <c r="D17" s="8"/>
      <c r="E17" s="17" t="s">
        <v>16</v>
      </c>
      <c r="F17" s="42" t="s">
        <v>17</v>
      </c>
      <c r="G17" s="111">
        <f t="shared" si="1"/>
        <v>3317.8774039216692</v>
      </c>
      <c r="H17" s="26">
        <v>0</v>
      </c>
      <c r="I17" s="7">
        <v>1.8476665086254798</v>
      </c>
      <c r="J17" s="7">
        <v>17.233191890552916</v>
      </c>
      <c r="K17" s="7">
        <v>26.877368982204644</v>
      </c>
      <c r="L17" s="7">
        <v>14.402368098100851</v>
      </c>
      <c r="M17" s="7">
        <v>32.024538455261791</v>
      </c>
      <c r="N17" s="126">
        <f t="shared" si="2"/>
        <v>92.385133934745681</v>
      </c>
      <c r="O17" s="26">
        <v>0</v>
      </c>
      <c r="P17" s="7">
        <v>9.380262102563961</v>
      </c>
      <c r="Q17" s="7">
        <v>612.49296425916691</v>
      </c>
      <c r="R17" s="7">
        <v>671.04824878368527</v>
      </c>
      <c r="S17" s="7">
        <v>677.69591638864949</v>
      </c>
      <c r="T17" s="7">
        <v>1254.874878452858</v>
      </c>
      <c r="U17" s="126">
        <f t="shared" si="3"/>
        <v>3225.4922699869235</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1441.5033602207855</v>
      </c>
      <c r="H19" s="26">
        <v>0</v>
      </c>
      <c r="I19" s="7">
        <v>0.97152328314746228</v>
      </c>
      <c r="J19" s="7">
        <v>5.9183146973914518</v>
      </c>
      <c r="K19" s="7">
        <v>15.05777728652356</v>
      </c>
      <c r="L19" s="7">
        <v>14.929284219357214</v>
      </c>
      <c r="M19" s="7">
        <v>22.187916179947933</v>
      </c>
      <c r="N19" s="126">
        <f t="shared" si="2"/>
        <v>59.064815666367622</v>
      </c>
      <c r="O19" s="26">
        <v>0</v>
      </c>
      <c r="P19" s="7">
        <v>4.4080814347692012</v>
      </c>
      <c r="Q19" s="7">
        <v>343.94184428142034</v>
      </c>
      <c r="R19" s="7">
        <v>372.0751630255254</v>
      </c>
      <c r="S19" s="7">
        <v>308.16982358100358</v>
      </c>
      <c r="T19" s="7">
        <v>353.8436322316993</v>
      </c>
      <c r="U19" s="126">
        <f t="shared" si="3"/>
        <v>1382.4385445544178</v>
      </c>
    </row>
    <row r="20" spans="1:21">
      <c r="A20" s="37">
        <v>10</v>
      </c>
      <c r="B20" s="41"/>
      <c r="C20" s="16"/>
      <c r="D20" s="38" t="s">
        <v>22</v>
      </c>
      <c r="E20" s="39" t="s">
        <v>23</v>
      </c>
      <c r="F20" s="40"/>
      <c r="G20" s="111">
        <f t="shared" si="1"/>
        <v>522158.51835081365</v>
      </c>
      <c r="H20" s="26">
        <v>9786.0549355712137</v>
      </c>
      <c r="I20" s="7">
        <v>8402.4074970583897</v>
      </c>
      <c r="J20" s="7">
        <v>32967.922814613208</v>
      </c>
      <c r="K20" s="7">
        <v>184576.31205907464</v>
      </c>
      <c r="L20" s="7">
        <v>79954.185519744176</v>
      </c>
      <c r="M20" s="7">
        <v>9675.3532463144511</v>
      </c>
      <c r="N20" s="126">
        <f t="shared" si="2"/>
        <v>325362.23607237608</v>
      </c>
      <c r="O20" s="26">
        <v>9473.3875372145558</v>
      </c>
      <c r="P20" s="7">
        <v>7672.4670954346657</v>
      </c>
      <c r="Q20" s="7">
        <v>28928.544833492488</v>
      </c>
      <c r="R20" s="7">
        <v>105534.12645675364</v>
      </c>
      <c r="S20" s="7">
        <v>38845.008846122306</v>
      </c>
      <c r="T20" s="7">
        <v>6342.7475094199181</v>
      </c>
      <c r="U20" s="126">
        <f t="shared" si="3"/>
        <v>196796.28227843757</v>
      </c>
    </row>
    <row r="21" spans="1:21">
      <c r="A21" s="37">
        <v>11</v>
      </c>
      <c r="B21" s="41"/>
      <c r="C21" s="16"/>
      <c r="D21" s="38" t="s">
        <v>24</v>
      </c>
      <c r="E21" s="39" t="s">
        <v>25</v>
      </c>
      <c r="F21" s="40"/>
      <c r="G21" s="111">
        <f t="shared" si="1"/>
        <v>1274268.5819611265</v>
      </c>
      <c r="H21" s="26">
        <v>41891.282528935044</v>
      </c>
      <c r="I21" s="7">
        <v>13460.627668917121</v>
      </c>
      <c r="J21" s="7">
        <v>29995.686016125605</v>
      </c>
      <c r="K21" s="7">
        <v>49504.973310173023</v>
      </c>
      <c r="L21" s="7">
        <v>112181.12553794123</v>
      </c>
      <c r="M21" s="7">
        <v>328833.59797130525</v>
      </c>
      <c r="N21" s="126">
        <f t="shared" si="2"/>
        <v>575867.29303339729</v>
      </c>
      <c r="O21" s="26">
        <v>42770.352719774295</v>
      </c>
      <c r="P21" s="7">
        <v>13430.787198238502</v>
      </c>
      <c r="Q21" s="7">
        <v>28768.302256133407</v>
      </c>
      <c r="R21" s="7">
        <v>37301.885422201594</v>
      </c>
      <c r="S21" s="7">
        <v>117684.80921867397</v>
      </c>
      <c r="T21" s="7">
        <v>458445.1521127075</v>
      </c>
      <c r="U21" s="126">
        <f t="shared" si="3"/>
        <v>698401.28892772924</v>
      </c>
    </row>
    <row r="22" spans="1:21">
      <c r="A22" s="37">
        <v>12</v>
      </c>
      <c r="B22" s="41"/>
      <c r="C22" s="16"/>
      <c r="D22" s="38" t="s">
        <v>26</v>
      </c>
      <c r="E22" s="39" t="s">
        <v>27</v>
      </c>
      <c r="F22" s="40"/>
      <c r="G22" s="111">
        <f t="shared" si="1"/>
        <v>49044.164672751795</v>
      </c>
      <c r="H22" s="26">
        <v>10238.217042902128</v>
      </c>
      <c r="I22" s="7">
        <v>3031.5625636679179</v>
      </c>
      <c r="J22" s="7">
        <v>2455.7200967511453</v>
      </c>
      <c r="K22" s="7">
        <v>2878.5038641727879</v>
      </c>
      <c r="L22" s="7">
        <v>3550.8997343350784</v>
      </c>
      <c r="M22" s="7">
        <v>3773.3064717155066</v>
      </c>
      <c r="N22" s="126">
        <f t="shared" si="2"/>
        <v>25928.209773544564</v>
      </c>
      <c r="O22" s="26">
        <v>9930.552330838269</v>
      </c>
      <c r="P22" s="7">
        <v>3983.2811991923313</v>
      </c>
      <c r="Q22" s="7">
        <v>1746.6170580303587</v>
      </c>
      <c r="R22" s="7">
        <v>1524.6879716402618</v>
      </c>
      <c r="S22" s="7">
        <v>2317.5268313222332</v>
      </c>
      <c r="T22" s="7">
        <v>3613.2895081837778</v>
      </c>
      <c r="U22" s="126">
        <f t="shared" si="3"/>
        <v>23115.95489920723</v>
      </c>
    </row>
    <row r="23" spans="1:21">
      <c r="A23" s="37">
        <v>13</v>
      </c>
      <c r="B23" s="41"/>
      <c r="C23" s="16"/>
      <c r="D23" s="8"/>
      <c r="E23" s="17" t="s">
        <v>12</v>
      </c>
      <c r="F23" s="42" t="s">
        <v>28</v>
      </c>
      <c r="G23" s="111">
        <f t="shared" si="1"/>
        <v>3507.5404058513477</v>
      </c>
      <c r="H23" s="26">
        <v>53.991060561918559</v>
      </c>
      <c r="I23" s="7">
        <v>1008.6956406346799</v>
      </c>
      <c r="J23" s="7">
        <v>230.21866920830735</v>
      </c>
      <c r="K23" s="7">
        <v>112.33670508668092</v>
      </c>
      <c r="L23" s="7">
        <v>70.628610818954257</v>
      </c>
      <c r="M23" s="7">
        <v>7.6649865210056305</v>
      </c>
      <c r="N23" s="126">
        <f t="shared" si="2"/>
        <v>1483.5356728315467</v>
      </c>
      <c r="O23" s="26">
        <v>45.985107159728216</v>
      </c>
      <c r="P23" s="7">
        <v>1533.4942409498067</v>
      </c>
      <c r="Q23" s="7">
        <v>293.12209688025905</v>
      </c>
      <c r="R23" s="7">
        <v>101.69969189798212</v>
      </c>
      <c r="S23" s="7">
        <v>39.751492994055297</v>
      </c>
      <c r="T23" s="7">
        <v>9.9521031379699707</v>
      </c>
      <c r="U23" s="126">
        <f t="shared" si="3"/>
        <v>2024.0047330198013</v>
      </c>
    </row>
    <row r="24" spans="1:21">
      <c r="A24" s="37">
        <v>14</v>
      </c>
      <c r="B24" s="17"/>
      <c r="C24" s="16"/>
      <c r="D24" s="8"/>
      <c r="E24" s="17" t="s">
        <v>14</v>
      </c>
      <c r="F24" s="42" t="s">
        <v>29</v>
      </c>
      <c r="G24" s="111">
        <f t="shared" si="1"/>
        <v>469.90515772980939</v>
      </c>
      <c r="H24" s="26">
        <v>102.56106158175456</v>
      </c>
      <c r="I24" s="7">
        <v>43.275928708804713</v>
      </c>
      <c r="J24" s="7">
        <v>33.047482960540947</v>
      </c>
      <c r="K24" s="7">
        <v>37.802499384750263</v>
      </c>
      <c r="L24" s="7">
        <v>29.014627543510869</v>
      </c>
      <c r="M24" s="7">
        <v>2.4935231506824493</v>
      </c>
      <c r="N24" s="126">
        <f t="shared" si="2"/>
        <v>248.1951233300438</v>
      </c>
      <c r="O24" s="26">
        <v>108.63232796563399</v>
      </c>
      <c r="P24" s="7">
        <v>43.858576166476865</v>
      </c>
      <c r="Q24" s="7">
        <v>23.901837188699602</v>
      </c>
      <c r="R24" s="7">
        <v>26.814665185283957</v>
      </c>
      <c r="S24" s="7">
        <v>17.151281400903827</v>
      </c>
      <c r="T24" s="7">
        <v>1.351346492767334</v>
      </c>
      <c r="U24" s="126">
        <f t="shared" si="3"/>
        <v>221.71003439976559</v>
      </c>
    </row>
    <row r="25" spans="1:21">
      <c r="A25" s="37">
        <v>15</v>
      </c>
      <c r="B25" s="17"/>
      <c r="C25" s="16"/>
      <c r="D25" s="8"/>
      <c r="E25" s="17" t="s">
        <v>16</v>
      </c>
      <c r="F25" s="42" t="s">
        <v>30</v>
      </c>
      <c r="G25" s="111">
        <f t="shared" si="1"/>
        <v>21705.694006095757</v>
      </c>
      <c r="H25" s="26">
        <v>6753.7959100245125</v>
      </c>
      <c r="I25" s="7">
        <v>1563.2392186883649</v>
      </c>
      <c r="J25" s="7">
        <v>408.17759405991796</v>
      </c>
      <c r="K25" s="7">
        <v>89.992862510625088</v>
      </c>
      <c r="L25" s="7">
        <v>469.45133333968715</v>
      </c>
      <c r="M25" s="7">
        <v>1604.298680305481</v>
      </c>
      <c r="N25" s="126">
        <f t="shared" si="2"/>
        <v>10888.955598928591</v>
      </c>
      <c r="O25" s="26">
        <v>7619.7171486625357</v>
      </c>
      <c r="P25" s="7">
        <v>2070.5730536301562</v>
      </c>
      <c r="Q25" s="7">
        <v>635.11005249261677</v>
      </c>
      <c r="R25" s="7">
        <v>146.19017809144268</v>
      </c>
      <c r="S25" s="7">
        <v>285.34224052027992</v>
      </c>
      <c r="T25" s="7">
        <v>59.805733770132065</v>
      </c>
      <c r="U25" s="126">
        <f t="shared" si="3"/>
        <v>10816.738407167164</v>
      </c>
    </row>
    <row r="26" spans="1:21">
      <c r="A26" s="37">
        <v>16</v>
      </c>
      <c r="B26" s="17"/>
      <c r="C26" s="16"/>
      <c r="D26" s="8"/>
      <c r="E26" s="17" t="s">
        <v>18</v>
      </c>
      <c r="F26" s="42" t="s">
        <v>31</v>
      </c>
      <c r="G26" s="111">
        <f t="shared" si="1"/>
        <v>23361.025304553252</v>
      </c>
      <c r="H26" s="26">
        <v>3327.8690711667555</v>
      </c>
      <c r="I26" s="7">
        <v>416.35178367796834</v>
      </c>
      <c r="J26" s="7">
        <v>1784.276370532476</v>
      </c>
      <c r="K26" s="7">
        <v>2638.3718292120902</v>
      </c>
      <c r="L26" s="7">
        <v>2981.8052387075732</v>
      </c>
      <c r="M26" s="7">
        <v>2158.8493718009559</v>
      </c>
      <c r="N26" s="126">
        <f t="shared" si="2"/>
        <v>13307.523665097819</v>
      </c>
      <c r="O26" s="26">
        <v>2156.2176442763298</v>
      </c>
      <c r="P26" s="7">
        <v>335.35531212093156</v>
      </c>
      <c r="Q26" s="7">
        <v>794.48307441103884</v>
      </c>
      <c r="R26" s="7">
        <v>1249.9834513324604</v>
      </c>
      <c r="S26" s="7">
        <v>1975.2817964411515</v>
      </c>
      <c r="T26" s="7">
        <v>3542.1803608735208</v>
      </c>
      <c r="U26" s="126">
        <f t="shared" si="3"/>
        <v>10053.501639455433</v>
      </c>
    </row>
    <row r="27" spans="1:21">
      <c r="A27" s="37">
        <v>17</v>
      </c>
      <c r="B27" s="17"/>
      <c r="C27" s="16"/>
      <c r="D27" s="38" t="s">
        <v>32</v>
      </c>
      <c r="E27" s="39" t="s">
        <v>33</v>
      </c>
      <c r="F27" s="40"/>
      <c r="G27" s="111">
        <f t="shared" si="1"/>
        <v>190097.73457907146</v>
      </c>
      <c r="H27" s="26">
        <v>7158.1674528239528</v>
      </c>
      <c r="I27" s="7">
        <v>9857.6044075507671</v>
      </c>
      <c r="J27" s="7">
        <v>21280.916638890281</v>
      </c>
      <c r="K27" s="7">
        <v>19748.546792495996</v>
      </c>
      <c r="L27" s="7">
        <v>21978.451024513692</v>
      </c>
      <c r="M27" s="7">
        <v>22979.646926350892</v>
      </c>
      <c r="N27" s="126">
        <f t="shared" si="2"/>
        <v>103003.33324262558</v>
      </c>
      <c r="O27" s="26">
        <v>7592.2511284126513</v>
      </c>
      <c r="P27" s="7">
        <v>8344.4423946125607</v>
      </c>
      <c r="Q27" s="7">
        <v>14828.26004114034</v>
      </c>
      <c r="R27" s="7">
        <v>12224.282421157695</v>
      </c>
      <c r="S27" s="7">
        <v>15483.147561378777</v>
      </c>
      <c r="T27" s="7">
        <v>28622.017789743841</v>
      </c>
      <c r="U27" s="126">
        <f t="shared" si="3"/>
        <v>87094.401336445866</v>
      </c>
    </row>
    <row r="28" spans="1:21">
      <c r="A28" s="37">
        <v>18</v>
      </c>
      <c r="B28" s="12"/>
      <c r="C28" s="12"/>
      <c r="D28" s="38" t="s">
        <v>34</v>
      </c>
      <c r="E28" s="39" t="s">
        <v>35</v>
      </c>
      <c r="F28" s="43"/>
      <c r="G28" s="111">
        <f t="shared" si="1"/>
        <v>104265.13050606812</v>
      </c>
      <c r="H28" s="26">
        <v>1248.331106240953</v>
      </c>
      <c r="I28" s="7">
        <v>1282.7125794030726</v>
      </c>
      <c r="J28" s="7">
        <v>2175.04487637477</v>
      </c>
      <c r="K28" s="7">
        <v>3077.5712030678988</v>
      </c>
      <c r="L28" s="7">
        <v>7681.0666949478909</v>
      </c>
      <c r="M28" s="7">
        <v>31614.697785291821</v>
      </c>
      <c r="N28" s="126">
        <f t="shared" si="2"/>
        <v>47079.424245326401</v>
      </c>
      <c r="O28" s="26">
        <v>1346.6457880216901</v>
      </c>
      <c r="P28" s="7">
        <v>1226.421292695748</v>
      </c>
      <c r="Q28" s="7">
        <v>1930.633407556219</v>
      </c>
      <c r="R28" s="7">
        <v>2360.8220528586535</v>
      </c>
      <c r="S28" s="7">
        <v>8567.2208607750945</v>
      </c>
      <c r="T28" s="7">
        <v>41753.962858834304</v>
      </c>
      <c r="U28" s="126">
        <f t="shared" si="3"/>
        <v>57185.70626074171</v>
      </c>
    </row>
    <row r="29" spans="1:21">
      <c r="A29" s="37">
        <v>19</v>
      </c>
      <c r="B29" s="17"/>
      <c r="C29" s="16"/>
      <c r="D29" s="38" t="s">
        <v>36</v>
      </c>
      <c r="E29" s="39" t="s">
        <v>37</v>
      </c>
      <c r="F29" s="40"/>
      <c r="G29" s="111">
        <f t="shared" si="1"/>
        <v>108004.35406140586</v>
      </c>
      <c r="H29" s="26">
        <v>255.79568925581384</v>
      </c>
      <c r="I29" s="7">
        <v>181.32513768509671</v>
      </c>
      <c r="J29" s="7">
        <v>3886.4713004915975</v>
      </c>
      <c r="K29" s="7">
        <v>10891.553137335926</v>
      </c>
      <c r="L29" s="7">
        <v>18621.443288279697</v>
      </c>
      <c r="M29" s="7">
        <v>21985.576558807865</v>
      </c>
      <c r="N29" s="126">
        <f t="shared" si="2"/>
        <v>55822.165111855997</v>
      </c>
      <c r="O29" s="26">
        <v>231.93945154219296</v>
      </c>
      <c r="P29" s="7">
        <v>163.27668814318656</v>
      </c>
      <c r="Q29" s="7">
        <v>4023.930621147425</v>
      </c>
      <c r="R29" s="7">
        <v>8275.4623990822583</v>
      </c>
      <c r="S29" s="7">
        <v>15434.593012992293</v>
      </c>
      <c r="T29" s="7">
        <v>24052.986776642501</v>
      </c>
      <c r="U29" s="126">
        <f t="shared" si="3"/>
        <v>52182.188949549862</v>
      </c>
    </row>
    <row r="30" spans="1:21">
      <c r="A30" s="37">
        <v>20</v>
      </c>
      <c r="B30" s="17"/>
      <c r="C30" s="16"/>
      <c r="D30" s="38" t="s">
        <v>38</v>
      </c>
      <c r="E30" s="39" t="s">
        <v>39</v>
      </c>
      <c r="F30" s="40"/>
      <c r="G30" s="111">
        <f t="shared" si="1"/>
        <v>2785.7456242920048</v>
      </c>
      <c r="H30" s="26">
        <v>0</v>
      </c>
      <c r="I30" s="7">
        <v>32.721932074404322</v>
      </c>
      <c r="J30" s="7">
        <v>59.670313603295654</v>
      </c>
      <c r="K30" s="7">
        <v>126.17818054038798</v>
      </c>
      <c r="L30" s="7">
        <v>467.41609968943521</v>
      </c>
      <c r="M30" s="7">
        <v>596.26187539845705</v>
      </c>
      <c r="N30" s="126">
        <f t="shared" si="2"/>
        <v>1282.2484013059802</v>
      </c>
      <c r="O30" s="26">
        <v>0</v>
      </c>
      <c r="P30" s="7">
        <v>31.187987583019876</v>
      </c>
      <c r="Q30" s="7">
        <v>74.819521943190693</v>
      </c>
      <c r="R30" s="7">
        <v>117.20890528494783</v>
      </c>
      <c r="S30" s="7">
        <v>523.72730428271461</v>
      </c>
      <c r="T30" s="7">
        <v>756.55350389215164</v>
      </c>
      <c r="U30" s="126">
        <f t="shared" si="3"/>
        <v>1503.4972229860246</v>
      </c>
    </row>
    <row r="31" spans="1:21">
      <c r="A31" s="37">
        <v>21</v>
      </c>
      <c r="B31" s="17"/>
      <c r="C31" s="16"/>
      <c r="D31" s="38" t="s">
        <v>40</v>
      </c>
      <c r="E31" s="39" t="s">
        <v>41</v>
      </c>
      <c r="F31" s="40"/>
      <c r="G31" s="111">
        <f t="shared" si="1"/>
        <v>336510.61582303204</v>
      </c>
      <c r="H31" s="26">
        <v>50048.786593992154</v>
      </c>
      <c r="I31" s="7">
        <v>21098.96424398457</v>
      </c>
      <c r="J31" s="7">
        <v>17151.553484697262</v>
      </c>
      <c r="K31" s="7">
        <v>19231.003196938836</v>
      </c>
      <c r="L31" s="7">
        <v>27062.726523352787</v>
      </c>
      <c r="M31" s="7">
        <v>32962.092483961955</v>
      </c>
      <c r="N31" s="126">
        <f t="shared" si="2"/>
        <v>167555.12652692758</v>
      </c>
      <c r="O31" s="26">
        <v>51934.523115776377</v>
      </c>
      <c r="P31" s="7">
        <v>22164.762740732062</v>
      </c>
      <c r="Q31" s="7">
        <v>14765.155011288734</v>
      </c>
      <c r="R31" s="7">
        <v>14904.746957315831</v>
      </c>
      <c r="S31" s="7">
        <v>25750.081381948898</v>
      </c>
      <c r="T31" s="7">
        <v>39436.220089042559</v>
      </c>
      <c r="U31" s="126">
        <f t="shared" si="3"/>
        <v>168955.48929610447</v>
      </c>
    </row>
    <row r="32" spans="1:21">
      <c r="A32" s="37">
        <v>22</v>
      </c>
      <c r="B32" s="17"/>
      <c r="C32" s="16"/>
      <c r="D32" s="38"/>
      <c r="E32" s="17" t="s">
        <v>12</v>
      </c>
      <c r="F32" s="42" t="s">
        <v>42</v>
      </c>
      <c r="G32" s="111">
        <f t="shared" si="1"/>
        <v>229919.69693822693</v>
      </c>
      <c r="H32" s="26">
        <v>48416.548872297528</v>
      </c>
      <c r="I32" s="7">
        <v>19083.092083463154</v>
      </c>
      <c r="J32" s="7">
        <v>12274.667230763473</v>
      </c>
      <c r="K32" s="7">
        <v>11856.589212242514</v>
      </c>
      <c r="L32" s="7">
        <v>12284.750545799732</v>
      </c>
      <c r="M32" s="7">
        <v>10271.941613469273</v>
      </c>
      <c r="N32" s="126">
        <f t="shared" si="2"/>
        <v>114187.58955803567</v>
      </c>
      <c r="O32" s="26">
        <v>50260.680677456861</v>
      </c>
      <c r="P32" s="7">
        <v>20314.378642889031</v>
      </c>
      <c r="Q32" s="7">
        <v>11137.35515392758</v>
      </c>
      <c r="R32" s="7">
        <v>9033.758502934128</v>
      </c>
      <c r="S32" s="7">
        <v>12407.216547936201</v>
      </c>
      <c r="T32" s="7">
        <v>12578.717855047435</v>
      </c>
      <c r="U32" s="126">
        <f t="shared" si="3"/>
        <v>115732.10738019124</v>
      </c>
    </row>
    <row r="33" spans="1:21">
      <c r="A33" s="37">
        <v>23</v>
      </c>
      <c r="B33" s="17"/>
      <c r="C33" s="16"/>
      <c r="D33" s="8"/>
      <c r="E33" s="17" t="s">
        <v>14</v>
      </c>
      <c r="F33" s="42" t="s">
        <v>43</v>
      </c>
      <c r="G33" s="111">
        <f t="shared" si="1"/>
        <v>1947.3114569969475</v>
      </c>
      <c r="H33" s="26">
        <v>4.7588668065145612</v>
      </c>
      <c r="I33" s="7">
        <v>146.67714854329824</v>
      </c>
      <c r="J33" s="7">
        <v>346.10823947191238</v>
      </c>
      <c r="K33" s="7">
        <v>271.05574847757816</v>
      </c>
      <c r="L33" s="7">
        <v>131.51090603321791</v>
      </c>
      <c r="M33" s="7">
        <v>61.860207661986351</v>
      </c>
      <c r="N33" s="126">
        <f t="shared" si="2"/>
        <v>961.97111699450761</v>
      </c>
      <c r="O33" s="26">
        <v>6.085911980830133</v>
      </c>
      <c r="P33" s="7">
        <v>162.1893367767334</v>
      </c>
      <c r="Q33" s="7">
        <v>355.59721767902374</v>
      </c>
      <c r="R33" s="7">
        <v>279.94176267832518</v>
      </c>
      <c r="S33" s="7">
        <v>119.93926176428795</v>
      </c>
      <c r="T33" s="7">
        <v>61.586849123239517</v>
      </c>
      <c r="U33" s="126">
        <f t="shared" si="3"/>
        <v>985.34034000243992</v>
      </c>
    </row>
    <row r="34" spans="1:21">
      <c r="A34" s="37">
        <v>24</v>
      </c>
      <c r="B34" s="17"/>
      <c r="C34" s="16"/>
      <c r="D34" s="8"/>
      <c r="E34" s="17" t="s">
        <v>16</v>
      </c>
      <c r="F34" s="42" t="s">
        <v>44</v>
      </c>
      <c r="G34" s="111">
        <f t="shared" si="1"/>
        <v>10851.749347128069</v>
      </c>
      <c r="H34" s="26">
        <v>6.687256136308406E-2</v>
      </c>
      <c r="I34" s="7">
        <v>0.20125479104171973</v>
      </c>
      <c r="J34" s="7">
        <v>5.7243389584764373</v>
      </c>
      <c r="K34" s="7">
        <v>175.52558630309068</v>
      </c>
      <c r="L34" s="7">
        <v>1310.0488299578428</v>
      </c>
      <c r="M34" s="7">
        <v>3995.1574962288141</v>
      </c>
      <c r="N34" s="126">
        <f t="shared" si="2"/>
        <v>5486.724378800629</v>
      </c>
      <c r="O34" s="26">
        <v>7.3617273594667409E-2</v>
      </c>
      <c r="P34" s="7">
        <v>0.1648433954178472</v>
      </c>
      <c r="Q34" s="7">
        <v>2.9728044935036451</v>
      </c>
      <c r="R34" s="7">
        <v>75.408324163872749</v>
      </c>
      <c r="S34" s="7">
        <v>827.43333933129907</v>
      </c>
      <c r="T34" s="7">
        <v>4458.9720396697521</v>
      </c>
      <c r="U34" s="126">
        <f t="shared" si="3"/>
        <v>5365.0249683274396</v>
      </c>
    </row>
    <row r="35" spans="1:21">
      <c r="A35" s="37">
        <v>25</v>
      </c>
      <c r="B35" s="17"/>
      <c r="C35" s="16"/>
      <c r="D35" s="8"/>
      <c r="E35" s="17" t="s">
        <v>18</v>
      </c>
      <c r="F35" s="42" t="s">
        <v>45</v>
      </c>
      <c r="G35" s="111">
        <f t="shared" si="1"/>
        <v>19653.196717999876</v>
      </c>
      <c r="H35" s="26">
        <v>33.694109112024307</v>
      </c>
      <c r="I35" s="7">
        <v>257.43977073952556</v>
      </c>
      <c r="J35" s="7">
        <v>1139.9370460957289</v>
      </c>
      <c r="K35" s="7">
        <v>2138.1945085935295</v>
      </c>
      <c r="L35" s="7">
        <v>3534.6504248008132</v>
      </c>
      <c r="M35" s="7">
        <v>2938.4864653870463</v>
      </c>
      <c r="N35" s="126">
        <f t="shared" si="2"/>
        <v>10042.402324728668</v>
      </c>
      <c r="O35" s="26">
        <v>34.818543075583875</v>
      </c>
      <c r="P35" s="7">
        <v>283.36639980692416</v>
      </c>
      <c r="Q35" s="7">
        <v>724.08419817686081</v>
      </c>
      <c r="R35" s="7">
        <v>1611.2881453894079</v>
      </c>
      <c r="S35" s="7">
        <v>3372.7059713676572</v>
      </c>
      <c r="T35" s="7">
        <v>3584.5311354547739</v>
      </c>
      <c r="U35" s="126">
        <f t="shared" si="3"/>
        <v>9610.7943932712078</v>
      </c>
    </row>
    <row r="36" spans="1:21">
      <c r="A36" s="37">
        <v>26</v>
      </c>
      <c r="B36" s="17"/>
      <c r="C36" s="16"/>
      <c r="D36" s="8"/>
      <c r="E36" s="17" t="s">
        <v>20</v>
      </c>
      <c r="F36" s="42" t="s">
        <v>46</v>
      </c>
      <c r="G36" s="111">
        <f t="shared" si="1"/>
        <v>11748.077529825117</v>
      </c>
      <c r="H36" s="26">
        <v>363.13930016418499</v>
      </c>
      <c r="I36" s="7">
        <v>140.9895903093784</v>
      </c>
      <c r="J36" s="7">
        <v>758.39644366543871</v>
      </c>
      <c r="K36" s="7">
        <v>1081.9180108162109</v>
      </c>
      <c r="L36" s="7">
        <v>1640.864798568422</v>
      </c>
      <c r="M36" s="7">
        <v>2264.7003372886684</v>
      </c>
      <c r="N36" s="126">
        <f t="shared" si="2"/>
        <v>6250.0084808123029</v>
      </c>
      <c r="O36" s="26">
        <v>443.42717758744425</v>
      </c>
      <c r="P36" s="7">
        <v>138.24096725672504</v>
      </c>
      <c r="Q36" s="7">
        <v>598.59232407299714</v>
      </c>
      <c r="R36" s="7">
        <v>906.36246330430731</v>
      </c>
      <c r="S36" s="7">
        <v>1347.1363272520248</v>
      </c>
      <c r="T36" s="7">
        <v>2064.3097895393148</v>
      </c>
      <c r="U36" s="126">
        <f t="shared" si="3"/>
        <v>5498.0690490128136</v>
      </c>
    </row>
    <row r="37" spans="1:21">
      <c r="A37" s="37">
        <v>27</v>
      </c>
      <c r="B37" s="17"/>
      <c r="C37" s="16"/>
      <c r="D37" s="8"/>
      <c r="E37" s="17" t="s">
        <v>47</v>
      </c>
      <c r="F37" s="42" t="s">
        <v>403</v>
      </c>
      <c r="G37" s="111">
        <f t="shared" si="1"/>
        <v>0.29665496945381165</v>
      </c>
      <c r="H37" s="26">
        <v>0</v>
      </c>
      <c r="I37" s="7">
        <v>0</v>
      </c>
      <c r="J37" s="7">
        <v>0</v>
      </c>
      <c r="K37" s="7">
        <v>0</v>
      </c>
      <c r="L37" s="7">
        <v>0.29665496945381165</v>
      </c>
      <c r="M37" s="7">
        <v>0</v>
      </c>
      <c r="N37" s="126">
        <f t="shared" si="2"/>
        <v>0.29665496945381165</v>
      </c>
      <c r="O37" s="26">
        <v>0</v>
      </c>
      <c r="P37" s="7">
        <v>0</v>
      </c>
      <c r="Q37" s="7">
        <v>0</v>
      </c>
      <c r="R37" s="7">
        <v>0</v>
      </c>
      <c r="S37" s="7">
        <v>0</v>
      </c>
      <c r="T37" s="7">
        <v>0</v>
      </c>
      <c r="U37" s="126">
        <f t="shared" si="3"/>
        <v>0</v>
      </c>
    </row>
    <row r="38" spans="1:21">
      <c r="A38" s="37">
        <v>28</v>
      </c>
      <c r="B38" s="17"/>
      <c r="C38" s="16"/>
      <c r="D38" s="8"/>
      <c r="E38" s="17" t="s">
        <v>48</v>
      </c>
      <c r="F38" s="42" t="s">
        <v>49</v>
      </c>
      <c r="G38" s="111">
        <f t="shared" si="1"/>
        <v>1.1008324325084686</v>
      </c>
      <c r="H38" s="26">
        <v>0</v>
      </c>
      <c r="I38" s="7">
        <v>0</v>
      </c>
      <c r="J38" s="7">
        <v>0.24749448895454407</v>
      </c>
      <c r="K38" s="7">
        <v>0</v>
      </c>
      <c r="L38" s="7">
        <v>0</v>
      </c>
      <c r="M38" s="7">
        <v>0</v>
      </c>
      <c r="N38" s="126">
        <f t="shared" si="2"/>
        <v>0.24749448895454407</v>
      </c>
      <c r="O38" s="26">
        <v>0</v>
      </c>
      <c r="P38" s="7">
        <v>0</v>
      </c>
      <c r="Q38" s="7">
        <v>0</v>
      </c>
      <c r="R38" s="7">
        <v>0</v>
      </c>
      <c r="S38" s="7">
        <v>0</v>
      </c>
      <c r="T38" s="7">
        <v>0.85333794355392456</v>
      </c>
      <c r="U38" s="126">
        <f t="shared" si="3"/>
        <v>0.85333794355392456</v>
      </c>
    </row>
    <row r="39" spans="1:21">
      <c r="A39" s="37">
        <v>29</v>
      </c>
      <c r="B39" s="17"/>
      <c r="C39" s="16"/>
      <c r="D39" s="38"/>
      <c r="E39" s="17" t="s">
        <v>404</v>
      </c>
      <c r="F39" s="42" t="s">
        <v>50</v>
      </c>
      <c r="G39" s="111">
        <f t="shared" si="1"/>
        <v>13433.166518379017</v>
      </c>
      <c r="H39" s="26">
        <v>0</v>
      </c>
      <c r="I39" s="7">
        <v>0</v>
      </c>
      <c r="J39" s="7">
        <v>54.56508313480299</v>
      </c>
      <c r="K39" s="7">
        <v>483.68104174174368</v>
      </c>
      <c r="L39" s="7">
        <v>2178.9172430038452</v>
      </c>
      <c r="M39" s="7">
        <v>4416.2746675647795</v>
      </c>
      <c r="N39" s="126">
        <f t="shared" si="2"/>
        <v>7133.4380354451714</v>
      </c>
      <c r="O39" s="26">
        <v>0</v>
      </c>
      <c r="P39" s="7">
        <v>0</v>
      </c>
      <c r="Q39" s="7">
        <v>47.078522257055738</v>
      </c>
      <c r="R39" s="7">
        <v>426.86656364670489</v>
      </c>
      <c r="S39" s="7">
        <v>2189.7408288288862</v>
      </c>
      <c r="T39" s="7">
        <v>3636.0425682011992</v>
      </c>
      <c r="U39" s="126">
        <f t="shared" si="3"/>
        <v>6299.728482933846</v>
      </c>
    </row>
    <row r="40" spans="1:21">
      <c r="A40" s="37">
        <v>30</v>
      </c>
      <c r="B40" s="17"/>
      <c r="C40" s="16"/>
      <c r="D40" s="12"/>
      <c r="E40" s="17" t="s">
        <v>405</v>
      </c>
      <c r="F40" s="42" t="s">
        <v>51</v>
      </c>
      <c r="G40" s="111">
        <f t="shared" si="1"/>
        <v>37669.209304680073</v>
      </c>
      <c r="H40" s="26">
        <v>789.76092838972068</v>
      </c>
      <c r="I40" s="7">
        <v>530.54115443628689</v>
      </c>
      <c r="J40" s="7">
        <v>1395.4982461227628</v>
      </c>
      <c r="K40" s="7">
        <v>2003.0725609391229</v>
      </c>
      <c r="L40" s="7">
        <v>4621.5159340627724</v>
      </c>
      <c r="M40" s="7">
        <v>8424.2483436344191</v>
      </c>
      <c r="N40" s="126">
        <f t="shared" si="2"/>
        <v>17764.637167585086</v>
      </c>
      <c r="O40" s="26">
        <v>748.26517227098338</v>
      </c>
      <c r="P40" s="7">
        <v>540.19194586187041</v>
      </c>
      <c r="Q40" s="7">
        <v>985.27292558089903</v>
      </c>
      <c r="R40" s="7">
        <v>1200.4481659695375</v>
      </c>
      <c r="S40" s="7">
        <v>4275.6929437748622</v>
      </c>
      <c r="T40" s="7">
        <v>12154.700983636838</v>
      </c>
      <c r="U40" s="126">
        <f t="shared" si="3"/>
        <v>19904.57213709499</v>
      </c>
    </row>
    <row r="41" spans="1:21">
      <c r="A41" s="37">
        <v>31</v>
      </c>
      <c r="B41" s="17"/>
      <c r="C41" s="16"/>
      <c r="D41" s="12"/>
      <c r="E41" s="17" t="s">
        <v>406</v>
      </c>
      <c r="F41" s="42" t="s">
        <v>52</v>
      </c>
      <c r="G41" s="111">
        <f t="shared" si="1"/>
        <v>1.4155711084604263</v>
      </c>
      <c r="H41" s="26">
        <v>0</v>
      </c>
      <c r="I41" s="7">
        <v>0</v>
      </c>
      <c r="J41" s="7">
        <v>0</v>
      </c>
      <c r="K41" s="7">
        <v>0</v>
      </c>
      <c r="L41" s="7">
        <v>0.15161369740962982</v>
      </c>
      <c r="M41" s="7">
        <v>0.84831088781356812</v>
      </c>
      <c r="N41" s="126">
        <f t="shared" si="2"/>
        <v>0.99992458522319794</v>
      </c>
      <c r="O41" s="26">
        <v>0</v>
      </c>
      <c r="P41" s="7">
        <v>0</v>
      </c>
      <c r="Q41" s="7">
        <v>0</v>
      </c>
      <c r="R41" s="7">
        <v>0</v>
      </c>
      <c r="S41" s="7">
        <v>0</v>
      </c>
      <c r="T41" s="7">
        <v>0.41564652323722839</v>
      </c>
      <c r="U41" s="126">
        <f t="shared" si="3"/>
        <v>0.41564652323722839</v>
      </c>
    </row>
    <row r="42" spans="1:21">
      <c r="A42" s="37">
        <v>32</v>
      </c>
      <c r="B42" s="17"/>
      <c r="C42" s="16"/>
      <c r="D42" s="38"/>
      <c r="E42" s="17" t="s">
        <v>407</v>
      </c>
      <c r="F42" s="42" t="s">
        <v>53</v>
      </c>
      <c r="G42" s="111">
        <f t="shared" si="1"/>
        <v>11285.395717109495</v>
      </c>
      <c r="H42" s="26">
        <v>440.81828381126979</v>
      </c>
      <c r="I42" s="7">
        <v>940.02307362272404</v>
      </c>
      <c r="J42" s="7">
        <v>1176.4092940734699</v>
      </c>
      <c r="K42" s="7">
        <v>1220.9666229337454</v>
      </c>
      <c r="L42" s="7">
        <v>1360.0195783572271</v>
      </c>
      <c r="M42" s="7">
        <v>588.57551210746169</v>
      </c>
      <c r="N42" s="126">
        <f t="shared" si="2"/>
        <v>5726.812364905898</v>
      </c>
      <c r="O42" s="26">
        <v>441.17181536380667</v>
      </c>
      <c r="P42" s="7">
        <v>726.23048566025682</v>
      </c>
      <c r="Q42" s="7">
        <v>914.20192666491494</v>
      </c>
      <c r="R42" s="7">
        <v>1370.6729889847338</v>
      </c>
      <c r="S42" s="7">
        <v>1210.2159949245397</v>
      </c>
      <c r="T42" s="7">
        <v>896.09014060534537</v>
      </c>
      <c r="U42" s="126">
        <f t="shared" si="3"/>
        <v>5558.5833522035973</v>
      </c>
    </row>
    <row r="43" spans="1:21">
      <c r="A43" s="37">
        <v>33</v>
      </c>
      <c r="B43" s="17"/>
      <c r="C43" s="16"/>
      <c r="D43" s="38" t="s">
        <v>54</v>
      </c>
      <c r="E43" s="39" t="s">
        <v>55</v>
      </c>
      <c r="F43" s="42"/>
      <c r="G43" s="111">
        <f t="shared" si="1"/>
        <v>2135.495932746102</v>
      </c>
      <c r="H43" s="26">
        <v>345.20535647019079</v>
      </c>
      <c r="I43" s="7">
        <v>175.32025938127481</v>
      </c>
      <c r="J43" s="7">
        <v>39.682461651904759</v>
      </c>
      <c r="K43" s="7">
        <v>43.917843148027714</v>
      </c>
      <c r="L43" s="7">
        <v>90.253456675520283</v>
      </c>
      <c r="M43" s="7">
        <v>270.44428369347588</v>
      </c>
      <c r="N43" s="126">
        <f t="shared" si="2"/>
        <v>964.82366102039418</v>
      </c>
      <c r="O43" s="26">
        <v>501.75475427814911</v>
      </c>
      <c r="P43" s="7">
        <v>240.19925149604933</v>
      </c>
      <c r="Q43" s="7">
        <v>41.040263644094978</v>
      </c>
      <c r="R43" s="7">
        <v>43.121371164591437</v>
      </c>
      <c r="S43" s="7">
        <v>103.68459553329376</v>
      </c>
      <c r="T43" s="7">
        <v>240.87203560952912</v>
      </c>
      <c r="U43" s="126">
        <f t="shared" si="3"/>
        <v>1170.6722717257078</v>
      </c>
    </row>
    <row r="44" spans="1:21">
      <c r="A44" s="37">
        <v>34</v>
      </c>
      <c r="B44" s="17"/>
      <c r="C44" s="16"/>
      <c r="D44" s="8"/>
      <c r="E44" s="17" t="s">
        <v>12</v>
      </c>
      <c r="F44" s="42" t="s">
        <v>56</v>
      </c>
      <c r="G44" s="111">
        <f t="shared" si="1"/>
        <v>2133.8811394454733</v>
      </c>
      <c r="H44" s="26">
        <v>345.20535647019079</v>
      </c>
      <c r="I44" s="7">
        <v>175.32025938127481</v>
      </c>
      <c r="J44" s="7">
        <v>39.612820240600286</v>
      </c>
      <c r="K44" s="7">
        <v>43.917843148027714</v>
      </c>
      <c r="L44" s="7">
        <v>90.015310087313992</v>
      </c>
      <c r="M44" s="7">
        <v>270.44428369347588</v>
      </c>
      <c r="N44" s="126">
        <f t="shared" si="2"/>
        <v>964.51587302088342</v>
      </c>
      <c r="O44" s="26">
        <v>501.75475427814911</v>
      </c>
      <c r="P44" s="7">
        <v>240.19925149604933</v>
      </c>
      <c r="Q44" s="7">
        <v>40.893344304199729</v>
      </c>
      <c r="R44" s="7">
        <v>42.527030616672164</v>
      </c>
      <c r="S44" s="7">
        <v>103.68459553329376</v>
      </c>
      <c r="T44" s="7">
        <v>240.30629019622575</v>
      </c>
      <c r="U44" s="126">
        <f t="shared" si="3"/>
        <v>1169.3652664245899</v>
      </c>
    </row>
    <row r="45" spans="1:21">
      <c r="A45" s="37">
        <v>35</v>
      </c>
      <c r="B45" s="17"/>
      <c r="C45" s="16"/>
      <c r="D45" s="8"/>
      <c r="E45" s="17" t="s">
        <v>14</v>
      </c>
      <c r="F45" s="42" t="s">
        <v>57</v>
      </c>
      <c r="G45" s="111">
        <f t="shared" si="1"/>
        <v>0.40019550919532776</v>
      </c>
      <c r="H45" s="26">
        <v>0</v>
      </c>
      <c r="I45" s="7">
        <v>0</v>
      </c>
      <c r="J45" s="7">
        <v>0</v>
      </c>
      <c r="K45" s="7">
        <v>0</v>
      </c>
      <c r="L45" s="7">
        <v>0</v>
      </c>
      <c r="M45" s="7">
        <v>0</v>
      </c>
      <c r="N45" s="126">
        <f t="shared" si="2"/>
        <v>0</v>
      </c>
      <c r="O45" s="26">
        <v>0</v>
      </c>
      <c r="P45" s="7">
        <v>0</v>
      </c>
      <c r="Q45" s="7">
        <v>0.14691933989524841</v>
      </c>
      <c r="R45" s="7">
        <v>0.25327616930007935</v>
      </c>
      <c r="S45" s="7">
        <v>0</v>
      </c>
      <c r="T45" s="7">
        <v>0</v>
      </c>
      <c r="U45" s="126">
        <f t="shared" si="3"/>
        <v>0.40019550919532776</v>
      </c>
    </row>
    <row r="46" spans="1:21">
      <c r="A46" s="37">
        <v>36</v>
      </c>
      <c r="B46" s="10"/>
      <c r="C46" s="16"/>
      <c r="D46" s="8"/>
      <c r="E46" s="17" t="s">
        <v>16</v>
      </c>
      <c r="F46" s="42" t="s">
        <v>58</v>
      </c>
      <c r="G46" s="111">
        <f t="shared" si="1"/>
        <v>1.2145977392792702</v>
      </c>
      <c r="H46" s="26">
        <v>0</v>
      </c>
      <c r="I46" s="7">
        <v>0</v>
      </c>
      <c r="J46" s="7">
        <v>6.9641374051570892E-2</v>
      </c>
      <c r="K46" s="7">
        <v>0</v>
      </c>
      <c r="L46" s="7">
        <v>0.2381465882062912</v>
      </c>
      <c r="M46" s="7">
        <v>0</v>
      </c>
      <c r="N46" s="126">
        <f t="shared" si="2"/>
        <v>0.30778796225786209</v>
      </c>
      <c r="O46" s="26">
        <v>0</v>
      </c>
      <c r="P46" s="7">
        <v>0</v>
      </c>
      <c r="Q46" s="7">
        <v>0</v>
      </c>
      <c r="R46" s="7">
        <v>0.34106436371803284</v>
      </c>
      <c r="S46" s="7">
        <v>0</v>
      </c>
      <c r="T46" s="7">
        <v>0.56574541330337524</v>
      </c>
      <c r="U46" s="126">
        <f t="shared" si="3"/>
        <v>0.90680977702140808</v>
      </c>
    </row>
    <row r="47" spans="1:21">
      <c r="A47" s="37">
        <v>37</v>
      </c>
      <c r="B47" s="10"/>
      <c r="C47" s="11"/>
      <c r="D47" s="38" t="s">
        <v>59</v>
      </c>
      <c r="E47" s="9" t="s">
        <v>60</v>
      </c>
      <c r="F47" s="44"/>
      <c r="G47" s="111">
        <f t="shared" si="1"/>
        <v>428437.26561799971</v>
      </c>
      <c r="H47" s="26">
        <v>10974.492216636514</v>
      </c>
      <c r="I47" s="7">
        <v>11505.687333052978</v>
      </c>
      <c r="J47" s="7">
        <v>16579.271500602365</v>
      </c>
      <c r="K47" s="7">
        <v>14046.829702291638</v>
      </c>
      <c r="L47" s="7">
        <v>29238.589602857828</v>
      </c>
      <c r="M47" s="7">
        <v>132784.23210501671</v>
      </c>
      <c r="N47" s="126">
        <f t="shared" si="2"/>
        <v>215129.10246045803</v>
      </c>
      <c r="O47" s="26">
        <v>7429.2777908573189</v>
      </c>
      <c r="P47" s="7">
        <v>11421.523043515253</v>
      </c>
      <c r="Q47" s="7">
        <v>14262.566164415795</v>
      </c>
      <c r="R47" s="7">
        <v>10837.994069922715</v>
      </c>
      <c r="S47" s="7">
        <v>24063.484412316233</v>
      </c>
      <c r="T47" s="7">
        <v>145293.31767651439</v>
      </c>
      <c r="U47" s="126">
        <f t="shared" si="3"/>
        <v>213308.16315754171</v>
      </c>
    </row>
    <row r="48" spans="1:21">
      <c r="A48" s="93">
        <v>38</v>
      </c>
      <c r="B48" s="94"/>
      <c r="C48" s="95" t="s">
        <v>61</v>
      </c>
      <c r="D48" s="96" t="s">
        <v>62</v>
      </c>
      <c r="E48" s="97"/>
      <c r="F48" s="98"/>
      <c r="G48" s="99">
        <f t="shared" si="1"/>
        <v>3847749.7860176452</v>
      </c>
      <c r="H48" s="100">
        <v>123903.9127248656</v>
      </c>
      <c r="I48" s="101">
        <v>18876.169375011465</v>
      </c>
      <c r="J48" s="101">
        <v>37762.057085003704</v>
      </c>
      <c r="K48" s="101">
        <v>78586.442181281745</v>
      </c>
      <c r="L48" s="101">
        <v>277828.730230093</v>
      </c>
      <c r="M48" s="101">
        <v>1394000.8164758682</v>
      </c>
      <c r="N48" s="127">
        <f t="shared" si="2"/>
        <v>1930958.1280721237</v>
      </c>
      <c r="O48" s="100">
        <v>118403.02066208795</v>
      </c>
      <c r="P48" s="101">
        <v>20813.037132062032</v>
      </c>
      <c r="Q48" s="101">
        <v>28908.619298175909</v>
      </c>
      <c r="R48" s="101">
        <v>48166.930253739469</v>
      </c>
      <c r="S48" s="101">
        <v>206635.1388143301</v>
      </c>
      <c r="T48" s="101">
        <v>1493864.9117851257</v>
      </c>
      <c r="U48" s="127">
        <f t="shared" si="3"/>
        <v>1916791.6579455212</v>
      </c>
    </row>
    <row r="49" spans="1:21">
      <c r="A49" s="37">
        <v>39</v>
      </c>
      <c r="B49" s="17"/>
      <c r="C49" s="16"/>
      <c r="D49" s="38" t="s">
        <v>8</v>
      </c>
      <c r="E49" s="45" t="s">
        <v>63</v>
      </c>
      <c r="F49" s="40"/>
      <c r="G49" s="111">
        <f t="shared" si="1"/>
        <v>3842455.2835477041</v>
      </c>
      <c r="H49" s="26">
        <v>123647.37919457071</v>
      </c>
      <c r="I49" s="7">
        <v>18790.544351463905</v>
      </c>
      <c r="J49" s="7">
        <v>37633.054475646466</v>
      </c>
      <c r="K49" s="7">
        <v>78356.554653771222</v>
      </c>
      <c r="L49" s="7">
        <v>277403.10901248455</v>
      </c>
      <c r="M49" s="7">
        <v>1392545.3614683151</v>
      </c>
      <c r="N49" s="126">
        <f t="shared" si="2"/>
        <v>1928376.003156252</v>
      </c>
      <c r="O49" s="26">
        <v>118163.06493204832</v>
      </c>
      <c r="P49" s="7">
        <v>20758.580815331028</v>
      </c>
      <c r="Q49" s="7">
        <v>28807.004364312626</v>
      </c>
      <c r="R49" s="7">
        <v>48017.160896162502</v>
      </c>
      <c r="S49" s="7">
        <v>206269.85297143459</v>
      </c>
      <c r="T49" s="7">
        <v>1492063.6164121628</v>
      </c>
      <c r="U49" s="126">
        <f t="shared" si="3"/>
        <v>1914079.2803914519</v>
      </c>
    </row>
    <row r="50" spans="1:21">
      <c r="A50" s="37">
        <v>40</v>
      </c>
      <c r="B50" s="17"/>
      <c r="C50" s="16"/>
      <c r="D50" s="38" t="s">
        <v>10</v>
      </c>
      <c r="E50" s="45" t="s">
        <v>64</v>
      </c>
      <c r="F50" s="40"/>
      <c r="G50" s="111">
        <f t="shared" si="1"/>
        <v>4025.9664226384361</v>
      </c>
      <c r="H50" s="26">
        <v>209.69731928032343</v>
      </c>
      <c r="I50" s="7">
        <v>28.190769991238994</v>
      </c>
      <c r="J50" s="7">
        <v>106.65469486660731</v>
      </c>
      <c r="K50" s="7">
        <v>166.52102936280426</v>
      </c>
      <c r="L50" s="7">
        <v>298.64071011682972</v>
      </c>
      <c r="M50" s="7">
        <v>1156.0803721481934</v>
      </c>
      <c r="N50" s="126">
        <f t="shared" si="2"/>
        <v>1965.7848957659971</v>
      </c>
      <c r="O50" s="26">
        <v>203.59824517366542</v>
      </c>
      <c r="P50" s="7">
        <v>26.215164287181167</v>
      </c>
      <c r="Q50" s="7">
        <v>72.04153148114051</v>
      </c>
      <c r="R50" s="7">
        <v>108.85385509129264</v>
      </c>
      <c r="S50" s="7">
        <v>219.43557151965797</v>
      </c>
      <c r="T50" s="7">
        <v>1430.0371593195014</v>
      </c>
      <c r="U50" s="126">
        <f t="shared" si="3"/>
        <v>2060.181526872439</v>
      </c>
    </row>
    <row r="51" spans="1:21">
      <c r="A51" s="37">
        <v>41</v>
      </c>
      <c r="B51" s="17"/>
      <c r="C51" s="16"/>
      <c r="D51" s="38" t="s">
        <v>22</v>
      </c>
      <c r="E51" s="45" t="s">
        <v>65</v>
      </c>
      <c r="F51" s="40"/>
      <c r="G51" s="111">
        <f t="shared" si="1"/>
        <v>1268.5205355431131</v>
      </c>
      <c r="H51" s="26">
        <v>46.836981156987861</v>
      </c>
      <c r="I51" s="7">
        <v>57.434463526768468</v>
      </c>
      <c r="J51" s="7">
        <v>22.348332033388488</v>
      </c>
      <c r="K51" s="7">
        <v>63.365998142777244</v>
      </c>
      <c r="L51" s="7">
        <v>126.98529598769528</v>
      </c>
      <c r="M51" s="7">
        <v>299.38454869252746</v>
      </c>
      <c r="N51" s="126">
        <f t="shared" si="2"/>
        <v>616.35561954014474</v>
      </c>
      <c r="O51" s="26">
        <v>36.357968953856911</v>
      </c>
      <c r="P51" s="7">
        <v>28.241593500682413</v>
      </c>
      <c r="Q51" s="7">
        <v>29.573477378476809</v>
      </c>
      <c r="R51" s="7">
        <v>40.915990688341935</v>
      </c>
      <c r="S51" s="7">
        <v>145.849054989043</v>
      </c>
      <c r="T51" s="7">
        <v>371.22683049256739</v>
      </c>
      <c r="U51" s="126">
        <f t="shared" si="3"/>
        <v>652.16491600296843</v>
      </c>
    </row>
    <row r="52" spans="1:21">
      <c r="A52" s="93">
        <v>42</v>
      </c>
      <c r="B52" s="94"/>
      <c r="C52" s="95" t="s">
        <v>66</v>
      </c>
      <c r="D52" s="96" t="s">
        <v>67</v>
      </c>
      <c r="E52" s="97"/>
      <c r="F52" s="98"/>
      <c r="G52" s="99">
        <f t="shared" si="1"/>
        <v>172201.39379312843</v>
      </c>
      <c r="H52" s="100">
        <v>0</v>
      </c>
      <c r="I52" s="101">
        <v>0</v>
      </c>
      <c r="J52" s="101">
        <v>0</v>
      </c>
      <c r="K52" s="101">
        <v>0</v>
      </c>
      <c r="L52" s="101">
        <v>0</v>
      </c>
      <c r="M52" s="101">
        <v>0</v>
      </c>
      <c r="N52" s="127">
        <f t="shared" si="2"/>
        <v>0</v>
      </c>
      <c r="O52" s="100">
        <v>0</v>
      </c>
      <c r="P52" s="101">
        <v>0</v>
      </c>
      <c r="Q52" s="101">
        <v>82596.166148200631</v>
      </c>
      <c r="R52" s="101">
        <v>89605.2276449278</v>
      </c>
      <c r="S52" s="101">
        <v>0</v>
      </c>
      <c r="T52" s="101">
        <v>0</v>
      </c>
      <c r="U52" s="127">
        <f t="shared" si="3"/>
        <v>172201.39379312843</v>
      </c>
    </row>
    <row r="53" spans="1:21">
      <c r="A53" s="93">
        <v>49</v>
      </c>
      <c r="B53" s="94"/>
      <c r="C53" s="95" t="s">
        <v>68</v>
      </c>
      <c r="D53" s="96" t="s">
        <v>69</v>
      </c>
      <c r="E53" s="97"/>
      <c r="F53" s="98"/>
      <c r="G53" s="99">
        <f t="shared" si="1"/>
        <v>1057877.0320539791</v>
      </c>
      <c r="H53" s="100">
        <v>573732.71596569568</v>
      </c>
      <c r="I53" s="101">
        <v>31.599085690453649</v>
      </c>
      <c r="J53" s="101">
        <v>21.247521586716175</v>
      </c>
      <c r="K53" s="101">
        <v>14.559294782578945</v>
      </c>
      <c r="L53" s="101">
        <v>14.218034371733665</v>
      </c>
      <c r="M53" s="101">
        <v>37.667796708643436</v>
      </c>
      <c r="N53" s="127">
        <f t="shared" si="2"/>
        <v>573852.00769883581</v>
      </c>
      <c r="O53" s="100">
        <v>483934.50864735991</v>
      </c>
      <c r="P53" s="101">
        <v>10.349836766719818</v>
      </c>
      <c r="Q53" s="101">
        <v>14.009516522288322</v>
      </c>
      <c r="R53" s="101">
        <v>12.013166688382626</v>
      </c>
      <c r="S53" s="101">
        <v>15.204553991556168</v>
      </c>
      <c r="T53" s="101">
        <v>38.938633814454079</v>
      </c>
      <c r="U53" s="127">
        <f t="shared" si="3"/>
        <v>484025.02435514331</v>
      </c>
    </row>
    <row r="54" spans="1:21">
      <c r="A54" s="37">
        <v>50</v>
      </c>
      <c r="B54" s="17"/>
      <c r="C54" s="16"/>
      <c r="D54" s="38" t="s">
        <v>8</v>
      </c>
      <c r="E54" s="47" t="s">
        <v>70</v>
      </c>
      <c r="F54" s="40"/>
      <c r="G54" s="111">
        <f t="shared" si="1"/>
        <v>499107.39095048839</v>
      </c>
      <c r="H54" s="26">
        <v>271689.84126149444</v>
      </c>
      <c r="I54" s="7">
        <v>2.9432952608913183</v>
      </c>
      <c r="J54" s="7">
        <v>2.6651367843151093</v>
      </c>
      <c r="K54" s="7">
        <v>0.49156104028224945</v>
      </c>
      <c r="L54" s="7">
        <v>5.6885339319705963E-2</v>
      </c>
      <c r="M54" s="7">
        <v>0</v>
      </c>
      <c r="N54" s="126">
        <f t="shared" si="2"/>
        <v>271695.99813991925</v>
      </c>
      <c r="O54" s="26">
        <v>227403.46968530584</v>
      </c>
      <c r="P54" s="7">
        <v>1.54670674726367</v>
      </c>
      <c r="Q54" s="7">
        <v>1.8600045442581177</v>
      </c>
      <c r="R54" s="7">
        <v>0.66386520862579346</v>
      </c>
      <c r="S54" s="7">
        <v>1.3477960973978043</v>
      </c>
      <c r="T54" s="7">
        <v>2.5047526657581329</v>
      </c>
      <c r="U54" s="126">
        <f t="shared" si="3"/>
        <v>227411.39281056914</v>
      </c>
    </row>
    <row r="55" spans="1:21">
      <c r="A55" s="37">
        <v>51</v>
      </c>
      <c r="B55" s="10"/>
      <c r="C55" s="16"/>
      <c r="D55" s="38" t="s">
        <v>10</v>
      </c>
      <c r="E55" s="47" t="s">
        <v>71</v>
      </c>
      <c r="F55" s="40"/>
      <c r="G55" s="111">
        <f t="shared" si="1"/>
        <v>325424.15030817804</v>
      </c>
      <c r="H55" s="26">
        <v>181332.13320239238</v>
      </c>
      <c r="I55" s="7">
        <v>8.5755621045827866</v>
      </c>
      <c r="J55" s="7">
        <v>10.387001097202301</v>
      </c>
      <c r="K55" s="7">
        <v>6.7397485300898552</v>
      </c>
      <c r="L55" s="7">
        <v>4.6209201253950596</v>
      </c>
      <c r="M55" s="7">
        <v>9.2962864488363266</v>
      </c>
      <c r="N55" s="126">
        <f t="shared" si="2"/>
        <v>181371.75272069848</v>
      </c>
      <c r="O55" s="26">
        <v>144021.94858163735</v>
      </c>
      <c r="P55" s="7">
        <v>3.8370157107710838</v>
      </c>
      <c r="Q55" s="7">
        <v>7.319242037832737</v>
      </c>
      <c r="R55" s="7">
        <v>4.6216253787279129</v>
      </c>
      <c r="S55" s="7">
        <v>6.3072704076766968</v>
      </c>
      <c r="T55" s="7">
        <v>8.3638523072004318</v>
      </c>
      <c r="U55" s="126">
        <f t="shared" si="3"/>
        <v>144052.39758747956</v>
      </c>
    </row>
    <row r="56" spans="1:21">
      <c r="A56" s="37">
        <v>52</v>
      </c>
      <c r="B56" s="17"/>
      <c r="C56" s="11"/>
      <c r="D56" s="38" t="s">
        <v>22</v>
      </c>
      <c r="E56" s="47" t="s">
        <v>72</v>
      </c>
      <c r="F56" s="43"/>
      <c r="G56" s="111">
        <f t="shared" si="1"/>
        <v>195345.01758695371</v>
      </c>
      <c r="H56" s="26">
        <v>101252.44823176041</v>
      </c>
      <c r="I56" s="7">
        <v>0</v>
      </c>
      <c r="J56" s="7">
        <v>0</v>
      </c>
      <c r="K56" s="7">
        <v>0</v>
      </c>
      <c r="L56" s="7">
        <v>0</v>
      </c>
      <c r="M56" s="7">
        <v>0</v>
      </c>
      <c r="N56" s="126">
        <f t="shared" si="2"/>
        <v>101252.44823176041</v>
      </c>
      <c r="O56" s="26">
        <v>94092.569355193293</v>
      </c>
      <c r="P56" s="7">
        <v>0</v>
      </c>
      <c r="Q56" s="7">
        <v>0</v>
      </c>
      <c r="R56" s="7">
        <v>0</v>
      </c>
      <c r="S56" s="7">
        <v>0</v>
      </c>
      <c r="T56" s="7">
        <v>0</v>
      </c>
      <c r="U56" s="126">
        <f t="shared" si="3"/>
        <v>94092.569355193293</v>
      </c>
    </row>
    <row r="57" spans="1:21">
      <c r="A57" s="37">
        <v>53</v>
      </c>
      <c r="B57" s="12"/>
      <c r="C57" s="12"/>
      <c r="D57" s="38" t="s">
        <v>24</v>
      </c>
      <c r="E57" s="13" t="s">
        <v>73</v>
      </c>
      <c r="F57" s="43"/>
      <c r="G57" s="111">
        <f t="shared" si="1"/>
        <v>38000.466885566711</v>
      </c>
      <c r="H57" s="26">
        <v>19458.288620812818</v>
      </c>
      <c r="I57" s="7">
        <v>20.080228358507156</v>
      </c>
      <c r="J57" s="7">
        <v>8.1953839436173439</v>
      </c>
      <c r="K57" s="7">
        <v>7.3279852420091629</v>
      </c>
      <c r="L57" s="7">
        <v>9.5402288287878036</v>
      </c>
      <c r="M57" s="7">
        <v>28.371510408818722</v>
      </c>
      <c r="N57" s="126">
        <f t="shared" si="2"/>
        <v>19531.803957594559</v>
      </c>
      <c r="O57" s="26">
        <v>18416.519350653514</v>
      </c>
      <c r="P57" s="7">
        <v>4.9661145769059658</v>
      </c>
      <c r="Q57" s="7">
        <v>4.8302701711654663</v>
      </c>
      <c r="R57" s="7">
        <v>6.7276760414242744</v>
      </c>
      <c r="S57" s="7">
        <v>7.5494870319962502</v>
      </c>
      <c r="T57" s="7">
        <v>28.070029497146606</v>
      </c>
      <c r="U57" s="126">
        <f t="shared" si="3"/>
        <v>18468.662927972153</v>
      </c>
    </row>
    <row r="58" spans="1:21">
      <c r="A58" s="93">
        <v>54</v>
      </c>
      <c r="B58" s="94"/>
      <c r="C58" s="95" t="s">
        <v>74</v>
      </c>
      <c r="D58" s="96" t="s">
        <v>75</v>
      </c>
      <c r="E58" s="97"/>
      <c r="F58" s="98"/>
      <c r="G58" s="99">
        <f t="shared" si="1"/>
        <v>487456.46949624701</v>
      </c>
      <c r="H58" s="100">
        <v>21104.585692109504</v>
      </c>
      <c r="I58" s="101">
        <v>5245.4078329035547</v>
      </c>
      <c r="J58" s="101">
        <v>7601.4084155249875</v>
      </c>
      <c r="K58" s="101">
        <v>12644.528707280755</v>
      </c>
      <c r="L58" s="101">
        <v>37172.971328154206</v>
      </c>
      <c r="M58" s="101">
        <v>129056.24240876734</v>
      </c>
      <c r="N58" s="127">
        <f t="shared" si="2"/>
        <v>212825.14438474036</v>
      </c>
      <c r="O58" s="100">
        <v>22195.097701457118</v>
      </c>
      <c r="P58" s="101">
        <v>5103.730098916425</v>
      </c>
      <c r="Q58" s="101">
        <v>7729.0303205117816</v>
      </c>
      <c r="R58" s="101">
        <v>13682.971333710011</v>
      </c>
      <c r="S58" s="101">
        <v>44499.527756337076</v>
      </c>
      <c r="T58" s="101">
        <v>181420.96790057421</v>
      </c>
      <c r="U58" s="127">
        <f t="shared" si="3"/>
        <v>274631.32511150662</v>
      </c>
    </row>
    <row r="59" spans="1:21">
      <c r="A59" s="37">
        <v>55</v>
      </c>
      <c r="B59" s="17"/>
      <c r="C59" s="16"/>
      <c r="D59" s="38" t="s">
        <v>8</v>
      </c>
      <c r="E59" s="45" t="s">
        <v>76</v>
      </c>
      <c r="F59" s="40"/>
      <c r="G59" s="111">
        <f t="shared" si="1"/>
        <v>272915.0130656095</v>
      </c>
      <c r="H59" s="26">
        <v>18842.566823098794</v>
      </c>
      <c r="I59" s="7">
        <v>4357.5114944380766</v>
      </c>
      <c r="J59" s="7">
        <v>4244.8959624103736</v>
      </c>
      <c r="K59" s="7">
        <v>5462.3489261931973</v>
      </c>
      <c r="L59" s="7">
        <v>13764.482433723286</v>
      </c>
      <c r="M59" s="7">
        <v>77533.685347348452</v>
      </c>
      <c r="N59" s="126">
        <f t="shared" si="2"/>
        <v>124205.49098721218</v>
      </c>
      <c r="O59" s="26">
        <v>18304.376644126649</v>
      </c>
      <c r="P59" s="7">
        <v>3678.2416629850886</v>
      </c>
      <c r="Q59" s="7">
        <v>3391.8708745812037</v>
      </c>
      <c r="R59" s="7">
        <v>3871.7242800219683</v>
      </c>
      <c r="S59" s="7">
        <v>14195.90609672619</v>
      </c>
      <c r="T59" s="7">
        <v>105267.40251995623</v>
      </c>
      <c r="U59" s="126">
        <f t="shared" si="3"/>
        <v>148709.52207839733</v>
      </c>
    </row>
    <row r="60" spans="1:21">
      <c r="A60" s="37">
        <v>56</v>
      </c>
      <c r="B60" s="17"/>
      <c r="C60" s="16"/>
      <c r="D60" s="38" t="s">
        <v>10</v>
      </c>
      <c r="E60" s="45" t="s">
        <v>77</v>
      </c>
      <c r="F60" s="40"/>
      <c r="G60" s="111">
        <f t="shared" si="1"/>
        <v>2238.2663297296403</v>
      </c>
      <c r="H60" s="26">
        <v>61.19793199398903</v>
      </c>
      <c r="I60" s="7">
        <v>21.194957390647687</v>
      </c>
      <c r="J60" s="7">
        <v>117.56193785799951</v>
      </c>
      <c r="K60" s="7">
        <v>114.97615761398629</v>
      </c>
      <c r="L60" s="7">
        <v>193.19570740376366</v>
      </c>
      <c r="M60" s="7">
        <v>373.42090800404549</v>
      </c>
      <c r="N60" s="126">
        <f t="shared" si="2"/>
        <v>881.54760026443159</v>
      </c>
      <c r="O60" s="26">
        <v>88.561452297822115</v>
      </c>
      <c r="P60" s="7">
        <v>29.759324324582899</v>
      </c>
      <c r="Q60" s="7">
        <v>87.730659238944099</v>
      </c>
      <c r="R60" s="7">
        <v>122.53036110560788</v>
      </c>
      <c r="S60" s="7">
        <v>303.45160819072044</v>
      </c>
      <c r="T60" s="7">
        <v>724.68532430753112</v>
      </c>
      <c r="U60" s="126">
        <f t="shared" si="3"/>
        <v>1356.7187294652085</v>
      </c>
    </row>
    <row r="61" spans="1:21">
      <c r="A61" s="37">
        <v>57</v>
      </c>
      <c r="B61" s="17"/>
      <c r="C61" s="16"/>
      <c r="D61" s="38" t="s">
        <v>22</v>
      </c>
      <c r="E61" s="45" t="s">
        <v>78</v>
      </c>
      <c r="F61" s="40"/>
      <c r="G61" s="111">
        <f t="shared" si="1"/>
        <v>8.0072821080684662</v>
      </c>
      <c r="H61" s="26">
        <v>0</v>
      </c>
      <c r="I61" s="7">
        <v>0</v>
      </c>
      <c r="J61" s="7">
        <v>0</v>
      </c>
      <c r="K61" s="7">
        <v>0.18413905799388885</v>
      </c>
      <c r="L61" s="7">
        <v>0.25344648957252502</v>
      </c>
      <c r="M61" s="7">
        <v>4.4634678363800049</v>
      </c>
      <c r="N61" s="126">
        <f t="shared" si="2"/>
        <v>4.9010533839464188</v>
      </c>
      <c r="O61" s="26">
        <v>0</v>
      </c>
      <c r="P61" s="7">
        <v>0</v>
      </c>
      <c r="Q61" s="7">
        <v>0</v>
      </c>
      <c r="R61" s="7">
        <v>0.10400806367397308</v>
      </c>
      <c r="S61" s="7">
        <v>0.74025891721248627</v>
      </c>
      <c r="T61" s="7">
        <v>2.2619617432355881</v>
      </c>
      <c r="U61" s="126">
        <f t="shared" si="3"/>
        <v>3.1062287241220474</v>
      </c>
    </row>
    <row r="62" spans="1:21">
      <c r="A62" s="37">
        <v>58</v>
      </c>
      <c r="B62" s="14"/>
      <c r="C62" s="16"/>
      <c r="D62" s="38" t="s">
        <v>24</v>
      </c>
      <c r="E62" s="45" t="s">
        <v>79</v>
      </c>
      <c r="F62" s="40"/>
      <c r="G62" s="111">
        <f t="shared" si="1"/>
        <v>33882.107420984081</v>
      </c>
      <c r="H62" s="26">
        <v>25.142430479101208</v>
      </c>
      <c r="I62" s="7">
        <v>50.402405387227191</v>
      </c>
      <c r="J62" s="7">
        <v>323.95580650737975</v>
      </c>
      <c r="K62" s="7">
        <v>482.42889162513893</v>
      </c>
      <c r="L62" s="7">
        <v>1391.6624518737081</v>
      </c>
      <c r="M62" s="7">
        <v>12398.723456402426</v>
      </c>
      <c r="N62" s="126">
        <f t="shared" si="2"/>
        <v>14672.315442274981</v>
      </c>
      <c r="O62" s="26">
        <v>31.568604600005095</v>
      </c>
      <c r="P62" s="7">
        <v>60.707162696616933</v>
      </c>
      <c r="Q62" s="7">
        <v>290.34073304972117</v>
      </c>
      <c r="R62" s="7">
        <v>446.8637091928249</v>
      </c>
      <c r="S62" s="7">
        <v>1261.9335402571014</v>
      </c>
      <c r="T62" s="7">
        <v>17118.378228912828</v>
      </c>
      <c r="U62" s="126">
        <f t="shared" si="3"/>
        <v>19209.791978709098</v>
      </c>
    </row>
    <row r="63" spans="1:21">
      <c r="A63" s="37">
        <v>59</v>
      </c>
      <c r="B63" s="12"/>
      <c r="C63" s="14"/>
      <c r="D63" s="38" t="s">
        <v>26</v>
      </c>
      <c r="E63" s="14" t="s">
        <v>80</v>
      </c>
      <c r="F63" s="48"/>
      <c r="G63" s="111">
        <f t="shared" si="1"/>
        <v>178413.07564162236</v>
      </c>
      <c r="H63" s="26">
        <v>2175.6784647889544</v>
      </c>
      <c r="I63" s="7">
        <v>816.29892999368894</v>
      </c>
      <c r="J63" s="7">
        <v>2914.9947406757565</v>
      </c>
      <c r="K63" s="7">
        <v>6584.5907622608356</v>
      </c>
      <c r="L63" s="7">
        <v>21823.37763557618</v>
      </c>
      <c r="M63" s="7">
        <v>38745.94737707451</v>
      </c>
      <c r="N63" s="126">
        <f t="shared" si="2"/>
        <v>73060.887910369929</v>
      </c>
      <c r="O63" s="26">
        <v>3770.5906849619769</v>
      </c>
      <c r="P63" s="7">
        <v>1335.022017009195</v>
      </c>
      <c r="Q63" s="7">
        <v>3959.0879671337898</v>
      </c>
      <c r="R63" s="7">
        <v>9241.7491887175711</v>
      </c>
      <c r="S63" s="7">
        <v>28737.497203460429</v>
      </c>
      <c r="T63" s="7">
        <v>58308.240669969469</v>
      </c>
      <c r="U63" s="126">
        <f t="shared" si="3"/>
        <v>105352.18773125243</v>
      </c>
    </row>
    <row r="64" spans="1:21">
      <c r="A64" s="72">
        <v>60</v>
      </c>
      <c r="B64" s="73" t="s">
        <v>81</v>
      </c>
      <c r="C64" s="77" t="s">
        <v>82</v>
      </c>
      <c r="D64" s="78"/>
      <c r="E64" s="78"/>
      <c r="F64" s="79"/>
      <c r="G64" s="74">
        <f t="shared" si="1"/>
        <v>69445293.666525468</v>
      </c>
      <c r="H64" s="75">
        <v>361288.26842734218</v>
      </c>
      <c r="I64" s="76">
        <v>109244.70136290789</v>
      </c>
      <c r="J64" s="76">
        <v>423414.04642033577</v>
      </c>
      <c r="K64" s="76">
        <v>1770738.7639465332</v>
      </c>
      <c r="L64" s="76">
        <v>8435404.0799407959</v>
      </c>
      <c r="M64" s="76">
        <v>23465854.045883179</v>
      </c>
      <c r="N64" s="124">
        <f t="shared" si="2"/>
        <v>34565943.905981094</v>
      </c>
      <c r="O64" s="75">
        <v>355650.59926098585</v>
      </c>
      <c r="P64" s="76">
        <v>115785.40713335574</v>
      </c>
      <c r="Q64" s="76">
        <v>320672.75147974491</v>
      </c>
      <c r="R64" s="76">
        <v>1302251.3393478394</v>
      </c>
      <c r="S64" s="76">
        <v>6397334.0138626099</v>
      </c>
      <c r="T64" s="76">
        <v>26387655.649459839</v>
      </c>
      <c r="U64" s="124">
        <f t="shared" si="3"/>
        <v>34879349.760544375</v>
      </c>
    </row>
    <row r="65" spans="1:21">
      <c r="A65" s="93">
        <v>61</v>
      </c>
      <c r="B65" s="94"/>
      <c r="C65" s="95" t="s">
        <v>6</v>
      </c>
      <c r="D65" s="96" t="s">
        <v>83</v>
      </c>
      <c r="E65" s="97"/>
      <c r="F65" s="98"/>
      <c r="G65" s="99">
        <f t="shared" si="1"/>
        <v>15449740.803456269</v>
      </c>
      <c r="H65" s="100">
        <v>23730.069156368263</v>
      </c>
      <c r="I65" s="101">
        <v>23544.009537115693</v>
      </c>
      <c r="J65" s="101">
        <v>87291.797672480345</v>
      </c>
      <c r="K65" s="101">
        <v>433216.16699099541</v>
      </c>
      <c r="L65" s="101">
        <v>2464176.7145767212</v>
      </c>
      <c r="M65" s="101">
        <v>5460131.9079322815</v>
      </c>
      <c r="N65" s="127">
        <f t="shared" si="2"/>
        <v>8492090.6658659615</v>
      </c>
      <c r="O65" s="100">
        <v>18063.731710596476</v>
      </c>
      <c r="P65" s="101">
        <v>18544.113384371623</v>
      </c>
      <c r="Q65" s="101">
        <v>70053.957199662924</v>
      </c>
      <c r="R65" s="101">
        <v>584593.30084514618</v>
      </c>
      <c r="S65" s="101">
        <v>2141419.2115859985</v>
      </c>
      <c r="T65" s="101">
        <v>4124975.8228645325</v>
      </c>
      <c r="U65" s="127">
        <f t="shared" si="3"/>
        <v>6957650.1375903077</v>
      </c>
    </row>
    <row r="66" spans="1:21">
      <c r="A66" s="37">
        <v>62</v>
      </c>
      <c r="B66" s="17"/>
      <c r="C66" s="16"/>
      <c r="D66" s="38" t="s">
        <v>8</v>
      </c>
      <c r="E66" s="49" t="s">
        <v>84</v>
      </c>
      <c r="F66" s="40"/>
      <c r="G66" s="111">
        <f t="shared" si="1"/>
        <v>563115.17646863731</v>
      </c>
      <c r="H66" s="26">
        <v>291.95014151930809</v>
      </c>
      <c r="I66" s="7">
        <v>349.14551776822191</v>
      </c>
      <c r="J66" s="7">
        <v>4267.7450533770025</v>
      </c>
      <c r="K66" s="7">
        <v>41711.753566905856</v>
      </c>
      <c r="L66" s="7">
        <v>176244.86186021566</v>
      </c>
      <c r="M66" s="7">
        <v>168115.85646241903</v>
      </c>
      <c r="N66" s="126">
        <f t="shared" si="2"/>
        <v>390981.31260220509</v>
      </c>
      <c r="O66" s="26">
        <v>201.07204978168011</v>
      </c>
      <c r="P66" s="7">
        <v>306.09120607012483</v>
      </c>
      <c r="Q66" s="7">
        <v>2106.46402967209</v>
      </c>
      <c r="R66" s="7">
        <v>17358.673778265715</v>
      </c>
      <c r="S66" s="7">
        <v>68016.973585367203</v>
      </c>
      <c r="T66" s="7">
        <v>84144.589217275381</v>
      </c>
      <c r="U66" s="126">
        <f t="shared" si="3"/>
        <v>172133.86386643219</v>
      </c>
    </row>
    <row r="67" spans="1:21">
      <c r="A67" s="37">
        <v>63</v>
      </c>
      <c r="B67" s="17"/>
      <c r="C67" s="16"/>
      <c r="D67" s="38" t="s">
        <v>10</v>
      </c>
      <c r="E67" s="49" t="s">
        <v>85</v>
      </c>
      <c r="F67" s="40"/>
      <c r="G67" s="111">
        <f t="shared" si="1"/>
        <v>794305.61080930417</v>
      </c>
      <c r="H67" s="26">
        <v>27.363297671079636</v>
      </c>
      <c r="I67" s="7">
        <v>14.383567452430725</v>
      </c>
      <c r="J67" s="7">
        <v>948.86826155427843</v>
      </c>
      <c r="K67" s="7">
        <v>20341.418598875403</v>
      </c>
      <c r="L67" s="7">
        <v>180496.31266033649</v>
      </c>
      <c r="M67" s="7">
        <v>343241.74267089367</v>
      </c>
      <c r="N67" s="126">
        <f t="shared" si="2"/>
        <v>545070.08905678336</v>
      </c>
      <c r="O67" s="26">
        <v>11.420957565307617</v>
      </c>
      <c r="P67" s="7">
        <v>4.4283874481916428</v>
      </c>
      <c r="Q67" s="7">
        <v>790.18827538882033</v>
      </c>
      <c r="R67" s="7">
        <v>10463.305132843554</v>
      </c>
      <c r="S67" s="7">
        <v>65340.505399644375</v>
      </c>
      <c r="T67" s="7">
        <v>172625.67359963059</v>
      </c>
      <c r="U67" s="126">
        <f t="shared" si="3"/>
        <v>249235.52175252084</v>
      </c>
    </row>
    <row r="68" spans="1:21">
      <c r="A68" s="37">
        <v>64</v>
      </c>
      <c r="B68" s="17"/>
      <c r="C68" s="16"/>
      <c r="D68" s="38" t="s">
        <v>22</v>
      </c>
      <c r="E68" s="49" t="s">
        <v>86</v>
      </c>
      <c r="F68" s="40"/>
      <c r="G68" s="111">
        <f t="shared" si="1"/>
        <v>1317036.6709412578</v>
      </c>
      <c r="H68" s="26">
        <v>365.54410362243652</v>
      </c>
      <c r="I68" s="7">
        <v>239.70520232617855</v>
      </c>
      <c r="J68" s="7">
        <v>2177.1100743729621</v>
      </c>
      <c r="K68" s="7">
        <v>31848.794171914458</v>
      </c>
      <c r="L68" s="7">
        <v>237715.72635614872</v>
      </c>
      <c r="M68" s="7">
        <v>570194.65258979797</v>
      </c>
      <c r="N68" s="126">
        <f t="shared" si="2"/>
        <v>842541.53249818273</v>
      </c>
      <c r="O68" s="26">
        <v>192.62675707042217</v>
      </c>
      <c r="P68" s="7">
        <v>148.23081095516682</v>
      </c>
      <c r="Q68" s="7">
        <v>1604.4295953476103</v>
      </c>
      <c r="R68" s="7">
        <v>20384.550378944725</v>
      </c>
      <c r="S68" s="7">
        <v>107604.71798783541</v>
      </c>
      <c r="T68" s="7">
        <v>344560.58291292191</v>
      </c>
      <c r="U68" s="126">
        <f t="shared" si="3"/>
        <v>474495.13844307524</v>
      </c>
    </row>
    <row r="69" spans="1:21">
      <c r="A69" s="37">
        <v>65</v>
      </c>
      <c r="B69" s="17"/>
      <c r="C69" s="16"/>
      <c r="D69" s="38" t="s">
        <v>24</v>
      </c>
      <c r="E69" s="49" t="s">
        <v>87</v>
      </c>
      <c r="F69" s="40"/>
      <c r="G69" s="111">
        <f t="shared" si="1"/>
        <v>1426172.1464399653</v>
      </c>
      <c r="H69" s="26">
        <v>298.53962668776512</v>
      </c>
      <c r="I69" s="7">
        <v>241.72489555925131</v>
      </c>
      <c r="J69" s="7">
        <v>4079.0687927547842</v>
      </c>
      <c r="K69" s="7">
        <v>35119.618927419186</v>
      </c>
      <c r="L69" s="7">
        <v>191442.68001902103</v>
      </c>
      <c r="M69" s="7">
        <v>531925.26631641388</v>
      </c>
      <c r="N69" s="126">
        <f t="shared" si="2"/>
        <v>763106.8985778559</v>
      </c>
      <c r="O69" s="26">
        <v>519.08148571848869</v>
      </c>
      <c r="P69" s="7">
        <v>276.67253979295492</v>
      </c>
      <c r="Q69" s="7">
        <v>2981.8499791488284</v>
      </c>
      <c r="R69" s="7">
        <v>29044.39392516017</v>
      </c>
      <c r="S69" s="7">
        <v>143046.17960965633</v>
      </c>
      <c r="T69" s="7">
        <v>487197.07032263279</v>
      </c>
      <c r="U69" s="126">
        <f t="shared" si="3"/>
        <v>663065.24786210957</v>
      </c>
    </row>
    <row r="70" spans="1:21">
      <c r="A70" s="37">
        <v>66</v>
      </c>
      <c r="B70" s="17"/>
      <c r="C70" s="16"/>
      <c r="D70" s="38" t="s">
        <v>26</v>
      </c>
      <c r="E70" s="49" t="s">
        <v>88</v>
      </c>
      <c r="F70" s="40"/>
      <c r="G70" s="111">
        <f t="shared" si="1"/>
        <v>1441446.2509260189</v>
      </c>
      <c r="H70" s="26">
        <v>0</v>
      </c>
      <c r="I70" s="7">
        <v>1101.676099449629</v>
      </c>
      <c r="J70" s="7">
        <v>9496.1099741235375</v>
      </c>
      <c r="K70" s="7">
        <v>70824.569179762155</v>
      </c>
      <c r="L70" s="7">
        <v>323506.01703739166</v>
      </c>
      <c r="M70" s="7">
        <v>569366.92602324486</v>
      </c>
      <c r="N70" s="126">
        <f t="shared" si="2"/>
        <v>974295.29831397184</v>
      </c>
      <c r="O70" s="26">
        <v>0</v>
      </c>
      <c r="P70" s="7">
        <v>616.16107469427152</v>
      </c>
      <c r="Q70" s="7">
        <v>2938.1189839551225</v>
      </c>
      <c r="R70" s="7">
        <v>23740.400721825659</v>
      </c>
      <c r="S70" s="7">
        <v>122513.02539497614</v>
      </c>
      <c r="T70" s="7">
        <v>317343.24643659592</v>
      </c>
      <c r="U70" s="126">
        <f t="shared" si="3"/>
        <v>467150.95261204708</v>
      </c>
    </row>
    <row r="71" spans="1:21">
      <c r="A71" s="37">
        <v>67</v>
      </c>
      <c r="B71" s="17"/>
      <c r="C71" s="16"/>
      <c r="D71" s="38" t="s">
        <v>32</v>
      </c>
      <c r="E71" s="49" t="s">
        <v>89</v>
      </c>
      <c r="F71" s="40"/>
      <c r="G71" s="111">
        <f t="shared" si="1"/>
        <v>641076.87172144162</v>
      </c>
      <c r="H71" s="26">
        <v>15.362220764160156</v>
      </c>
      <c r="I71" s="7">
        <v>15.085541278123856</v>
      </c>
      <c r="J71" s="7">
        <v>457.35770125361159</v>
      </c>
      <c r="K71" s="7">
        <v>9982.9470448940992</v>
      </c>
      <c r="L71" s="7">
        <v>94990.303567767143</v>
      </c>
      <c r="M71" s="7">
        <v>221133.16098552942</v>
      </c>
      <c r="N71" s="126">
        <f t="shared" si="2"/>
        <v>326594.21706148656</v>
      </c>
      <c r="O71" s="26">
        <v>50.518047422170639</v>
      </c>
      <c r="P71" s="7">
        <v>58.721291415393353</v>
      </c>
      <c r="Q71" s="7">
        <v>384.93258330803656</v>
      </c>
      <c r="R71" s="7">
        <v>7375.639015942812</v>
      </c>
      <c r="S71" s="7">
        <v>70651.451431334019</v>
      </c>
      <c r="T71" s="7">
        <v>235961.39229053259</v>
      </c>
      <c r="U71" s="126">
        <f t="shared" si="3"/>
        <v>314482.65465995501</v>
      </c>
    </row>
    <row r="72" spans="1:21">
      <c r="A72" s="37">
        <v>68</v>
      </c>
      <c r="B72" s="17"/>
      <c r="C72" s="16"/>
      <c r="D72" s="38" t="s">
        <v>34</v>
      </c>
      <c r="E72" s="49" t="s">
        <v>90</v>
      </c>
      <c r="F72" s="40"/>
      <c r="G72" s="111">
        <f t="shared" si="1"/>
        <v>2340373.0236294055</v>
      </c>
      <c r="H72" s="26">
        <v>362.52719327807426</v>
      </c>
      <c r="I72" s="7">
        <v>182.75118581205606</v>
      </c>
      <c r="J72" s="7">
        <v>1870.9403632357717</v>
      </c>
      <c r="K72" s="7">
        <v>44189.829058945179</v>
      </c>
      <c r="L72" s="7">
        <v>459200.36102342606</v>
      </c>
      <c r="M72" s="7">
        <v>926938.5643620491</v>
      </c>
      <c r="N72" s="126">
        <f t="shared" si="2"/>
        <v>1432744.9731867462</v>
      </c>
      <c r="O72" s="26">
        <v>280.42925392091274</v>
      </c>
      <c r="P72" s="7">
        <v>129.42878805845976</v>
      </c>
      <c r="Q72" s="7">
        <v>1544.201563113369</v>
      </c>
      <c r="R72" s="7">
        <v>28814.334255687892</v>
      </c>
      <c r="S72" s="7">
        <v>248475.00429344177</v>
      </c>
      <c r="T72" s="7">
        <v>628384.65228843689</v>
      </c>
      <c r="U72" s="126">
        <f t="shared" si="3"/>
        <v>907628.0504426593</v>
      </c>
    </row>
    <row r="73" spans="1:21">
      <c r="A73" s="37">
        <v>69</v>
      </c>
      <c r="B73" s="17"/>
      <c r="C73" s="16"/>
      <c r="D73" s="38" t="s">
        <v>36</v>
      </c>
      <c r="E73" s="49" t="s">
        <v>91</v>
      </c>
      <c r="F73" s="40"/>
      <c r="G73" s="111">
        <f t="shared" si="1"/>
        <v>214164.62222765951</v>
      </c>
      <c r="H73" s="26">
        <v>58.176864862442017</v>
      </c>
      <c r="I73" s="7">
        <v>45.137645319104195</v>
      </c>
      <c r="J73" s="7">
        <v>705.01372395642102</v>
      </c>
      <c r="K73" s="7">
        <v>4801.8759797215462</v>
      </c>
      <c r="L73" s="7">
        <v>30109.104689180851</v>
      </c>
      <c r="M73" s="7">
        <v>92304.677548259497</v>
      </c>
      <c r="N73" s="126">
        <f t="shared" si="2"/>
        <v>128023.98645129986</v>
      </c>
      <c r="O73" s="26">
        <v>61.693955779075623</v>
      </c>
      <c r="P73" s="7">
        <v>53.621583484113216</v>
      </c>
      <c r="Q73" s="7">
        <v>519.16783584660152</v>
      </c>
      <c r="R73" s="7">
        <v>3631.3690990619361</v>
      </c>
      <c r="S73" s="7">
        <v>17053.214673310518</v>
      </c>
      <c r="T73" s="7">
        <v>64821.568628877401</v>
      </c>
      <c r="U73" s="126">
        <f t="shared" si="3"/>
        <v>86140.635776359646</v>
      </c>
    </row>
    <row r="74" spans="1:21">
      <c r="A74" s="37">
        <v>70</v>
      </c>
      <c r="B74" s="17"/>
      <c r="C74" s="16"/>
      <c r="D74" s="38" t="s">
        <v>38</v>
      </c>
      <c r="E74" s="49" t="s">
        <v>92</v>
      </c>
      <c r="F74" s="40"/>
      <c r="G74" s="111">
        <f t="shared" ref="G74:G137" si="4">N74+U74</f>
        <v>1136021.0949846462</v>
      </c>
      <c r="H74" s="26">
        <v>0</v>
      </c>
      <c r="I74" s="7">
        <v>0.33105891942977905</v>
      </c>
      <c r="J74" s="7">
        <v>52.157174525083974</v>
      </c>
      <c r="K74" s="7">
        <v>299.98269723728299</v>
      </c>
      <c r="L74" s="7">
        <v>1481.0455321948975</v>
      </c>
      <c r="M74" s="7">
        <v>3472.2753810305148</v>
      </c>
      <c r="N74" s="126">
        <f t="shared" ref="N74:N137" si="5">SUM(H74:M74)</f>
        <v>5305.7918439072091</v>
      </c>
      <c r="O74" s="26">
        <v>83.045008659362793</v>
      </c>
      <c r="P74" s="7">
        <v>86.432831093668938</v>
      </c>
      <c r="Q74" s="7">
        <v>9599.4698197190883</v>
      </c>
      <c r="R74" s="7">
        <v>200036.21594679356</v>
      </c>
      <c r="S74" s="7">
        <v>469294.01610994339</v>
      </c>
      <c r="T74" s="7">
        <v>451616.12342453003</v>
      </c>
      <c r="U74" s="126">
        <f t="shared" ref="U74:U130" si="6">SUM(O74:T74)</f>
        <v>1130715.303140739</v>
      </c>
    </row>
    <row r="75" spans="1:21">
      <c r="A75" s="37">
        <v>71</v>
      </c>
      <c r="B75" s="17"/>
      <c r="C75" s="16"/>
      <c r="D75" s="38" t="s">
        <v>40</v>
      </c>
      <c r="E75" s="49" t="s">
        <v>93</v>
      </c>
      <c r="F75" s="40"/>
      <c r="G75" s="111">
        <f t="shared" si="4"/>
        <v>491331.30048736697</v>
      </c>
      <c r="H75" s="26">
        <v>0</v>
      </c>
      <c r="I75" s="7">
        <v>0</v>
      </c>
      <c r="J75" s="7">
        <v>0</v>
      </c>
      <c r="K75" s="7">
        <v>0</v>
      </c>
      <c r="L75" s="7">
        <v>0</v>
      </c>
      <c r="M75" s="7">
        <v>0</v>
      </c>
      <c r="N75" s="126">
        <f t="shared" si="5"/>
        <v>0</v>
      </c>
      <c r="O75" s="26">
        <v>143.03347998857498</v>
      </c>
      <c r="P75" s="7">
        <v>114.33821788430214</v>
      </c>
      <c r="Q75" s="7">
        <v>4335.7878747708164</v>
      </c>
      <c r="R75" s="7">
        <v>83364.966315254569</v>
      </c>
      <c r="S75" s="7">
        <v>222346.58966550231</v>
      </c>
      <c r="T75" s="7">
        <v>181026.5849339664</v>
      </c>
      <c r="U75" s="126">
        <f t="shared" si="6"/>
        <v>491331.30048736697</v>
      </c>
    </row>
    <row r="76" spans="1:21">
      <c r="A76" s="37">
        <v>72</v>
      </c>
      <c r="B76" s="17"/>
      <c r="C76" s="16"/>
      <c r="D76" s="38" t="s">
        <v>54</v>
      </c>
      <c r="E76" s="49" t="s">
        <v>94</v>
      </c>
      <c r="F76" s="40"/>
      <c r="G76" s="111">
        <f t="shared" si="4"/>
        <v>126126.8105424142</v>
      </c>
      <c r="H76" s="26">
        <v>0</v>
      </c>
      <c r="I76" s="7">
        <v>0</v>
      </c>
      <c r="J76" s="7">
        <v>0</v>
      </c>
      <c r="K76" s="7">
        <v>0</v>
      </c>
      <c r="L76" s="7">
        <v>0</v>
      </c>
      <c r="M76" s="7">
        <v>0</v>
      </c>
      <c r="N76" s="126">
        <f t="shared" si="5"/>
        <v>0</v>
      </c>
      <c r="O76" s="26">
        <v>9.4788340926170349</v>
      </c>
      <c r="P76" s="7">
        <v>7.3254589047282934</v>
      </c>
      <c r="Q76" s="7">
        <v>439.08168320753612</v>
      </c>
      <c r="R76" s="7">
        <v>7815.8258815407753</v>
      </c>
      <c r="S76" s="7">
        <v>45023.643980264664</v>
      </c>
      <c r="T76" s="7">
        <v>72831.454704403877</v>
      </c>
      <c r="U76" s="126">
        <f t="shared" si="6"/>
        <v>126126.8105424142</v>
      </c>
    </row>
    <row r="77" spans="1:21">
      <c r="A77" s="37">
        <v>73</v>
      </c>
      <c r="B77" s="17"/>
      <c r="C77" s="16"/>
      <c r="D77" s="38" t="s">
        <v>59</v>
      </c>
      <c r="E77" s="49" t="s">
        <v>95</v>
      </c>
      <c r="F77" s="40"/>
      <c r="G77" s="111">
        <f t="shared" si="4"/>
        <v>262682.96750593081</v>
      </c>
      <c r="H77" s="26">
        <v>0</v>
      </c>
      <c r="I77" s="7">
        <v>0</v>
      </c>
      <c r="J77" s="7">
        <v>0</v>
      </c>
      <c r="K77" s="7">
        <v>0</v>
      </c>
      <c r="L77" s="7">
        <v>0</v>
      </c>
      <c r="M77" s="7">
        <v>0</v>
      </c>
      <c r="N77" s="126">
        <f t="shared" si="5"/>
        <v>0</v>
      </c>
      <c r="O77" s="26">
        <v>478.45127311348915</v>
      </c>
      <c r="P77" s="7">
        <v>333.98952691815794</v>
      </c>
      <c r="Q77" s="7">
        <v>3152.4160785757704</v>
      </c>
      <c r="R77" s="7">
        <v>28660.382311612368</v>
      </c>
      <c r="S77" s="7">
        <v>107131.45233500004</v>
      </c>
      <c r="T77" s="7">
        <v>122926.27598071098</v>
      </c>
      <c r="U77" s="126">
        <f t="shared" si="6"/>
        <v>262682.96750593081</v>
      </c>
    </row>
    <row r="78" spans="1:21">
      <c r="A78" s="37">
        <v>74</v>
      </c>
      <c r="B78" s="17"/>
      <c r="C78" s="16"/>
      <c r="D78" s="38" t="s">
        <v>96</v>
      </c>
      <c r="E78" s="49" t="s">
        <v>97</v>
      </c>
      <c r="F78" s="40"/>
      <c r="G78" s="111">
        <f t="shared" si="4"/>
        <v>843921.3945902749</v>
      </c>
      <c r="H78" s="26">
        <v>12.379668772220612</v>
      </c>
      <c r="I78" s="7">
        <v>3.6731905490159988</v>
      </c>
      <c r="J78" s="7">
        <v>803.10703689744696</v>
      </c>
      <c r="K78" s="7">
        <v>2273.1380097195506</v>
      </c>
      <c r="L78" s="7">
        <v>99883.28709423542</v>
      </c>
      <c r="M78" s="7">
        <v>740945.80959010124</v>
      </c>
      <c r="N78" s="126">
        <f t="shared" si="5"/>
        <v>843921.3945902749</v>
      </c>
      <c r="O78" s="26">
        <v>0</v>
      </c>
      <c r="P78" s="7">
        <v>0</v>
      </c>
      <c r="Q78" s="7">
        <v>0</v>
      </c>
      <c r="R78" s="7">
        <v>0</v>
      </c>
      <c r="S78" s="7">
        <v>0</v>
      </c>
      <c r="T78" s="7">
        <v>0</v>
      </c>
      <c r="U78" s="126">
        <f t="shared" si="6"/>
        <v>0</v>
      </c>
    </row>
    <row r="79" spans="1:21">
      <c r="A79" s="37">
        <v>75</v>
      </c>
      <c r="B79" s="17"/>
      <c r="C79" s="16"/>
      <c r="D79" s="38" t="s">
        <v>98</v>
      </c>
      <c r="E79" s="49" t="s">
        <v>99</v>
      </c>
      <c r="F79" s="40"/>
      <c r="G79" s="111">
        <f t="shared" si="4"/>
        <v>394881.30354619655</v>
      </c>
      <c r="H79" s="26">
        <v>208.51358711719513</v>
      </c>
      <c r="I79" s="7">
        <v>175.81664270162582</v>
      </c>
      <c r="J79" s="7">
        <v>316.33458769170102</v>
      </c>
      <c r="K79" s="7">
        <v>4958.9095080681145</v>
      </c>
      <c r="L79" s="7">
        <v>55167.444671958685</v>
      </c>
      <c r="M79" s="7">
        <v>235631.22228822112</v>
      </c>
      <c r="N79" s="126">
        <f t="shared" si="5"/>
        <v>296458.24128575844</v>
      </c>
      <c r="O79" s="26">
        <v>102.59158323705196</v>
      </c>
      <c r="P79" s="7">
        <v>78.336141273379326</v>
      </c>
      <c r="Q79" s="7">
        <v>151.77721595424373</v>
      </c>
      <c r="R79" s="7">
        <v>1954.8865943327546</v>
      </c>
      <c r="S79" s="7">
        <v>17482.220409587026</v>
      </c>
      <c r="T79" s="7">
        <v>78653.250316053629</v>
      </c>
      <c r="U79" s="126">
        <f t="shared" si="6"/>
        <v>98423.062260438077</v>
      </c>
    </row>
    <row r="80" spans="1:21">
      <c r="A80" s="37">
        <v>76</v>
      </c>
      <c r="B80" s="17"/>
      <c r="C80" s="16"/>
      <c r="D80" s="38" t="s">
        <v>100</v>
      </c>
      <c r="E80" s="49" t="s">
        <v>101</v>
      </c>
      <c r="F80" s="40"/>
      <c r="G80" s="111">
        <f t="shared" si="4"/>
        <v>632991.00423542352</v>
      </c>
      <c r="H80" s="26">
        <v>2934.9625042359112</v>
      </c>
      <c r="I80" s="7">
        <v>4154.6229643579572</v>
      </c>
      <c r="J80" s="7">
        <v>9647.1730314418674</v>
      </c>
      <c r="K80" s="7">
        <v>29391.558454453945</v>
      </c>
      <c r="L80" s="7">
        <v>106935.11766564846</v>
      </c>
      <c r="M80" s="7">
        <v>206038.07692176104</v>
      </c>
      <c r="N80" s="126">
        <f t="shared" si="5"/>
        <v>359101.51154189918</v>
      </c>
      <c r="O80" s="26">
        <v>1976.4412717945524</v>
      </c>
      <c r="P80" s="7">
        <v>2562.0584129402123</v>
      </c>
      <c r="Q80" s="7">
        <v>6311.6903800340369</v>
      </c>
      <c r="R80" s="7">
        <v>18056.899680018425</v>
      </c>
      <c r="S80" s="7">
        <v>73686.77409607172</v>
      </c>
      <c r="T80" s="7">
        <v>171295.62885266542</v>
      </c>
      <c r="U80" s="126">
        <f t="shared" si="6"/>
        <v>273889.49269352434</v>
      </c>
    </row>
    <row r="81" spans="1:21">
      <c r="A81" s="37">
        <v>77</v>
      </c>
      <c r="B81" s="10"/>
      <c r="C81" s="16"/>
      <c r="D81" s="38" t="s">
        <v>102</v>
      </c>
      <c r="E81" s="49" t="s">
        <v>103</v>
      </c>
      <c r="F81" s="40"/>
      <c r="G81" s="111">
        <f t="shared" si="4"/>
        <v>443437.41427849641</v>
      </c>
      <c r="H81" s="26">
        <v>5679.9727838200051</v>
      </c>
      <c r="I81" s="7">
        <v>6871.4044441394508</v>
      </c>
      <c r="J81" s="7">
        <v>15815.278423734009</v>
      </c>
      <c r="K81" s="7">
        <v>22150.325064823031</v>
      </c>
      <c r="L81" s="7">
        <v>61952.165999904275</v>
      </c>
      <c r="M81" s="7">
        <v>143674.02962553501</v>
      </c>
      <c r="N81" s="126">
        <f t="shared" si="5"/>
        <v>256143.17634195578</v>
      </c>
      <c r="O81" s="26">
        <v>3427.6097245990532</v>
      </c>
      <c r="P81" s="7">
        <v>4229.7502270825207</v>
      </c>
      <c r="Q81" s="7">
        <v>8520.7580681554973</v>
      </c>
      <c r="R81" s="7">
        <v>17839.364926364273</v>
      </c>
      <c r="S81" s="7">
        <v>47377.478566765785</v>
      </c>
      <c r="T81" s="7">
        <v>105899.27642357349</v>
      </c>
      <c r="U81" s="126">
        <f t="shared" si="6"/>
        <v>187294.23793654062</v>
      </c>
    </row>
    <row r="82" spans="1:21">
      <c r="A82" s="37">
        <v>78</v>
      </c>
      <c r="B82" s="12"/>
      <c r="C82" s="11"/>
      <c r="D82" s="50"/>
      <c r="E82" s="9" t="s">
        <v>104</v>
      </c>
      <c r="F82" s="46"/>
      <c r="G82" s="111">
        <f t="shared" si="4"/>
        <v>2380657.1624006005</v>
      </c>
      <c r="H82" s="26">
        <v>13474.777230398729</v>
      </c>
      <c r="I82" s="7">
        <v>10148.551469895989</v>
      </c>
      <c r="J82" s="7">
        <v>36655.533422201872</v>
      </c>
      <c r="K82" s="7">
        <v>115321.44796326756</v>
      </c>
      <c r="L82" s="7">
        <v>445052.32041537762</v>
      </c>
      <c r="M82" s="7">
        <v>707149.68856859207</v>
      </c>
      <c r="N82" s="126">
        <f t="shared" si="5"/>
        <v>1327802.3190697338</v>
      </c>
      <c r="O82" s="26">
        <v>10526.23817045358</v>
      </c>
      <c r="P82" s="7">
        <v>9538.5269061103463</v>
      </c>
      <c r="Q82" s="7">
        <v>24673.623685447499</v>
      </c>
      <c r="R82" s="7">
        <v>86052.097715370357</v>
      </c>
      <c r="S82" s="7">
        <v>316375.97256267071</v>
      </c>
      <c r="T82" s="7">
        <v>605688.3842908144</v>
      </c>
      <c r="U82" s="126">
        <f t="shared" si="6"/>
        <v>1052854.8433308669</v>
      </c>
    </row>
    <row r="83" spans="1:21">
      <c r="A83" s="93">
        <v>79</v>
      </c>
      <c r="B83" s="94"/>
      <c r="C83" s="95" t="s">
        <v>61</v>
      </c>
      <c r="D83" s="96" t="s">
        <v>105</v>
      </c>
      <c r="E83" s="97"/>
      <c r="F83" s="98"/>
      <c r="G83" s="99">
        <f t="shared" si="4"/>
        <v>402022.87582732254</v>
      </c>
      <c r="H83" s="100">
        <v>1868.3930428540334</v>
      </c>
      <c r="I83" s="101">
        <v>1725.8459124565125</v>
      </c>
      <c r="J83" s="101">
        <v>4974.0319954194129</v>
      </c>
      <c r="K83" s="101">
        <v>11670.388297245285</v>
      </c>
      <c r="L83" s="101">
        <v>48171.784065701067</v>
      </c>
      <c r="M83" s="101">
        <v>145539.35464158654</v>
      </c>
      <c r="N83" s="127">
        <f t="shared" si="5"/>
        <v>213949.79795526285</v>
      </c>
      <c r="O83" s="100">
        <v>2037.8781784199236</v>
      </c>
      <c r="P83" s="101">
        <v>1657.4327897764742</v>
      </c>
      <c r="Q83" s="101">
        <v>2534.2207674263045</v>
      </c>
      <c r="R83" s="101">
        <v>12608.645340872929</v>
      </c>
      <c r="S83" s="101">
        <v>38092.185863122344</v>
      </c>
      <c r="T83" s="101">
        <v>131142.71493244171</v>
      </c>
      <c r="U83" s="127">
        <f t="shared" si="6"/>
        <v>188073.07787205969</v>
      </c>
    </row>
    <row r="84" spans="1:21">
      <c r="A84" s="93">
        <v>80</v>
      </c>
      <c r="B84" s="94"/>
      <c r="C84" s="95" t="s">
        <v>66</v>
      </c>
      <c r="D84" s="96" t="s">
        <v>106</v>
      </c>
      <c r="E84" s="97"/>
      <c r="F84" s="98"/>
      <c r="G84" s="99">
        <f t="shared" si="4"/>
        <v>3663459.2786499686</v>
      </c>
      <c r="H84" s="100">
        <v>780.30015886860201</v>
      </c>
      <c r="I84" s="101">
        <v>1248.136815878097</v>
      </c>
      <c r="J84" s="101">
        <v>9393.2754332125187</v>
      </c>
      <c r="K84" s="101">
        <v>74057.8986068964</v>
      </c>
      <c r="L84" s="101">
        <v>470547.01389408112</v>
      </c>
      <c r="M84" s="101">
        <v>980975.45601987839</v>
      </c>
      <c r="N84" s="127">
        <f t="shared" si="5"/>
        <v>1537002.0809288151</v>
      </c>
      <c r="O84" s="100">
        <v>799.87233282239322</v>
      </c>
      <c r="P84" s="101">
        <v>1728.2661015580343</v>
      </c>
      <c r="Q84" s="101">
        <v>9125.831256583333</v>
      </c>
      <c r="R84" s="101">
        <v>73332.138547226787</v>
      </c>
      <c r="S84" s="101">
        <v>567691.5529782176</v>
      </c>
      <c r="T84" s="101">
        <v>1473779.5365047455</v>
      </c>
      <c r="U84" s="127">
        <f t="shared" si="6"/>
        <v>2126457.1977211535</v>
      </c>
    </row>
    <row r="85" spans="1:21">
      <c r="A85" s="93">
        <v>81</v>
      </c>
      <c r="B85" s="94"/>
      <c r="C85" s="95" t="s">
        <v>68</v>
      </c>
      <c r="D85" s="96" t="s">
        <v>107</v>
      </c>
      <c r="E85" s="97"/>
      <c r="F85" s="98"/>
      <c r="G85" s="99">
        <f t="shared" si="4"/>
        <v>605038.40338473744</v>
      </c>
      <c r="H85" s="100">
        <v>23549.359052445274</v>
      </c>
      <c r="I85" s="101">
        <v>12838.445428412408</v>
      </c>
      <c r="J85" s="101">
        <v>20391.968853898346</v>
      </c>
      <c r="K85" s="101">
        <v>22423.524914979935</v>
      </c>
      <c r="L85" s="101">
        <v>46033.349106371403</v>
      </c>
      <c r="M85" s="101">
        <v>136317.03255188465</v>
      </c>
      <c r="N85" s="127">
        <f t="shared" si="5"/>
        <v>261553.67990799202</v>
      </c>
      <c r="O85" s="100">
        <v>25583.131792827742</v>
      </c>
      <c r="P85" s="101">
        <v>22407.506157229654</v>
      </c>
      <c r="Q85" s="101">
        <v>43922.62417360954</v>
      </c>
      <c r="R85" s="101">
        <v>23331.156616523862</v>
      </c>
      <c r="S85" s="101">
        <v>43980.650368750095</v>
      </c>
      <c r="T85" s="101">
        <v>184259.65436780453</v>
      </c>
      <c r="U85" s="127">
        <f t="shared" si="6"/>
        <v>343484.72347674542</v>
      </c>
    </row>
    <row r="86" spans="1:21">
      <c r="A86" s="93">
        <v>82</v>
      </c>
      <c r="B86" s="94"/>
      <c r="C86" s="95" t="s">
        <v>74</v>
      </c>
      <c r="D86" s="96" t="s">
        <v>108</v>
      </c>
      <c r="E86" s="97"/>
      <c r="F86" s="98"/>
      <c r="G86" s="99">
        <f t="shared" si="4"/>
        <v>368307.84370261553</v>
      </c>
      <c r="H86" s="100">
        <v>2.9997538229099376</v>
      </c>
      <c r="I86" s="101">
        <v>53.245914817804078</v>
      </c>
      <c r="J86" s="101">
        <v>36041.561983831227</v>
      </c>
      <c r="K86" s="101">
        <v>87510.267580658197</v>
      </c>
      <c r="L86" s="101">
        <v>85936.897530674934</v>
      </c>
      <c r="M86" s="101">
        <v>59396.135060206056</v>
      </c>
      <c r="N86" s="127">
        <f t="shared" si="5"/>
        <v>268941.10782401112</v>
      </c>
      <c r="O86" s="100">
        <v>7.5109821476239587</v>
      </c>
      <c r="P86" s="101">
        <v>142.79255497243389</v>
      </c>
      <c r="Q86" s="101">
        <v>9724.4053044784814</v>
      </c>
      <c r="R86" s="101">
        <v>21676.775179617107</v>
      </c>
      <c r="S86" s="101">
        <v>25787.562117937952</v>
      </c>
      <c r="T86" s="101">
        <v>42027.689739450812</v>
      </c>
      <c r="U86" s="127">
        <f t="shared" si="6"/>
        <v>99366.735878604406</v>
      </c>
    </row>
    <row r="87" spans="1:21">
      <c r="A87" s="37">
        <v>83</v>
      </c>
      <c r="B87" s="17"/>
      <c r="C87" s="16"/>
      <c r="D87" s="38" t="s">
        <v>8</v>
      </c>
      <c r="E87" s="49" t="s">
        <v>109</v>
      </c>
      <c r="F87" s="40"/>
      <c r="G87" s="111">
        <f t="shared" si="4"/>
        <v>0</v>
      </c>
      <c r="H87" s="26">
        <v>0</v>
      </c>
      <c r="I87" s="7">
        <v>0</v>
      </c>
      <c r="J87" s="7">
        <v>0</v>
      </c>
      <c r="K87" s="7">
        <v>0</v>
      </c>
      <c r="L87" s="7">
        <v>0</v>
      </c>
      <c r="M87" s="7">
        <v>0</v>
      </c>
      <c r="N87" s="126">
        <f t="shared" si="5"/>
        <v>0</v>
      </c>
      <c r="O87" s="26">
        <v>0</v>
      </c>
      <c r="P87" s="7">
        <v>0</v>
      </c>
      <c r="Q87" s="7">
        <v>0</v>
      </c>
      <c r="R87" s="7">
        <v>0</v>
      </c>
      <c r="S87" s="7">
        <v>0</v>
      </c>
      <c r="T87" s="7">
        <v>0</v>
      </c>
      <c r="U87" s="126">
        <f t="shared" si="6"/>
        <v>0</v>
      </c>
    </row>
    <row r="88" spans="1:21">
      <c r="A88" s="37">
        <v>84</v>
      </c>
      <c r="B88" s="17"/>
      <c r="C88" s="16"/>
      <c r="D88" s="38" t="s">
        <v>10</v>
      </c>
      <c r="E88" s="49" t="s">
        <v>110</v>
      </c>
      <c r="F88" s="40"/>
      <c r="G88" s="111">
        <f t="shared" si="4"/>
        <v>865.77599757537246</v>
      </c>
      <c r="H88" s="26">
        <v>0</v>
      </c>
      <c r="I88" s="7">
        <v>0</v>
      </c>
      <c r="J88" s="7">
        <v>2.9331929385662079</v>
      </c>
      <c r="K88" s="7">
        <v>27.500502586364746</v>
      </c>
      <c r="L88" s="7">
        <v>70.586709845811129</v>
      </c>
      <c r="M88" s="7">
        <v>207.55328837782145</v>
      </c>
      <c r="N88" s="126">
        <f t="shared" si="5"/>
        <v>308.57369374856353</v>
      </c>
      <c r="O88" s="26">
        <v>0</v>
      </c>
      <c r="P88" s="7">
        <v>0</v>
      </c>
      <c r="Q88" s="7">
        <v>3.4185661226511002</v>
      </c>
      <c r="R88" s="7">
        <v>21.753676116466522</v>
      </c>
      <c r="S88" s="7">
        <v>93.528327539563179</v>
      </c>
      <c r="T88" s="7">
        <v>438.50173404812813</v>
      </c>
      <c r="U88" s="126">
        <f t="shared" si="6"/>
        <v>557.20230382680893</v>
      </c>
    </row>
    <row r="89" spans="1:21">
      <c r="A89" s="37">
        <v>85</v>
      </c>
      <c r="B89" s="17"/>
      <c r="C89" s="16"/>
      <c r="D89" s="38" t="s">
        <v>22</v>
      </c>
      <c r="E89" s="49" t="s">
        <v>111</v>
      </c>
      <c r="F89" s="40"/>
      <c r="G89" s="111">
        <f t="shared" si="4"/>
        <v>6807.0358615815639</v>
      </c>
      <c r="H89" s="26">
        <v>0</v>
      </c>
      <c r="I89" s="7">
        <v>2.3252248167991638</v>
      </c>
      <c r="J89" s="7">
        <v>66.832725442945957</v>
      </c>
      <c r="K89" s="7">
        <v>373.7912028208375</v>
      </c>
      <c r="L89" s="7">
        <v>1034.7592608332634</v>
      </c>
      <c r="M89" s="7">
        <v>1501.5974406301975</v>
      </c>
      <c r="N89" s="126">
        <f t="shared" si="5"/>
        <v>2979.3058545440435</v>
      </c>
      <c r="O89" s="26">
        <v>0</v>
      </c>
      <c r="P89" s="7">
        <v>2.0037220939993858</v>
      </c>
      <c r="Q89" s="7">
        <v>16.904581137001514</v>
      </c>
      <c r="R89" s="7">
        <v>164.03163217008114</v>
      </c>
      <c r="S89" s="7">
        <v>704.36569535732269</v>
      </c>
      <c r="T89" s="7">
        <v>2940.4243762791157</v>
      </c>
      <c r="U89" s="126">
        <f t="shared" si="6"/>
        <v>3827.7300070375204</v>
      </c>
    </row>
    <row r="90" spans="1:21">
      <c r="A90" s="37">
        <v>86</v>
      </c>
      <c r="B90" s="17"/>
      <c r="C90" s="16"/>
      <c r="D90" s="38" t="s">
        <v>24</v>
      </c>
      <c r="E90" s="49" t="s">
        <v>112</v>
      </c>
      <c r="F90" s="40"/>
      <c r="G90" s="111">
        <f t="shared" si="4"/>
        <v>159839.64231932233</v>
      </c>
      <c r="H90" s="26">
        <v>0</v>
      </c>
      <c r="I90" s="7">
        <v>0</v>
      </c>
      <c r="J90" s="7">
        <v>6593.6294943531975</v>
      </c>
      <c r="K90" s="7">
        <v>41610.870037287474</v>
      </c>
      <c r="L90" s="7">
        <v>57504.568643137813</v>
      </c>
      <c r="M90" s="7">
        <v>26006.324736721814</v>
      </c>
      <c r="N90" s="126">
        <f t="shared" si="5"/>
        <v>131715.3929115003</v>
      </c>
      <c r="O90" s="26">
        <v>0</v>
      </c>
      <c r="P90" s="7">
        <v>0</v>
      </c>
      <c r="Q90" s="7">
        <v>1198.4158292270731</v>
      </c>
      <c r="R90" s="7">
        <v>6360.4987704893574</v>
      </c>
      <c r="S90" s="7">
        <v>10128.772617615759</v>
      </c>
      <c r="T90" s="7">
        <v>10436.562190489843</v>
      </c>
      <c r="U90" s="126">
        <f t="shared" si="6"/>
        <v>28124.249407822033</v>
      </c>
    </row>
    <row r="91" spans="1:21">
      <c r="A91" s="37">
        <v>87</v>
      </c>
      <c r="B91" s="17"/>
      <c r="C91" s="16"/>
      <c r="D91" s="38" t="s">
        <v>26</v>
      </c>
      <c r="E91" s="49" t="s">
        <v>113</v>
      </c>
      <c r="F91" s="40"/>
      <c r="G91" s="111">
        <f t="shared" si="4"/>
        <v>197580.76316078808</v>
      </c>
      <c r="H91" s="26">
        <v>2.9997538229099381</v>
      </c>
      <c r="I91" s="7">
        <v>0</v>
      </c>
      <c r="J91" s="7">
        <v>29232.083111390471</v>
      </c>
      <c r="K91" s="7">
        <v>45172.098703965545</v>
      </c>
      <c r="L91" s="7">
        <v>27003.978302210569</v>
      </c>
      <c r="M91" s="7">
        <v>31320.189614772797</v>
      </c>
      <c r="N91" s="126">
        <f t="shared" si="5"/>
        <v>132731.3494861623</v>
      </c>
      <c r="O91" s="26">
        <v>7.5109821476239587</v>
      </c>
      <c r="P91" s="7">
        <v>0</v>
      </c>
      <c r="Q91" s="7">
        <v>7914.8506645997986</v>
      </c>
      <c r="R91" s="7">
        <v>14443.024078987539</v>
      </c>
      <c r="S91" s="7">
        <v>14626.93278311193</v>
      </c>
      <c r="T91" s="7">
        <v>27857.095165778883</v>
      </c>
      <c r="U91" s="126">
        <f t="shared" si="6"/>
        <v>64849.413674625772</v>
      </c>
    </row>
    <row r="92" spans="1:21">
      <c r="A92" s="37">
        <v>88</v>
      </c>
      <c r="B92" s="17"/>
      <c r="C92" s="16"/>
      <c r="D92" s="38" t="s">
        <v>32</v>
      </c>
      <c r="E92" s="49" t="s">
        <v>114</v>
      </c>
      <c r="F92" s="40"/>
      <c r="G92" s="111">
        <f t="shared" si="4"/>
        <v>0</v>
      </c>
      <c r="H92" s="26">
        <v>0</v>
      </c>
      <c r="I92" s="7">
        <v>0</v>
      </c>
      <c r="J92" s="7">
        <v>0</v>
      </c>
      <c r="K92" s="7">
        <v>0</v>
      </c>
      <c r="L92" s="7">
        <v>0</v>
      </c>
      <c r="M92" s="7">
        <v>0</v>
      </c>
      <c r="N92" s="126">
        <f t="shared" si="5"/>
        <v>0</v>
      </c>
      <c r="O92" s="26">
        <v>0</v>
      </c>
      <c r="P92" s="7">
        <v>0</v>
      </c>
      <c r="Q92" s="7">
        <v>0</v>
      </c>
      <c r="R92" s="7">
        <v>0</v>
      </c>
      <c r="S92" s="7">
        <v>0</v>
      </c>
      <c r="T92" s="7">
        <v>0</v>
      </c>
      <c r="U92" s="126">
        <f t="shared" si="6"/>
        <v>0</v>
      </c>
    </row>
    <row r="93" spans="1:21">
      <c r="A93" s="37">
        <v>89</v>
      </c>
      <c r="B93" s="17"/>
      <c r="C93" s="16"/>
      <c r="D93" s="38" t="s">
        <v>34</v>
      </c>
      <c r="E93" s="49" t="s">
        <v>115</v>
      </c>
      <c r="F93" s="40"/>
      <c r="G93" s="111">
        <f t="shared" si="4"/>
        <v>1588.9353135034769</v>
      </c>
      <c r="H93" s="26">
        <v>0</v>
      </c>
      <c r="I93" s="7">
        <v>34.332309444072962</v>
      </c>
      <c r="J93" s="7">
        <v>77.26363957335343</v>
      </c>
      <c r="K93" s="7">
        <v>194.21786500443704</v>
      </c>
      <c r="L93" s="7">
        <v>0</v>
      </c>
      <c r="M93" s="7">
        <v>0</v>
      </c>
      <c r="N93" s="126">
        <f t="shared" si="5"/>
        <v>305.81381402186344</v>
      </c>
      <c r="O93" s="26">
        <v>0</v>
      </c>
      <c r="P93" s="7">
        <v>130.77764912726957</v>
      </c>
      <c r="Q93" s="7">
        <v>551.44642928100075</v>
      </c>
      <c r="R93" s="7">
        <v>600.89742107334314</v>
      </c>
      <c r="S93" s="7">
        <v>0</v>
      </c>
      <c r="T93" s="7">
        <v>0</v>
      </c>
      <c r="U93" s="126">
        <f t="shared" si="6"/>
        <v>1283.1214994816135</v>
      </c>
    </row>
    <row r="94" spans="1:21">
      <c r="A94" s="37">
        <v>90</v>
      </c>
      <c r="B94" s="17"/>
      <c r="C94" s="16"/>
      <c r="D94" s="38" t="s">
        <v>36</v>
      </c>
      <c r="E94" s="49" t="s">
        <v>116</v>
      </c>
      <c r="F94" s="40"/>
      <c r="G94" s="111">
        <f t="shared" si="4"/>
        <v>0</v>
      </c>
      <c r="H94" s="26">
        <v>0</v>
      </c>
      <c r="I94" s="7">
        <v>0</v>
      </c>
      <c r="J94" s="7">
        <v>0</v>
      </c>
      <c r="K94" s="7">
        <v>0</v>
      </c>
      <c r="L94" s="7">
        <v>0</v>
      </c>
      <c r="M94" s="7">
        <v>0</v>
      </c>
      <c r="N94" s="126">
        <f t="shared" si="5"/>
        <v>0</v>
      </c>
      <c r="O94" s="26">
        <v>0</v>
      </c>
      <c r="P94" s="7">
        <v>0</v>
      </c>
      <c r="Q94" s="7">
        <v>0</v>
      </c>
      <c r="R94" s="7">
        <v>0</v>
      </c>
      <c r="S94" s="7">
        <v>0</v>
      </c>
      <c r="T94" s="7">
        <v>0</v>
      </c>
      <c r="U94" s="126">
        <f t="shared" si="6"/>
        <v>0</v>
      </c>
    </row>
    <row r="95" spans="1:21">
      <c r="A95" s="37">
        <v>91</v>
      </c>
      <c r="B95" s="17"/>
      <c r="C95" s="16"/>
      <c r="D95" s="38" t="s">
        <v>38</v>
      </c>
      <c r="E95" s="49" t="s">
        <v>117</v>
      </c>
      <c r="F95" s="40"/>
      <c r="G95" s="111">
        <f t="shared" si="4"/>
        <v>0</v>
      </c>
      <c r="H95" s="26">
        <v>0</v>
      </c>
      <c r="I95" s="7">
        <v>0</v>
      </c>
      <c r="J95" s="7">
        <v>0</v>
      </c>
      <c r="K95" s="7">
        <v>0</v>
      </c>
      <c r="L95" s="7">
        <v>0</v>
      </c>
      <c r="M95" s="7">
        <v>0</v>
      </c>
      <c r="N95" s="126">
        <f t="shared" si="5"/>
        <v>0</v>
      </c>
      <c r="O95" s="26">
        <v>0</v>
      </c>
      <c r="P95" s="7">
        <v>0</v>
      </c>
      <c r="Q95" s="7">
        <v>0</v>
      </c>
      <c r="R95" s="7">
        <v>0</v>
      </c>
      <c r="S95" s="7">
        <v>0</v>
      </c>
      <c r="T95" s="7">
        <v>0</v>
      </c>
      <c r="U95" s="126">
        <f t="shared" si="6"/>
        <v>0</v>
      </c>
    </row>
    <row r="96" spans="1:21">
      <c r="A96" s="37">
        <v>92</v>
      </c>
      <c r="B96" s="17"/>
      <c r="C96" s="16"/>
      <c r="D96" s="38" t="s">
        <v>40</v>
      </c>
      <c r="E96" s="49" t="s">
        <v>118</v>
      </c>
      <c r="F96" s="40"/>
      <c r="G96" s="111">
        <f t="shared" si="4"/>
        <v>1625.6896991655231</v>
      </c>
      <c r="H96" s="26">
        <v>0</v>
      </c>
      <c r="I96" s="7">
        <v>16.588380977511406</v>
      </c>
      <c r="J96" s="7">
        <v>68.819464109838009</v>
      </c>
      <c r="K96" s="7">
        <v>131.78937038034201</v>
      </c>
      <c r="L96" s="7">
        <v>323.00351797044277</v>
      </c>
      <c r="M96" s="7">
        <v>360.47033967077732</v>
      </c>
      <c r="N96" s="126">
        <f t="shared" si="5"/>
        <v>900.67107310891151</v>
      </c>
      <c r="O96" s="26">
        <v>0</v>
      </c>
      <c r="P96" s="7">
        <v>10.011181250214577</v>
      </c>
      <c r="Q96" s="7">
        <v>39.36912702023983</v>
      </c>
      <c r="R96" s="7">
        <v>86.569570414721966</v>
      </c>
      <c r="S96" s="7">
        <v>233.96309567987919</v>
      </c>
      <c r="T96" s="7">
        <v>355.10565169155598</v>
      </c>
      <c r="U96" s="126">
        <f t="shared" si="6"/>
        <v>725.01862605661154</v>
      </c>
    </row>
    <row r="97" spans="1:21">
      <c r="A97" s="37">
        <v>93</v>
      </c>
      <c r="B97" s="17"/>
      <c r="C97" s="16"/>
      <c r="D97" s="38" t="s">
        <v>54</v>
      </c>
      <c r="E97" s="49" t="s">
        <v>119</v>
      </c>
      <c r="F97" s="40"/>
      <c r="G97" s="111">
        <f t="shared" si="4"/>
        <v>0</v>
      </c>
      <c r="H97" s="26">
        <v>0</v>
      </c>
      <c r="I97" s="7">
        <v>0</v>
      </c>
      <c r="J97" s="7">
        <v>0</v>
      </c>
      <c r="K97" s="7">
        <v>0</v>
      </c>
      <c r="L97" s="7">
        <v>0</v>
      </c>
      <c r="M97" s="7">
        <v>0</v>
      </c>
      <c r="N97" s="126">
        <f t="shared" si="5"/>
        <v>0</v>
      </c>
      <c r="O97" s="26">
        <v>0</v>
      </c>
      <c r="P97" s="7">
        <v>0</v>
      </c>
      <c r="Q97" s="7">
        <v>0</v>
      </c>
      <c r="R97" s="7">
        <v>0</v>
      </c>
      <c r="S97" s="7">
        <v>0</v>
      </c>
      <c r="T97" s="7">
        <v>0</v>
      </c>
      <c r="U97" s="126">
        <f t="shared" si="6"/>
        <v>0</v>
      </c>
    </row>
    <row r="98" spans="1:21">
      <c r="A98" s="93">
        <v>94</v>
      </c>
      <c r="B98" s="102"/>
      <c r="C98" s="95" t="s">
        <v>120</v>
      </c>
      <c r="D98" s="96" t="s">
        <v>121</v>
      </c>
      <c r="E98" s="97"/>
      <c r="F98" s="98"/>
      <c r="G98" s="99">
        <f t="shared" si="4"/>
        <v>6333708.2750649173</v>
      </c>
      <c r="H98" s="100">
        <v>7452.9674581243016</v>
      </c>
      <c r="I98" s="101">
        <v>10938.225429948419</v>
      </c>
      <c r="J98" s="101">
        <v>35644.350467331707</v>
      </c>
      <c r="K98" s="101">
        <v>42900.748695399612</v>
      </c>
      <c r="L98" s="101">
        <v>150841.10758900642</v>
      </c>
      <c r="M98" s="101">
        <v>2190216.3116970062</v>
      </c>
      <c r="N98" s="127">
        <f t="shared" si="5"/>
        <v>2437993.7113368167</v>
      </c>
      <c r="O98" s="100">
        <v>8800.0637791657355</v>
      </c>
      <c r="P98" s="101">
        <v>10020.688832591564</v>
      </c>
      <c r="Q98" s="101">
        <v>21531.255064195022</v>
      </c>
      <c r="R98" s="101">
        <v>29090.13921713829</v>
      </c>
      <c r="S98" s="101">
        <v>168296.13197869062</v>
      </c>
      <c r="T98" s="101">
        <v>3657976.2848563194</v>
      </c>
      <c r="U98" s="127">
        <f t="shared" si="6"/>
        <v>3895714.5637281006</v>
      </c>
    </row>
    <row r="99" spans="1:21">
      <c r="A99" s="37">
        <v>95</v>
      </c>
      <c r="B99" s="10"/>
      <c r="C99" s="11"/>
      <c r="D99" s="38" t="s">
        <v>8</v>
      </c>
      <c r="E99" s="49" t="s">
        <v>122</v>
      </c>
      <c r="F99" s="51"/>
      <c r="G99" s="111">
        <f t="shared" si="4"/>
        <v>5384592.131551886</v>
      </c>
      <c r="H99" s="26">
        <v>0</v>
      </c>
      <c r="I99" s="7">
        <v>34.429008722305298</v>
      </c>
      <c r="J99" s="7">
        <v>59.02985043823719</v>
      </c>
      <c r="K99" s="7">
        <v>1221.6149952542037</v>
      </c>
      <c r="L99" s="7">
        <v>80590.708531364799</v>
      </c>
      <c r="M99" s="7">
        <v>1836303.2144786119</v>
      </c>
      <c r="N99" s="126">
        <f t="shared" si="5"/>
        <v>1918208.9968643915</v>
      </c>
      <c r="O99" s="26">
        <v>0</v>
      </c>
      <c r="P99" s="7">
        <v>22.396899543702602</v>
      </c>
      <c r="Q99" s="7">
        <v>38.803523007780313</v>
      </c>
      <c r="R99" s="7">
        <v>1227.6353692486882</v>
      </c>
      <c r="S99" s="7">
        <v>108980.07881889492</v>
      </c>
      <c r="T99" s="7">
        <v>3356114.2200767994</v>
      </c>
      <c r="U99" s="126">
        <f t="shared" si="6"/>
        <v>3466383.1346874945</v>
      </c>
    </row>
    <row r="100" spans="1:21">
      <c r="A100" s="37">
        <v>96</v>
      </c>
      <c r="B100" s="10"/>
      <c r="C100" s="11"/>
      <c r="D100" s="38" t="s">
        <v>10</v>
      </c>
      <c r="E100" s="49" t="s">
        <v>123</v>
      </c>
      <c r="F100" s="51"/>
      <c r="G100" s="111">
        <f t="shared" si="4"/>
        <v>500029.3459086708</v>
      </c>
      <c r="H100" s="26">
        <v>0</v>
      </c>
      <c r="I100" s="7">
        <v>0.21278578042984009</v>
      </c>
      <c r="J100" s="7">
        <v>32.579859719771775</v>
      </c>
      <c r="K100" s="7">
        <v>906.16275541717187</v>
      </c>
      <c r="L100" s="7">
        <v>15792.470330111682</v>
      </c>
      <c r="M100" s="7">
        <v>264165.82277727127</v>
      </c>
      <c r="N100" s="126">
        <f t="shared" si="5"/>
        <v>280897.24850830034</v>
      </c>
      <c r="O100" s="26">
        <v>0</v>
      </c>
      <c r="P100" s="7">
        <v>0.90562665462493896</v>
      </c>
      <c r="Q100" s="7">
        <v>26.891615079637333</v>
      </c>
      <c r="R100" s="7">
        <v>737.22876509418711</v>
      </c>
      <c r="S100" s="7">
        <v>12200.95380114764</v>
      </c>
      <c r="T100" s="7">
        <v>206166.11759239435</v>
      </c>
      <c r="U100" s="126">
        <f t="shared" si="6"/>
        <v>219132.09740037043</v>
      </c>
    </row>
    <row r="101" spans="1:21">
      <c r="A101" s="37">
        <v>97</v>
      </c>
      <c r="B101" s="10"/>
      <c r="C101" s="11"/>
      <c r="D101" s="38" t="s">
        <v>22</v>
      </c>
      <c r="E101" s="49" t="s">
        <v>124</v>
      </c>
      <c r="F101" s="51"/>
      <c r="G101" s="111">
        <f t="shared" si="4"/>
        <v>184637.71002288396</v>
      </c>
      <c r="H101" s="26">
        <v>5008.9308320654964</v>
      </c>
      <c r="I101" s="7">
        <v>6111.1999363638461</v>
      </c>
      <c r="J101" s="7">
        <v>24780.890538193285</v>
      </c>
      <c r="K101" s="7">
        <v>24355.969219610095</v>
      </c>
      <c r="L101" s="7">
        <v>18592.292055130005</v>
      </c>
      <c r="M101" s="7">
        <v>23523.195688012987</v>
      </c>
      <c r="N101" s="126">
        <f t="shared" si="5"/>
        <v>102372.47826937572</v>
      </c>
      <c r="O101" s="26">
        <v>6024.5197453889123</v>
      </c>
      <c r="P101" s="7">
        <v>5394.398463423131</v>
      </c>
      <c r="Q101" s="7">
        <v>13335.84308970347</v>
      </c>
      <c r="R101" s="7">
        <v>13102.592559363693</v>
      </c>
      <c r="S101" s="7">
        <v>14799.775475339964</v>
      </c>
      <c r="T101" s="7">
        <v>29608.102420289069</v>
      </c>
      <c r="U101" s="126">
        <f t="shared" si="6"/>
        <v>82265.23175350824</v>
      </c>
    </row>
    <row r="102" spans="1:21">
      <c r="A102" s="37">
        <v>98</v>
      </c>
      <c r="B102" s="17"/>
      <c r="C102" s="11"/>
      <c r="D102" s="38" t="s">
        <v>24</v>
      </c>
      <c r="E102" s="49" t="s">
        <v>125</v>
      </c>
      <c r="F102" s="51"/>
      <c r="G102" s="111">
        <f t="shared" si="4"/>
        <v>28408.460307707293</v>
      </c>
      <c r="H102" s="26">
        <v>0</v>
      </c>
      <c r="I102" s="7">
        <v>1.009503036737442</v>
      </c>
      <c r="J102" s="7">
        <v>230.48914994089864</v>
      </c>
      <c r="K102" s="7">
        <v>2417.2137011000887</v>
      </c>
      <c r="L102" s="7">
        <v>4272.6699505047873</v>
      </c>
      <c r="M102" s="7">
        <v>3695.7499823328108</v>
      </c>
      <c r="N102" s="126">
        <f t="shared" si="5"/>
        <v>10617.132286915323</v>
      </c>
      <c r="O102" s="26">
        <v>0</v>
      </c>
      <c r="P102" s="7">
        <v>0.94462937116622925</v>
      </c>
      <c r="Q102" s="7">
        <v>618.46901634426831</v>
      </c>
      <c r="R102" s="7">
        <v>3645.6959043620154</v>
      </c>
      <c r="S102" s="7">
        <v>6605.2435697428882</v>
      </c>
      <c r="T102" s="7">
        <v>6920.9749009716325</v>
      </c>
      <c r="U102" s="126">
        <f t="shared" si="6"/>
        <v>17791.328020791971</v>
      </c>
    </row>
    <row r="103" spans="1:21">
      <c r="A103" s="37">
        <v>99</v>
      </c>
      <c r="B103" s="12"/>
      <c r="C103" s="12"/>
      <c r="D103" s="38" t="s">
        <v>26</v>
      </c>
      <c r="E103" s="49" t="s">
        <v>126</v>
      </c>
      <c r="F103" s="43"/>
      <c r="G103" s="111">
        <f t="shared" si="4"/>
        <v>17.47822767496109</v>
      </c>
      <c r="H103" s="26">
        <v>0</v>
      </c>
      <c r="I103" s="7">
        <v>0.17550674080848694</v>
      </c>
      <c r="J103" s="7">
        <v>0.30912105739116669</v>
      </c>
      <c r="K103" s="7">
        <v>1.4698211327195168</v>
      </c>
      <c r="L103" s="7">
        <v>1.2947646826505661</v>
      </c>
      <c r="M103" s="7">
        <v>2.1394230872392654</v>
      </c>
      <c r="N103" s="126">
        <f t="shared" si="5"/>
        <v>5.3886367008090019</v>
      </c>
      <c r="O103" s="26">
        <v>0</v>
      </c>
      <c r="P103" s="7">
        <v>0.45391073822975159</v>
      </c>
      <c r="Q103" s="7">
        <v>0.89774926006793976</v>
      </c>
      <c r="R103" s="7">
        <v>2.5830201581120491</v>
      </c>
      <c r="S103" s="7">
        <v>2.2284892648458481</v>
      </c>
      <c r="T103" s="7">
        <v>5.9264215528964996</v>
      </c>
      <c r="U103" s="126">
        <f t="shared" si="6"/>
        <v>12.089590974152088</v>
      </c>
    </row>
    <row r="104" spans="1:21">
      <c r="A104" s="37">
        <v>100</v>
      </c>
      <c r="B104" s="12"/>
      <c r="C104" s="12"/>
      <c r="D104" s="38" t="s">
        <v>32</v>
      </c>
      <c r="E104" s="15" t="s">
        <v>127</v>
      </c>
      <c r="F104" s="43"/>
      <c r="G104" s="111">
        <f t="shared" si="4"/>
        <v>0</v>
      </c>
      <c r="H104" s="26">
        <v>0</v>
      </c>
      <c r="I104" s="7">
        <v>0</v>
      </c>
      <c r="J104" s="7">
        <v>0</v>
      </c>
      <c r="K104" s="7">
        <v>0</v>
      </c>
      <c r="L104" s="7">
        <v>0</v>
      </c>
      <c r="M104" s="7">
        <v>0</v>
      </c>
      <c r="N104" s="126">
        <f t="shared" si="5"/>
        <v>0</v>
      </c>
      <c r="O104" s="26">
        <v>0</v>
      </c>
      <c r="P104" s="7">
        <v>0</v>
      </c>
      <c r="Q104" s="7">
        <v>0</v>
      </c>
      <c r="R104" s="7">
        <v>0</v>
      </c>
      <c r="S104" s="7">
        <v>0</v>
      </c>
      <c r="T104" s="7">
        <v>0</v>
      </c>
      <c r="U104" s="126">
        <f t="shared" si="6"/>
        <v>0</v>
      </c>
    </row>
    <row r="105" spans="1:21">
      <c r="A105" s="37">
        <v>101</v>
      </c>
      <c r="B105" s="12"/>
      <c r="C105" s="12"/>
      <c r="D105" s="38" t="s">
        <v>34</v>
      </c>
      <c r="E105" s="15" t="s">
        <v>128</v>
      </c>
      <c r="F105" s="43"/>
      <c r="G105" s="111">
        <f t="shared" si="4"/>
        <v>236023.05177061513</v>
      </c>
      <c r="H105" s="26">
        <v>2444.0365781492219</v>
      </c>
      <c r="I105" s="7">
        <v>4791.1988672986627</v>
      </c>
      <c r="J105" s="7">
        <v>10541.051516368985</v>
      </c>
      <c r="K105" s="7">
        <v>13998.31780898571</v>
      </c>
      <c r="L105" s="7">
        <v>31591.672163799405</v>
      </c>
      <c r="M105" s="7">
        <v>62526.172501951456</v>
      </c>
      <c r="N105" s="126">
        <f t="shared" si="5"/>
        <v>125892.44943655343</v>
      </c>
      <c r="O105" s="26">
        <v>2775.5440012362233</v>
      </c>
      <c r="P105" s="7">
        <v>4601.5893370662088</v>
      </c>
      <c r="Q105" s="7">
        <v>7510.3499909657985</v>
      </c>
      <c r="R105" s="7">
        <v>10374.404065996408</v>
      </c>
      <c r="S105" s="7">
        <v>25707.851240366697</v>
      </c>
      <c r="T105" s="7">
        <v>59160.863698430359</v>
      </c>
      <c r="U105" s="126">
        <f t="shared" si="6"/>
        <v>110130.6023340617</v>
      </c>
    </row>
    <row r="106" spans="1:21">
      <c r="A106" s="93">
        <v>102</v>
      </c>
      <c r="B106" s="94"/>
      <c r="C106" s="95" t="s">
        <v>129</v>
      </c>
      <c r="D106" s="96" t="s">
        <v>130</v>
      </c>
      <c r="E106" s="97"/>
      <c r="F106" s="98"/>
      <c r="G106" s="99">
        <f t="shared" si="4"/>
        <v>841.27442038059235</v>
      </c>
      <c r="H106" s="100">
        <v>0</v>
      </c>
      <c r="I106" s="101">
        <v>4.1644376814365387</v>
      </c>
      <c r="J106" s="101">
        <v>14.248794414103031</v>
      </c>
      <c r="K106" s="101">
        <v>20.265399120748043</v>
      </c>
      <c r="L106" s="101">
        <v>45.545817464590073</v>
      </c>
      <c r="M106" s="101">
        <v>275.5417445525527</v>
      </c>
      <c r="N106" s="127">
        <f t="shared" si="5"/>
        <v>359.76619323343039</v>
      </c>
      <c r="O106" s="100">
        <v>0</v>
      </c>
      <c r="P106" s="101">
        <v>4.147182360291481</v>
      </c>
      <c r="Q106" s="101">
        <v>3.6672303080558777</v>
      </c>
      <c r="R106" s="101">
        <v>10.992132432758808</v>
      </c>
      <c r="S106" s="101">
        <v>32.558600023388863</v>
      </c>
      <c r="T106" s="101">
        <v>430.14308202266693</v>
      </c>
      <c r="U106" s="127">
        <f t="shared" si="6"/>
        <v>481.50822714716196</v>
      </c>
    </row>
    <row r="107" spans="1:21">
      <c r="A107" s="93">
        <v>110</v>
      </c>
      <c r="B107" s="94"/>
      <c r="C107" s="95" t="s">
        <v>131</v>
      </c>
      <c r="D107" s="96" t="s">
        <v>132</v>
      </c>
      <c r="E107" s="97"/>
      <c r="F107" s="98"/>
      <c r="G107" s="99">
        <f t="shared" si="4"/>
        <v>28071947.705402166</v>
      </c>
      <c r="H107" s="100">
        <v>17151.610075681936</v>
      </c>
      <c r="I107" s="101">
        <v>12997.83097810857</v>
      </c>
      <c r="J107" s="101">
        <v>101416.9816493988</v>
      </c>
      <c r="K107" s="101">
        <v>645934.09211158752</v>
      </c>
      <c r="L107" s="101">
        <v>3524931.3673820496</v>
      </c>
      <c r="M107" s="101">
        <v>9622001.1896362305</v>
      </c>
      <c r="N107" s="127">
        <f t="shared" si="5"/>
        <v>13924433.071833057</v>
      </c>
      <c r="O107" s="100">
        <v>16158.082382498542</v>
      </c>
      <c r="P107" s="101">
        <v>12374.968231221661</v>
      </c>
      <c r="Q107" s="101">
        <v>66787.411259919405</v>
      </c>
      <c r="R107" s="101">
        <v>316323.41974234581</v>
      </c>
      <c r="S107" s="101">
        <v>2186605.5889358521</v>
      </c>
      <c r="T107" s="101">
        <v>11549265.163017273</v>
      </c>
      <c r="U107" s="127">
        <f t="shared" si="6"/>
        <v>14147514.63356911</v>
      </c>
    </row>
    <row r="108" spans="1:21">
      <c r="A108" s="37">
        <v>111</v>
      </c>
      <c r="B108" s="10"/>
      <c r="C108" s="16"/>
      <c r="D108" s="38" t="s">
        <v>8</v>
      </c>
      <c r="E108" s="49" t="s">
        <v>133</v>
      </c>
      <c r="F108" s="40"/>
      <c r="G108" s="111">
        <f t="shared" si="4"/>
        <v>389575.2848925296</v>
      </c>
      <c r="H108" s="26">
        <v>1373.0327851812078</v>
      </c>
      <c r="I108" s="7">
        <v>2502.487628867384</v>
      </c>
      <c r="J108" s="7">
        <v>7214.7334266006947</v>
      </c>
      <c r="K108" s="7">
        <v>16171.292781250551</v>
      </c>
      <c r="L108" s="7">
        <v>42415.884904321283</v>
      </c>
      <c r="M108" s="7">
        <v>84084.133776083589</v>
      </c>
      <c r="N108" s="126">
        <f t="shared" si="5"/>
        <v>153761.56530230469</v>
      </c>
      <c r="O108" s="26">
        <v>1249.4140264506714</v>
      </c>
      <c r="P108" s="7">
        <v>2509.1029493345795</v>
      </c>
      <c r="Q108" s="7">
        <v>6974.8317426647991</v>
      </c>
      <c r="R108" s="7">
        <v>16216.63155285269</v>
      </c>
      <c r="S108" s="7">
        <v>54945.1204739362</v>
      </c>
      <c r="T108" s="7">
        <v>153918.61884498596</v>
      </c>
      <c r="U108" s="126">
        <f t="shared" si="6"/>
        <v>235813.71959022491</v>
      </c>
    </row>
    <row r="109" spans="1:21">
      <c r="A109" s="37">
        <v>112</v>
      </c>
      <c r="B109" s="17"/>
      <c r="C109" s="11"/>
      <c r="D109" s="52" t="s">
        <v>10</v>
      </c>
      <c r="E109" s="49" t="s">
        <v>134</v>
      </c>
      <c r="F109" s="51"/>
      <c r="G109" s="111">
        <f t="shared" si="4"/>
        <v>1594279.1055222072</v>
      </c>
      <c r="H109" s="26">
        <v>209.65788149526145</v>
      </c>
      <c r="I109" s="7">
        <v>144.30795880884398</v>
      </c>
      <c r="J109" s="7">
        <v>3104.1452762298286</v>
      </c>
      <c r="K109" s="7">
        <v>22866.912378013134</v>
      </c>
      <c r="L109" s="7">
        <v>135459.34280657768</v>
      </c>
      <c r="M109" s="7">
        <v>531198.94246602058</v>
      </c>
      <c r="N109" s="126">
        <f t="shared" si="5"/>
        <v>692983.30876714527</v>
      </c>
      <c r="O109" s="26">
        <v>154.77416989566768</v>
      </c>
      <c r="P109" s="7">
        <v>140.76608726811673</v>
      </c>
      <c r="Q109" s="7">
        <v>2847.9194690407749</v>
      </c>
      <c r="R109" s="7">
        <v>16323.937829460949</v>
      </c>
      <c r="S109" s="7">
        <v>123970.12931457162</v>
      </c>
      <c r="T109" s="7">
        <v>757858.26988482475</v>
      </c>
      <c r="U109" s="126">
        <f t="shared" si="6"/>
        <v>901295.79675506195</v>
      </c>
    </row>
    <row r="110" spans="1:21">
      <c r="A110" s="37">
        <v>113</v>
      </c>
      <c r="B110" s="17"/>
      <c r="C110" s="16"/>
      <c r="D110" s="38" t="s">
        <v>22</v>
      </c>
      <c r="E110" s="49" t="s">
        <v>135</v>
      </c>
      <c r="F110" s="40"/>
      <c r="G110" s="111">
        <f t="shared" si="4"/>
        <v>14553655.452251056</v>
      </c>
      <c r="H110" s="26">
        <v>949.31205982877691</v>
      </c>
      <c r="I110" s="7">
        <v>706.68471413454972</v>
      </c>
      <c r="J110" s="7">
        <v>37898.356009356678</v>
      </c>
      <c r="K110" s="7">
        <v>373854.45196998119</v>
      </c>
      <c r="L110" s="7">
        <v>1992216.7185192108</v>
      </c>
      <c r="M110" s="7">
        <v>4963855.4338226318</v>
      </c>
      <c r="N110" s="126">
        <f t="shared" si="5"/>
        <v>7369480.9570951443</v>
      </c>
      <c r="O110" s="26">
        <v>600.54605633794654</v>
      </c>
      <c r="P110" s="7">
        <v>524.01274562588151</v>
      </c>
      <c r="Q110" s="7">
        <v>19181.416715946048</v>
      </c>
      <c r="R110" s="7">
        <v>139570.25118535757</v>
      </c>
      <c r="S110" s="7">
        <v>1116411.4745111465</v>
      </c>
      <c r="T110" s="7">
        <v>5907886.7939414978</v>
      </c>
      <c r="U110" s="126">
        <f t="shared" si="6"/>
        <v>7184174.4951559119</v>
      </c>
    </row>
    <row r="111" spans="1:21">
      <c r="A111" s="37">
        <v>114</v>
      </c>
      <c r="B111" s="17"/>
      <c r="C111" s="16"/>
      <c r="D111" s="38" t="s">
        <v>24</v>
      </c>
      <c r="E111" s="49" t="s">
        <v>136</v>
      </c>
      <c r="F111" s="40"/>
      <c r="G111" s="111">
        <f t="shared" si="4"/>
        <v>9243879.6125614513</v>
      </c>
      <c r="H111" s="26">
        <v>5604.3302470447379</v>
      </c>
      <c r="I111" s="7">
        <v>4766.9400709662586</v>
      </c>
      <c r="J111" s="7">
        <v>26285.528373926878</v>
      </c>
      <c r="K111" s="7">
        <v>163349.40286521614</v>
      </c>
      <c r="L111" s="7">
        <v>1136820.500565052</v>
      </c>
      <c r="M111" s="7">
        <v>3278926.9279613495</v>
      </c>
      <c r="N111" s="126">
        <f t="shared" si="5"/>
        <v>4615753.6300835554</v>
      </c>
      <c r="O111" s="26">
        <v>4689.0259155976237</v>
      </c>
      <c r="P111" s="7">
        <v>4248.1537428854535</v>
      </c>
      <c r="Q111" s="7">
        <v>18789.884881299804</v>
      </c>
      <c r="R111" s="7">
        <v>104686.84786236286</v>
      </c>
      <c r="S111" s="7">
        <v>746298.95579886436</v>
      </c>
      <c r="T111" s="7">
        <v>3749413.114276886</v>
      </c>
      <c r="U111" s="126">
        <f t="shared" si="6"/>
        <v>4628125.9824778959</v>
      </c>
    </row>
    <row r="112" spans="1:21">
      <c r="A112" s="37">
        <v>115</v>
      </c>
      <c r="B112" s="14"/>
      <c r="C112" s="16"/>
      <c r="D112" s="38" t="s">
        <v>26</v>
      </c>
      <c r="E112" s="49" t="s">
        <v>137</v>
      </c>
      <c r="F112" s="40"/>
      <c r="G112" s="111">
        <f t="shared" si="4"/>
        <v>496023.09584515309</v>
      </c>
      <c r="H112" s="26">
        <v>4312.9319473203504</v>
      </c>
      <c r="I112" s="7">
        <v>2027.0043599065393</v>
      </c>
      <c r="J112" s="7">
        <v>12746.311848908663</v>
      </c>
      <c r="K112" s="7">
        <v>31127.110994428396</v>
      </c>
      <c r="L112" s="7">
        <v>70530.568235754967</v>
      </c>
      <c r="M112" s="7">
        <v>147467.84136629105</v>
      </c>
      <c r="N112" s="126">
        <f t="shared" si="5"/>
        <v>268211.76875260996</v>
      </c>
      <c r="O112" s="26">
        <v>4471.8771043136949</v>
      </c>
      <c r="P112" s="7">
        <v>2000.9831749226432</v>
      </c>
      <c r="Q112" s="7">
        <v>7215.9963518418372</v>
      </c>
      <c r="R112" s="7">
        <v>13612.833903528284</v>
      </c>
      <c r="S112" s="7">
        <v>34943.35245013237</v>
      </c>
      <c r="T112" s="7">
        <v>165566.2841078043</v>
      </c>
      <c r="U112" s="126">
        <f t="shared" si="6"/>
        <v>227811.32709254313</v>
      </c>
    </row>
    <row r="113" spans="1:21">
      <c r="A113" s="37">
        <v>116</v>
      </c>
      <c r="B113" s="17"/>
      <c r="C113" s="12"/>
      <c r="D113" s="38" t="s">
        <v>32</v>
      </c>
      <c r="E113" s="14" t="s">
        <v>138</v>
      </c>
      <c r="F113" s="43"/>
      <c r="G113" s="111">
        <f t="shared" si="4"/>
        <v>1794535.2140917503</v>
      </c>
      <c r="H113" s="26">
        <v>4702.3450800976716</v>
      </c>
      <c r="I113" s="7">
        <v>2850.4061973479111</v>
      </c>
      <c r="J113" s="7">
        <v>14167.906425420195</v>
      </c>
      <c r="K113" s="7">
        <v>38564.924958415329</v>
      </c>
      <c r="L113" s="7">
        <v>147488.31798905134</v>
      </c>
      <c r="M113" s="7">
        <v>616467.96446299553</v>
      </c>
      <c r="N113" s="126">
        <f t="shared" si="5"/>
        <v>824241.86511332798</v>
      </c>
      <c r="O113" s="26">
        <v>4992.4450786034577</v>
      </c>
      <c r="P113" s="7">
        <v>2951.9495556120783</v>
      </c>
      <c r="Q113" s="7">
        <v>11777.361852658214</v>
      </c>
      <c r="R113" s="7">
        <v>25912.918653201312</v>
      </c>
      <c r="S113" s="7">
        <v>110036.56752607226</v>
      </c>
      <c r="T113" s="7">
        <v>814622.10631227493</v>
      </c>
      <c r="U113" s="126">
        <f t="shared" si="6"/>
        <v>970293.34897842223</v>
      </c>
    </row>
    <row r="114" spans="1:21">
      <c r="A114" s="93">
        <v>117</v>
      </c>
      <c r="B114" s="94"/>
      <c r="C114" s="95" t="s">
        <v>4</v>
      </c>
      <c r="D114" s="96" t="s">
        <v>139</v>
      </c>
      <c r="E114" s="97"/>
      <c r="F114" s="98"/>
      <c r="G114" s="99">
        <f t="shared" si="4"/>
        <v>6838831.225975316</v>
      </c>
      <c r="H114" s="100">
        <v>6248.5585807060197</v>
      </c>
      <c r="I114" s="101">
        <v>5129.6991705994587</v>
      </c>
      <c r="J114" s="101">
        <v>19066.29954880476</v>
      </c>
      <c r="K114" s="101">
        <v>61206.108271256089</v>
      </c>
      <c r="L114" s="101">
        <v>558017.39681959152</v>
      </c>
      <c r="M114" s="101">
        <v>2706914.0213117599</v>
      </c>
      <c r="N114" s="127">
        <f t="shared" si="5"/>
        <v>3356582.0837027179</v>
      </c>
      <c r="O114" s="100">
        <v>6746.6518134179933</v>
      </c>
      <c r="P114" s="101">
        <v>5789.7296363149217</v>
      </c>
      <c r="Q114" s="101">
        <v>15126.747437912039</v>
      </c>
      <c r="R114" s="101">
        <v>53895.057720795274</v>
      </c>
      <c r="S114" s="101">
        <v>508614.49888944626</v>
      </c>
      <c r="T114" s="101">
        <v>2892076.4567747116</v>
      </c>
      <c r="U114" s="127">
        <f t="shared" si="6"/>
        <v>3482249.1422725981</v>
      </c>
    </row>
    <row r="115" spans="1:21">
      <c r="A115" s="37">
        <v>118</v>
      </c>
      <c r="B115" s="17"/>
      <c r="C115" s="16"/>
      <c r="D115" s="38" t="s">
        <v>8</v>
      </c>
      <c r="E115" s="49" t="s">
        <v>140</v>
      </c>
      <c r="F115" s="40"/>
      <c r="G115" s="111">
        <f t="shared" si="4"/>
        <v>5483746.3539187126</v>
      </c>
      <c r="H115" s="26">
        <v>1084.8784424943692</v>
      </c>
      <c r="I115" s="7">
        <v>636.4136841497384</v>
      </c>
      <c r="J115" s="7">
        <v>6687.8175832279958</v>
      </c>
      <c r="K115" s="7">
        <v>29930.42116265744</v>
      </c>
      <c r="L115" s="7">
        <v>407993.79505968094</v>
      </c>
      <c r="M115" s="7">
        <v>2252553.7645969391</v>
      </c>
      <c r="N115" s="126">
        <f t="shared" si="5"/>
        <v>2698887.0905291494</v>
      </c>
      <c r="O115" s="26">
        <v>1320.083883633306</v>
      </c>
      <c r="P115" s="7">
        <v>682.08239321753717</v>
      </c>
      <c r="Q115" s="7">
        <v>5762.680438247975</v>
      </c>
      <c r="R115" s="7">
        <v>25505.669693291187</v>
      </c>
      <c r="S115" s="7">
        <v>378054.0137219727</v>
      </c>
      <c r="T115" s="7">
        <v>2373534.733259201</v>
      </c>
      <c r="U115" s="126">
        <f t="shared" si="6"/>
        <v>2784859.2633895637</v>
      </c>
    </row>
    <row r="116" spans="1:21">
      <c r="A116" s="37">
        <v>119</v>
      </c>
      <c r="B116" s="10"/>
      <c r="C116" s="16"/>
      <c r="D116" s="38" t="s">
        <v>10</v>
      </c>
      <c r="E116" s="49" t="s">
        <v>141</v>
      </c>
      <c r="F116" s="40"/>
      <c r="G116" s="111">
        <f t="shared" si="4"/>
        <v>716632.36595341156</v>
      </c>
      <c r="H116" s="26">
        <v>3587.9639535271526</v>
      </c>
      <c r="I116" s="7">
        <v>2806.622727220878</v>
      </c>
      <c r="J116" s="7">
        <v>7882.2056947104866</v>
      </c>
      <c r="K116" s="7">
        <v>20081.099654779478</v>
      </c>
      <c r="L116" s="7">
        <v>95577.436094598845</v>
      </c>
      <c r="M116" s="7">
        <v>184077.9968251586</v>
      </c>
      <c r="N116" s="126">
        <f t="shared" si="5"/>
        <v>314013.32494999544</v>
      </c>
      <c r="O116" s="26">
        <v>4299.608917282967</v>
      </c>
      <c r="P116" s="7">
        <v>3251.8757883036778</v>
      </c>
      <c r="Q116" s="7">
        <v>7662.625301605498</v>
      </c>
      <c r="R116" s="7">
        <v>22809.136019162543</v>
      </c>
      <c r="S116" s="7">
        <v>98336.613386146724</v>
      </c>
      <c r="T116" s="7">
        <v>266259.18159091473</v>
      </c>
      <c r="U116" s="126">
        <f t="shared" si="6"/>
        <v>402619.04100341612</v>
      </c>
    </row>
    <row r="117" spans="1:21">
      <c r="A117" s="37">
        <v>120</v>
      </c>
      <c r="B117" s="17"/>
      <c r="C117" s="11"/>
      <c r="D117" s="38" t="s">
        <v>22</v>
      </c>
      <c r="E117" s="9" t="s">
        <v>142</v>
      </c>
      <c r="F117" s="46"/>
      <c r="G117" s="111">
        <f t="shared" si="4"/>
        <v>638452.58673182852</v>
      </c>
      <c r="H117" s="26">
        <v>1575.7161774179299</v>
      </c>
      <c r="I117" s="7">
        <v>1686.6628036899492</v>
      </c>
      <c r="J117" s="7">
        <v>4496.276390587911</v>
      </c>
      <c r="K117" s="7">
        <v>11194.587192624807</v>
      </c>
      <c r="L117" s="7">
        <v>54446.174158334732</v>
      </c>
      <c r="M117" s="7">
        <v>270282.27390533686</v>
      </c>
      <c r="N117" s="126">
        <f t="shared" si="5"/>
        <v>343681.69062799215</v>
      </c>
      <c r="O117" s="26">
        <v>1126.9590215181088</v>
      </c>
      <c r="P117" s="7">
        <v>1855.7714495548971</v>
      </c>
      <c r="Q117" s="7">
        <v>1701.4418086740188</v>
      </c>
      <c r="R117" s="7">
        <v>5580.2519168313593</v>
      </c>
      <c r="S117" s="7">
        <v>32223.87778404355</v>
      </c>
      <c r="T117" s="7">
        <v>252282.59412321448</v>
      </c>
      <c r="U117" s="126">
        <f t="shared" si="6"/>
        <v>294770.89610383642</v>
      </c>
    </row>
    <row r="118" spans="1:21">
      <c r="A118" s="93">
        <v>121</v>
      </c>
      <c r="B118" s="94"/>
      <c r="C118" s="95" t="s">
        <v>143</v>
      </c>
      <c r="D118" s="96" t="s">
        <v>144</v>
      </c>
      <c r="E118" s="97"/>
      <c r="F118" s="98"/>
      <c r="G118" s="99">
        <f t="shared" si="4"/>
        <v>3812941.1219235794</v>
      </c>
      <c r="H118" s="100">
        <v>23795.822963626822</v>
      </c>
      <c r="I118" s="101">
        <v>14468.297569524497</v>
      </c>
      <c r="J118" s="101">
        <v>58337.675281226635</v>
      </c>
      <c r="K118" s="101">
        <v>282406.05514624715</v>
      </c>
      <c r="L118" s="101">
        <v>714727.93795824051</v>
      </c>
      <c r="M118" s="101">
        <v>1062206.1150479317</v>
      </c>
      <c r="N118" s="127">
        <f t="shared" si="5"/>
        <v>2155941.9039667975</v>
      </c>
      <c r="O118" s="100">
        <v>21107.657423659693</v>
      </c>
      <c r="P118" s="101">
        <v>13896.573565383442</v>
      </c>
      <c r="Q118" s="101">
        <v>38878.455417837948</v>
      </c>
      <c r="R118" s="101">
        <v>107931.00330111384</v>
      </c>
      <c r="S118" s="101">
        <v>402887.75260877609</v>
      </c>
      <c r="T118" s="101">
        <v>1072297.7756400108</v>
      </c>
      <c r="U118" s="127">
        <f t="shared" si="6"/>
        <v>1656999.2179567819</v>
      </c>
    </row>
    <row r="119" spans="1:21">
      <c r="A119" s="37">
        <v>122</v>
      </c>
      <c r="B119" s="17"/>
      <c r="C119" s="16"/>
      <c r="D119" s="38" t="s">
        <v>8</v>
      </c>
      <c r="E119" s="49" t="s">
        <v>145</v>
      </c>
      <c r="F119" s="40"/>
      <c r="G119" s="111">
        <f t="shared" si="4"/>
        <v>406796.79240728542</v>
      </c>
      <c r="H119" s="26">
        <v>682.8146707896525</v>
      </c>
      <c r="I119" s="7">
        <v>733.76520384190371</v>
      </c>
      <c r="J119" s="7">
        <v>3881.0317208245397</v>
      </c>
      <c r="K119" s="7">
        <v>14695.811744397506</v>
      </c>
      <c r="L119" s="7">
        <v>56612.856844730675</v>
      </c>
      <c r="M119" s="7">
        <v>132911.97518360615</v>
      </c>
      <c r="N119" s="126">
        <f t="shared" si="5"/>
        <v>209518.25536819041</v>
      </c>
      <c r="O119" s="26">
        <v>1074.2510377605345</v>
      </c>
      <c r="P119" s="7">
        <v>1561.1551936980882</v>
      </c>
      <c r="Q119" s="7">
        <v>3530.7934804633987</v>
      </c>
      <c r="R119" s="7">
        <v>10010.320639705285</v>
      </c>
      <c r="S119" s="7">
        <v>41739.19491481781</v>
      </c>
      <c r="T119" s="7">
        <v>139362.82177264988</v>
      </c>
      <c r="U119" s="126">
        <f t="shared" si="6"/>
        <v>197278.53703909501</v>
      </c>
    </row>
    <row r="120" spans="1:21">
      <c r="A120" s="37">
        <v>123</v>
      </c>
      <c r="B120" s="17"/>
      <c r="C120" s="16"/>
      <c r="D120" s="38" t="s">
        <v>10</v>
      </c>
      <c r="E120" s="49" t="s">
        <v>146</v>
      </c>
      <c r="F120" s="40"/>
      <c r="G120" s="111">
        <f t="shared" si="4"/>
        <v>1748361.7260456942</v>
      </c>
      <c r="H120" s="26">
        <v>4958.7740787229686</v>
      </c>
      <c r="I120" s="7">
        <v>5806.5871813097037</v>
      </c>
      <c r="J120" s="7">
        <v>31570.346715554595</v>
      </c>
      <c r="K120" s="7">
        <v>194406.94058796763</v>
      </c>
      <c r="L120" s="7">
        <v>456627.8180167675</v>
      </c>
      <c r="M120" s="7">
        <v>425317.99897944927</v>
      </c>
      <c r="N120" s="126">
        <f t="shared" si="5"/>
        <v>1118688.4655597718</v>
      </c>
      <c r="O120" s="26">
        <v>3982.9972943941857</v>
      </c>
      <c r="P120" s="7">
        <v>5773.6416076317382</v>
      </c>
      <c r="Q120" s="7">
        <v>18786.248606930254</v>
      </c>
      <c r="R120" s="7">
        <v>61618.032814919949</v>
      </c>
      <c r="S120" s="7">
        <v>207993.22135037184</v>
      </c>
      <c r="T120" s="7">
        <v>331519.11881167442</v>
      </c>
      <c r="U120" s="126">
        <f t="shared" si="6"/>
        <v>629673.26048592245</v>
      </c>
    </row>
    <row r="121" spans="1:21">
      <c r="A121" s="37">
        <v>124</v>
      </c>
      <c r="B121" s="10"/>
      <c r="C121" s="16"/>
      <c r="D121" s="38" t="s">
        <v>22</v>
      </c>
      <c r="E121" s="49" t="s">
        <v>147</v>
      </c>
      <c r="F121" s="40"/>
      <c r="G121" s="111">
        <f t="shared" si="4"/>
        <v>75503.252346132504</v>
      </c>
      <c r="H121" s="26">
        <v>1057.3670701059407</v>
      </c>
      <c r="I121" s="7">
        <v>2080.1803641235456</v>
      </c>
      <c r="J121" s="7">
        <v>3355.7710846560076</v>
      </c>
      <c r="K121" s="7">
        <v>4013.8686499316245</v>
      </c>
      <c r="L121" s="7">
        <v>8176.6143158003688</v>
      </c>
      <c r="M121" s="7">
        <v>14237.105055391788</v>
      </c>
      <c r="N121" s="126">
        <f t="shared" si="5"/>
        <v>32920.90654000928</v>
      </c>
      <c r="O121" s="26">
        <v>2039.2774217626425</v>
      </c>
      <c r="P121" s="7">
        <v>2108.4458841920423</v>
      </c>
      <c r="Q121" s="7">
        <v>4453.7868378166168</v>
      </c>
      <c r="R121" s="7">
        <v>4027.0897621270269</v>
      </c>
      <c r="S121" s="7">
        <v>10695.143849190325</v>
      </c>
      <c r="T121" s="7">
        <v>19258.60205103457</v>
      </c>
      <c r="U121" s="126">
        <f t="shared" si="6"/>
        <v>42582.345806123223</v>
      </c>
    </row>
    <row r="122" spans="1:21">
      <c r="A122" s="37">
        <v>125</v>
      </c>
      <c r="B122" s="17"/>
      <c r="C122" s="11"/>
      <c r="D122" s="50"/>
      <c r="E122" s="9" t="s">
        <v>148</v>
      </c>
      <c r="F122" s="46"/>
      <c r="G122" s="111">
        <f t="shared" si="4"/>
        <v>1582279.3611235905</v>
      </c>
      <c r="H122" s="26">
        <v>17096.86693170201</v>
      </c>
      <c r="I122" s="7">
        <v>5847.7647481989115</v>
      </c>
      <c r="J122" s="7">
        <v>19530.525868065655</v>
      </c>
      <c r="K122" s="7">
        <v>69289.433821231127</v>
      </c>
      <c r="L122" s="7">
        <v>193310.65020239353</v>
      </c>
      <c r="M122" s="7">
        <v>489739.03634190559</v>
      </c>
      <c r="N122" s="126">
        <f t="shared" si="5"/>
        <v>794814.27791349683</v>
      </c>
      <c r="O122" s="26">
        <v>14011.131411259063</v>
      </c>
      <c r="P122" s="7">
        <v>4453.3308569125365</v>
      </c>
      <c r="Q122" s="7">
        <v>12107.626421570778</v>
      </c>
      <c r="R122" s="7">
        <v>32275.558763369918</v>
      </c>
      <c r="S122" s="7">
        <v>142460.19499737024</v>
      </c>
      <c r="T122" s="7">
        <v>582157.24075961113</v>
      </c>
      <c r="U122" s="126">
        <f t="shared" si="6"/>
        <v>787465.08321009367</v>
      </c>
    </row>
    <row r="123" spans="1:21">
      <c r="A123" s="93">
        <v>126</v>
      </c>
      <c r="B123" s="94"/>
      <c r="C123" s="95" t="s">
        <v>149</v>
      </c>
      <c r="D123" s="96" t="s">
        <v>150</v>
      </c>
      <c r="E123" s="97"/>
      <c r="F123" s="98"/>
      <c r="G123" s="99">
        <f t="shared" si="4"/>
        <v>2798653.8848074521</v>
      </c>
      <c r="H123" s="100">
        <v>12299.930692741298</v>
      </c>
      <c r="I123" s="101">
        <v>6844.7567200940102</v>
      </c>
      <c r="J123" s="101">
        <v>31946.812065722421</v>
      </c>
      <c r="K123" s="101">
        <v>89989.98351078108</v>
      </c>
      <c r="L123" s="101">
        <v>325183.0314810127</v>
      </c>
      <c r="M123" s="101">
        <v>965846.27971935272</v>
      </c>
      <c r="N123" s="127">
        <f t="shared" si="5"/>
        <v>1432110.7941897041</v>
      </c>
      <c r="O123" s="100">
        <v>8518.0096921180375</v>
      </c>
      <c r="P123" s="101">
        <v>6385.8703462189769</v>
      </c>
      <c r="Q123" s="101">
        <v>21782.61073899339</v>
      </c>
      <c r="R123" s="101">
        <v>56818.187103584409</v>
      </c>
      <c r="S123" s="101">
        <v>258792.03674215078</v>
      </c>
      <c r="T123" s="101">
        <v>1014246.3759946823</v>
      </c>
      <c r="U123" s="127">
        <f t="shared" si="6"/>
        <v>1366543.090617748</v>
      </c>
    </row>
    <row r="124" spans="1:21">
      <c r="A124" s="37">
        <v>127</v>
      </c>
      <c r="B124" s="12"/>
      <c r="C124" s="12"/>
      <c r="D124" s="38" t="s">
        <v>8</v>
      </c>
      <c r="E124" s="49" t="s">
        <v>151</v>
      </c>
      <c r="F124" s="40"/>
      <c r="G124" s="111">
        <f t="shared" si="4"/>
        <v>2224551.8198580276</v>
      </c>
      <c r="H124" s="26">
        <v>6197.8140441753203</v>
      </c>
      <c r="I124" s="7">
        <v>5495.3768073339015</v>
      </c>
      <c r="J124" s="7">
        <v>25618.243861513212</v>
      </c>
      <c r="K124" s="7">
        <v>75319.762071553618</v>
      </c>
      <c r="L124" s="7">
        <v>278952.83697555959</v>
      </c>
      <c r="M124" s="7">
        <v>760192.38976478577</v>
      </c>
      <c r="N124" s="126">
        <f t="shared" si="5"/>
        <v>1151776.4235249213</v>
      </c>
      <c r="O124" s="26">
        <v>4886.9236695428408</v>
      </c>
      <c r="P124" s="7">
        <v>5135.4930649567686</v>
      </c>
      <c r="Q124" s="7">
        <v>15226.803350980161</v>
      </c>
      <c r="R124" s="7">
        <v>44215.744957774878</v>
      </c>
      <c r="S124" s="7">
        <v>218881.57921141386</v>
      </c>
      <c r="T124" s="7">
        <v>784428.85207843781</v>
      </c>
      <c r="U124" s="126">
        <f t="shared" si="6"/>
        <v>1072775.3963331063</v>
      </c>
    </row>
    <row r="125" spans="1:21">
      <c r="A125" s="37">
        <v>128</v>
      </c>
      <c r="B125" s="17"/>
      <c r="C125" s="16"/>
      <c r="D125" s="52" t="s">
        <v>10</v>
      </c>
      <c r="E125" s="49" t="s">
        <v>152</v>
      </c>
      <c r="F125" s="40"/>
      <c r="G125" s="111">
        <f t="shared" si="4"/>
        <v>13991.956139653921</v>
      </c>
      <c r="H125" s="26">
        <v>0</v>
      </c>
      <c r="I125" s="7">
        <v>0</v>
      </c>
      <c r="J125" s="7">
        <v>1.6500658467411995</v>
      </c>
      <c r="K125" s="7">
        <v>15.786128543317318</v>
      </c>
      <c r="L125" s="7">
        <v>788.29914438724518</v>
      </c>
      <c r="M125" s="7">
        <v>13186.220800876617</v>
      </c>
      <c r="N125" s="126">
        <f t="shared" si="5"/>
        <v>13991.956139653921</v>
      </c>
      <c r="O125" s="26">
        <v>0</v>
      </c>
      <c r="P125" s="7">
        <v>0</v>
      </c>
      <c r="Q125" s="7">
        <v>0</v>
      </c>
      <c r="R125" s="7">
        <v>0</v>
      </c>
      <c r="S125" s="7">
        <v>0</v>
      </c>
      <c r="T125" s="7">
        <v>0</v>
      </c>
      <c r="U125" s="126">
        <f t="shared" si="6"/>
        <v>0</v>
      </c>
    </row>
    <row r="126" spans="1:21">
      <c r="A126" s="37">
        <v>129</v>
      </c>
      <c r="B126" s="10"/>
      <c r="C126" s="16"/>
      <c r="D126" s="38" t="s">
        <v>22</v>
      </c>
      <c r="E126" s="15" t="s">
        <v>153</v>
      </c>
      <c r="F126" s="43"/>
      <c r="G126" s="111">
        <f t="shared" si="4"/>
        <v>30310.529457574314</v>
      </c>
      <c r="H126" s="26">
        <v>0</v>
      </c>
      <c r="I126" s="7">
        <v>166.25744229718111</v>
      </c>
      <c r="J126" s="7">
        <v>507.1394285649294</v>
      </c>
      <c r="K126" s="7">
        <v>719.54809580824804</v>
      </c>
      <c r="L126" s="7">
        <v>2978.2240504007787</v>
      </c>
      <c r="M126" s="7">
        <v>10885.888290659525</v>
      </c>
      <c r="N126" s="126">
        <f t="shared" si="5"/>
        <v>15257.057307730662</v>
      </c>
      <c r="O126" s="26">
        <v>0</v>
      </c>
      <c r="P126" s="7">
        <v>86.863508758836133</v>
      </c>
      <c r="Q126" s="7">
        <v>323.65342594164395</v>
      </c>
      <c r="R126" s="7">
        <v>513.96637335898413</v>
      </c>
      <c r="S126" s="7">
        <v>2389.0013381568715</v>
      </c>
      <c r="T126" s="7">
        <v>11739.987503627315</v>
      </c>
      <c r="U126" s="126">
        <f t="shared" si="6"/>
        <v>15053.472149843652</v>
      </c>
    </row>
    <row r="127" spans="1:21">
      <c r="A127" s="37">
        <v>130</v>
      </c>
      <c r="B127" s="17"/>
      <c r="C127" s="11"/>
      <c r="D127" s="38" t="s">
        <v>24</v>
      </c>
      <c r="E127" s="9" t="s">
        <v>408</v>
      </c>
      <c r="F127" s="46"/>
      <c r="G127" s="111">
        <f t="shared" si="4"/>
        <v>516730.0916042868</v>
      </c>
      <c r="H127" s="26">
        <v>6102.1166228098737</v>
      </c>
      <c r="I127" s="7">
        <v>1183.1224582005525</v>
      </c>
      <c r="J127" s="7">
        <v>5819.7790155624971</v>
      </c>
      <c r="K127" s="7">
        <v>13934.887758113444</v>
      </c>
      <c r="L127" s="7">
        <v>42463.671005763113</v>
      </c>
      <c r="M127" s="7">
        <v>181581.79949983954</v>
      </c>
      <c r="N127" s="126">
        <f t="shared" si="5"/>
        <v>251085.37636028902</v>
      </c>
      <c r="O127" s="26">
        <v>3631.0860459615069</v>
      </c>
      <c r="P127" s="7">
        <v>1163.5137310970895</v>
      </c>
      <c r="Q127" s="7">
        <v>5008.1545403505152</v>
      </c>
      <c r="R127" s="7">
        <v>8635.9933275543153</v>
      </c>
      <c r="S127" s="7">
        <v>34581.738576829433</v>
      </c>
      <c r="T127" s="7">
        <v>212624.22902220488</v>
      </c>
      <c r="U127" s="126">
        <f t="shared" si="6"/>
        <v>265644.71524399775</v>
      </c>
    </row>
    <row r="128" spans="1:21">
      <c r="A128" s="37">
        <v>131</v>
      </c>
      <c r="B128" s="12"/>
      <c r="C128" s="12"/>
      <c r="D128" s="38" t="s">
        <v>26</v>
      </c>
      <c r="E128" s="15" t="s">
        <v>154</v>
      </c>
      <c r="F128" s="43"/>
      <c r="G128" s="111">
        <f t="shared" si="4"/>
        <v>0</v>
      </c>
      <c r="H128" s="26">
        <v>0</v>
      </c>
      <c r="I128" s="7">
        <v>0</v>
      </c>
      <c r="J128" s="7">
        <v>0</v>
      </c>
      <c r="K128" s="7">
        <v>0</v>
      </c>
      <c r="L128" s="7">
        <v>0</v>
      </c>
      <c r="M128" s="7">
        <v>0</v>
      </c>
      <c r="N128" s="126">
        <f t="shared" si="5"/>
        <v>0</v>
      </c>
      <c r="O128" s="26">
        <v>0</v>
      </c>
      <c r="P128" s="7">
        <v>0</v>
      </c>
      <c r="Q128" s="7">
        <v>0</v>
      </c>
      <c r="R128" s="7">
        <v>0</v>
      </c>
      <c r="S128" s="7">
        <v>0</v>
      </c>
      <c r="T128" s="7">
        <v>0</v>
      </c>
      <c r="U128" s="126">
        <f t="shared" si="6"/>
        <v>0</v>
      </c>
    </row>
    <row r="129" spans="1:21">
      <c r="A129" s="37">
        <v>132</v>
      </c>
      <c r="B129" s="12"/>
      <c r="C129" s="12"/>
      <c r="D129" s="38" t="s">
        <v>32</v>
      </c>
      <c r="E129" s="15" t="s">
        <v>155</v>
      </c>
      <c r="F129" s="43"/>
      <c r="G129" s="111">
        <f t="shared" si="4"/>
        <v>13069.511628045764</v>
      </c>
      <c r="H129" s="26">
        <v>0</v>
      </c>
      <c r="I129" s="7">
        <v>0</v>
      </c>
      <c r="J129" s="7">
        <v>0</v>
      </c>
      <c r="K129" s="7">
        <v>0</v>
      </c>
      <c r="L129" s="7">
        <v>0</v>
      </c>
      <c r="M129" s="7">
        <v>0</v>
      </c>
      <c r="N129" s="126">
        <f t="shared" si="5"/>
        <v>0</v>
      </c>
      <c r="O129" s="26">
        <v>0</v>
      </c>
      <c r="P129" s="7">
        <v>0</v>
      </c>
      <c r="Q129" s="7">
        <v>1223.9994769459354</v>
      </c>
      <c r="R129" s="7">
        <v>3452.4829726963799</v>
      </c>
      <c r="S129" s="7">
        <v>2939.7178462355077</v>
      </c>
      <c r="T129" s="7">
        <v>5453.3113321679411</v>
      </c>
      <c r="U129" s="126">
        <f t="shared" si="6"/>
        <v>13069.511628045764</v>
      </c>
    </row>
    <row r="130" spans="1:21">
      <c r="A130" s="93">
        <v>133</v>
      </c>
      <c r="B130" s="94"/>
      <c r="C130" s="95" t="s">
        <v>156</v>
      </c>
      <c r="D130" s="96" t="s">
        <v>157</v>
      </c>
      <c r="E130" s="97"/>
      <c r="F130" s="98"/>
      <c r="G130" s="99">
        <f t="shared" si="4"/>
        <v>221009.08250375401</v>
      </c>
      <c r="H130" s="100">
        <v>4462.4406741685161</v>
      </c>
      <c r="I130" s="101">
        <v>396.38584378734231</v>
      </c>
      <c r="J130" s="101">
        <v>3016.5517685678788</v>
      </c>
      <c r="K130" s="101">
        <v>6711.9108458366245</v>
      </c>
      <c r="L130" s="101">
        <v>18416.964988030493</v>
      </c>
      <c r="M130" s="101">
        <v>58726.643874526024</v>
      </c>
      <c r="N130" s="127">
        <f t="shared" si="5"/>
        <v>91730.897994916886</v>
      </c>
      <c r="O130" s="100">
        <v>8436.491753187478</v>
      </c>
      <c r="P130" s="101">
        <v>858.21070498966037</v>
      </c>
      <c r="Q130" s="101">
        <v>2735.5733715509268</v>
      </c>
      <c r="R130" s="101">
        <v>5212.0930532291532</v>
      </c>
      <c r="S130" s="101">
        <v>19144.817420456558</v>
      </c>
      <c r="T130" s="101">
        <v>92890.998205423355</v>
      </c>
      <c r="U130" s="127">
        <f t="shared" si="6"/>
        <v>129278.18450883713</v>
      </c>
    </row>
    <row r="131" spans="1:21">
      <c r="A131" s="93">
        <v>134</v>
      </c>
      <c r="B131" s="94"/>
      <c r="C131" s="95" t="s">
        <v>158</v>
      </c>
      <c r="D131" s="96" t="s">
        <v>159</v>
      </c>
      <c r="E131" s="97"/>
      <c r="F131" s="98"/>
      <c r="G131" s="99">
        <f t="shared" si="4"/>
        <v>290062.372994915</v>
      </c>
      <c r="H131" s="100">
        <v>0</v>
      </c>
      <c r="I131" s="101">
        <v>756.14146288030315</v>
      </c>
      <c r="J131" s="101">
        <v>1697.8202972244471</v>
      </c>
      <c r="K131" s="101">
        <v>4380.942046655342</v>
      </c>
      <c r="L131" s="101">
        <v>20090.487015746534</v>
      </c>
      <c r="M131" s="101">
        <v>71445.955384708941</v>
      </c>
      <c r="N131" s="127">
        <f t="shared" si="5"/>
        <v>98371.346207215567</v>
      </c>
      <c r="O131" s="100">
        <v>0</v>
      </c>
      <c r="P131" s="101">
        <v>1651.9250312287259</v>
      </c>
      <c r="Q131" s="101">
        <v>5819.7979425708763</v>
      </c>
      <c r="R131" s="101">
        <v>9613.0618943599984</v>
      </c>
      <c r="S131" s="101">
        <v>28446.006881155074</v>
      </c>
      <c r="T131" s="101">
        <v>146160.2350383848</v>
      </c>
      <c r="U131" s="127">
        <f>SUM(O131:T131)</f>
        <v>191691.02678769946</v>
      </c>
    </row>
    <row r="132" spans="1:21">
      <c r="A132" s="37">
        <v>135</v>
      </c>
      <c r="B132" s="17"/>
      <c r="C132" s="16"/>
      <c r="D132" s="38" t="s">
        <v>8</v>
      </c>
      <c r="E132" s="49" t="s">
        <v>160</v>
      </c>
      <c r="F132" s="40"/>
      <c r="G132" s="111">
        <f t="shared" si="4"/>
        <v>100199.1171981505</v>
      </c>
      <c r="H132" s="26">
        <v>0</v>
      </c>
      <c r="I132" s="7">
        <v>112.16470596937143</v>
      </c>
      <c r="J132" s="7">
        <v>127.29584938535481</v>
      </c>
      <c r="K132" s="7">
        <v>376.43183144617797</v>
      </c>
      <c r="L132" s="7">
        <v>6710.8480128355295</v>
      </c>
      <c r="M132" s="7">
        <v>20695.565914497129</v>
      </c>
      <c r="N132" s="126">
        <f t="shared" si="5"/>
        <v>28022.306314133562</v>
      </c>
      <c r="O132" s="26">
        <v>0</v>
      </c>
      <c r="P132" s="7">
        <v>125.02490168917393</v>
      </c>
      <c r="Q132" s="7">
        <v>186.56353390416734</v>
      </c>
      <c r="R132" s="7">
        <v>929.44011609231529</v>
      </c>
      <c r="S132" s="7">
        <v>12101.408865068923</v>
      </c>
      <c r="T132" s="7">
        <v>58834.373467262369</v>
      </c>
      <c r="U132" s="126">
        <f t="shared" ref="U132:U157" si="7">SUM(O132:T132)</f>
        <v>72176.810884016944</v>
      </c>
    </row>
    <row r="133" spans="1:21">
      <c r="A133" s="37">
        <v>136</v>
      </c>
      <c r="B133" s="10"/>
      <c r="C133" s="16"/>
      <c r="D133" s="38" t="s">
        <v>10</v>
      </c>
      <c r="E133" s="49" t="s">
        <v>161</v>
      </c>
      <c r="F133" s="40"/>
      <c r="G133" s="111">
        <f t="shared" si="4"/>
        <v>9730.1214503496885</v>
      </c>
      <c r="H133" s="26">
        <v>0</v>
      </c>
      <c r="I133" s="7">
        <v>0</v>
      </c>
      <c r="J133" s="7">
        <v>2.5095741450786591</v>
      </c>
      <c r="K133" s="7">
        <v>18.013610109686852</v>
      </c>
      <c r="L133" s="7">
        <v>172.9034349322319</v>
      </c>
      <c r="M133" s="7">
        <v>3000.7871039062738</v>
      </c>
      <c r="N133" s="126">
        <f t="shared" si="5"/>
        <v>3194.2137230932713</v>
      </c>
      <c r="O133" s="26">
        <v>0</v>
      </c>
      <c r="P133" s="7">
        <v>0.11759418249130249</v>
      </c>
      <c r="Q133" s="7">
        <v>0.86315171420574188</v>
      </c>
      <c r="R133" s="7">
        <v>13.644448429346085</v>
      </c>
      <c r="S133" s="7">
        <v>207.74105575680733</v>
      </c>
      <c r="T133" s="7">
        <v>6313.5414771735668</v>
      </c>
      <c r="U133" s="126">
        <f t="shared" si="7"/>
        <v>6535.9077272564173</v>
      </c>
    </row>
    <row r="134" spans="1:21">
      <c r="A134" s="37">
        <v>137</v>
      </c>
      <c r="B134" s="10"/>
      <c r="C134" s="11"/>
      <c r="D134" s="52" t="s">
        <v>22</v>
      </c>
      <c r="E134" s="49" t="s">
        <v>162</v>
      </c>
      <c r="F134" s="51"/>
      <c r="G134" s="111">
        <f t="shared" si="4"/>
        <v>900.42795558273792</v>
      </c>
      <c r="H134" s="26">
        <v>0</v>
      </c>
      <c r="I134" s="7">
        <v>0</v>
      </c>
      <c r="J134" s="7">
        <v>1.9437043815851212</v>
      </c>
      <c r="K134" s="7">
        <v>35.93065020442009</v>
      </c>
      <c r="L134" s="7">
        <v>180.36152411997318</v>
      </c>
      <c r="M134" s="7">
        <v>472.32433193922043</v>
      </c>
      <c r="N134" s="126">
        <f t="shared" si="5"/>
        <v>690.56021064519882</v>
      </c>
      <c r="O134" s="26">
        <v>0</v>
      </c>
      <c r="P134" s="7">
        <v>0</v>
      </c>
      <c r="Q134" s="7">
        <v>0.3723796010017395</v>
      </c>
      <c r="R134" s="7">
        <v>1.5725687444210052</v>
      </c>
      <c r="S134" s="7">
        <v>10.809328004717827</v>
      </c>
      <c r="T134" s="7">
        <v>197.11346858739853</v>
      </c>
      <c r="U134" s="126">
        <f t="shared" si="7"/>
        <v>209.8677449375391</v>
      </c>
    </row>
    <row r="135" spans="1:21">
      <c r="A135" s="37">
        <v>138</v>
      </c>
      <c r="B135" s="10"/>
      <c r="C135" s="11"/>
      <c r="D135" s="52" t="s">
        <v>24</v>
      </c>
      <c r="E135" s="49" t="s">
        <v>163</v>
      </c>
      <c r="F135" s="51"/>
      <c r="G135" s="111">
        <f t="shared" si="4"/>
        <v>8622.4067822247744</v>
      </c>
      <c r="H135" s="26">
        <v>0</v>
      </c>
      <c r="I135" s="7">
        <v>0.26036739349365234</v>
      </c>
      <c r="J135" s="7">
        <v>6.4896869286894798</v>
      </c>
      <c r="K135" s="7">
        <v>52.906339280307293</v>
      </c>
      <c r="L135" s="7">
        <v>575.2866794615984</v>
      </c>
      <c r="M135" s="7">
        <v>4225.2508705258369</v>
      </c>
      <c r="N135" s="126">
        <f t="shared" si="5"/>
        <v>4860.1939435899258</v>
      </c>
      <c r="O135" s="26">
        <v>0</v>
      </c>
      <c r="P135" s="7">
        <v>0.84275233745574951</v>
      </c>
      <c r="Q135" s="7">
        <v>2.8353880643844604</v>
      </c>
      <c r="R135" s="7">
        <v>22.550039432942867</v>
      </c>
      <c r="S135" s="7">
        <v>256.30794262140989</v>
      </c>
      <c r="T135" s="7">
        <v>3479.6767161786556</v>
      </c>
      <c r="U135" s="126">
        <f t="shared" si="7"/>
        <v>3762.2128386348486</v>
      </c>
    </row>
    <row r="136" spans="1:21">
      <c r="A136" s="37">
        <v>139</v>
      </c>
      <c r="B136" s="17"/>
      <c r="C136" s="11"/>
      <c r="D136" s="50"/>
      <c r="E136" s="9" t="s">
        <v>164</v>
      </c>
      <c r="F136" s="46"/>
      <c r="G136" s="111">
        <f t="shared" si="4"/>
        <v>170610.29811781694</v>
      </c>
      <c r="H136" s="26">
        <v>0</v>
      </c>
      <c r="I136" s="7">
        <v>643.71638368291315</v>
      </c>
      <c r="J136" s="7">
        <v>1559.5814824462868</v>
      </c>
      <c r="K136" s="7">
        <v>3897.6596332937479</v>
      </c>
      <c r="L136" s="7">
        <v>12451.087141042575</v>
      </c>
      <c r="M136" s="7">
        <v>43052.027729064226</v>
      </c>
      <c r="N136" s="126">
        <f t="shared" si="5"/>
        <v>61604.072369529749</v>
      </c>
      <c r="O136" s="26">
        <v>0</v>
      </c>
      <c r="P136" s="7">
        <v>1525.9397952371764</v>
      </c>
      <c r="Q136" s="7">
        <v>5629.1634613531642</v>
      </c>
      <c r="R136" s="7">
        <v>8645.854625293985</v>
      </c>
      <c r="S136" s="7">
        <v>15869.739487826824</v>
      </c>
      <c r="T136" s="7">
        <v>77335.52837857604</v>
      </c>
      <c r="U136" s="126">
        <f t="shared" si="7"/>
        <v>109006.22574828719</v>
      </c>
    </row>
    <row r="137" spans="1:21">
      <c r="A137" s="93">
        <v>140</v>
      </c>
      <c r="B137" s="94"/>
      <c r="C137" s="95" t="s">
        <v>165</v>
      </c>
      <c r="D137" s="96" t="s">
        <v>166</v>
      </c>
      <c r="E137" s="97"/>
      <c r="F137" s="98"/>
      <c r="G137" s="99">
        <f t="shared" si="4"/>
        <v>588607.06505143514</v>
      </c>
      <c r="H137" s="100">
        <v>239945.81331373751</v>
      </c>
      <c r="I137" s="101">
        <v>18297.994624719024</v>
      </c>
      <c r="J137" s="101">
        <v>14180.118227042258</v>
      </c>
      <c r="K137" s="101">
        <v>8299.7466227030382</v>
      </c>
      <c r="L137" s="101">
        <v>8273.2853569462895</v>
      </c>
      <c r="M137" s="101">
        <v>5830.5515156388283</v>
      </c>
      <c r="N137" s="127">
        <f t="shared" si="5"/>
        <v>294827.50966078695</v>
      </c>
      <c r="O137" s="100">
        <v>239391.51649859548</v>
      </c>
      <c r="P137" s="101">
        <v>20322.315995653771</v>
      </c>
      <c r="Q137" s="101">
        <v>12645.148628346622</v>
      </c>
      <c r="R137" s="101">
        <v>7813.3394957464188</v>
      </c>
      <c r="S137" s="101">
        <v>7532.2427469454706</v>
      </c>
      <c r="T137" s="101">
        <v>6074.992025360465</v>
      </c>
      <c r="U137" s="127">
        <f t="shared" si="7"/>
        <v>293779.55539064819</v>
      </c>
    </row>
    <row r="138" spans="1:21">
      <c r="A138" s="37">
        <v>141</v>
      </c>
      <c r="B138" s="17"/>
      <c r="C138" s="16"/>
      <c r="D138" s="38" t="s">
        <v>8</v>
      </c>
      <c r="E138" s="45" t="s">
        <v>167</v>
      </c>
      <c r="F138" s="53"/>
      <c r="G138" s="111">
        <f t="shared" ref="G138:G157" si="8">N138+U138</f>
        <v>56862.207523914505</v>
      </c>
      <c r="H138" s="26">
        <v>30506.369628505345</v>
      </c>
      <c r="I138" s="7">
        <v>1285.9648535959423</v>
      </c>
      <c r="J138" s="7">
        <v>435.92872534599155</v>
      </c>
      <c r="K138" s="7">
        <v>268.93660206138156</v>
      </c>
      <c r="L138" s="7">
        <v>143.23765120189637</v>
      </c>
      <c r="M138" s="7">
        <v>21.465759202837944</v>
      </c>
      <c r="N138" s="126">
        <f t="shared" ref="N138:N157" si="9">SUM(H138:M138)</f>
        <v>32661.903219913394</v>
      </c>
      <c r="O138" s="26">
        <v>22259.861585646868</v>
      </c>
      <c r="P138" s="7">
        <v>1121.8108602883103</v>
      </c>
      <c r="Q138" s="7">
        <v>440.07276453843406</v>
      </c>
      <c r="R138" s="7">
        <v>237.22124315146357</v>
      </c>
      <c r="S138" s="7">
        <v>119.66864605154842</v>
      </c>
      <c r="T138" s="7">
        <v>21.669204324483871</v>
      </c>
      <c r="U138" s="126">
        <f t="shared" si="7"/>
        <v>24200.304304001111</v>
      </c>
    </row>
    <row r="139" spans="1:21">
      <c r="A139" s="37">
        <v>142</v>
      </c>
      <c r="B139" s="17"/>
      <c r="C139" s="16"/>
      <c r="D139" s="38" t="s">
        <v>10</v>
      </c>
      <c r="E139" s="45" t="s">
        <v>168</v>
      </c>
      <c r="F139" s="53"/>
      <c r="G139" s="111">
        <f t="shared" si="8"/>
        <v>3185.6644835567495</v>
      </c>
      <c r="H139" s="26">
        <v>1401.1757827414258</v>
      </c>
      <c r="I139" s="7">
        <v>1.0701671540737152</v>
      </c>
      <c r="J139" s="7">
        <v>1.3132002800703049</v>
      </c>
      <c r="K139" s="7">
        <v>0.70319592952728271</v>
      </c>
      <c r="L139" s="7">
        <v>1.2571005970239639</v>
      </c>
      <c r="M139" s="7">
        <v>4.3181101083755493</v>
      </c>
      <c r="N139" s="126">
        <f t="shared" si="9"/>
        <v>1409.8375568104966</v>
      </c>
      <c r="O139" s="26">
        <v>1772.9589914612807</v>
      </c>
      <c r="P139" s="7">
        <v>0</v>
      </c>
      <c r="Q139" s="7">
        <v>0.45347477495670319</v>
      </c>
      <c r="R139" s="7">
        <v>0</v>
      </c>
      <c r="S139" s="7">
        <v>0.19808915257453918</v>
      </c>
      <c r="T139" s="7">
        <v>2.2163713574409485</v>
      </c>
      <c r="U139" s="126">
        <f t="shared" si="7"/>
        <v>1775.8269267462529</v>
      </c>
    </row>
    <row r="140" spans="1:21">
      <c r="A140" s="37">
        <v>143</v>
      </c>
      <c r="B140" s="17"/>
      <c r="C140" s="16"/>
      <c r="D140" s="38" t="s">
        <v>22</v>
      </c>
      <c r="E140" s="45" t="s">
        <v>169</v>
      </c>
      <c r="F140" s="53"/>
      <c r="G140" s="111">
        <f t="shared" si="8"/>
        <v>16295.048433610009</v>
      </c>
      <c r="H140" s="26">
        <v>3944.2881821552292</v>
      </c>
      <c r="I140" s="7">
        <v>338.94851886515971</v>
      </c>
      <c r="J140" s="7">
        <v>511.81240135990083</v>
      </c>
      <c r="K140" s="7">
        <v>792.95020123012364</v>
      </c>
      <c r="L140" s="7">
        <v>2286.8277241680771</v>
      </c>
      <c r="M140" s="7">
        <v>117.70121619850397</v>
      </c>
      <c r="N140" s="126">
        <f t="shared" si="9"/>
        <v>7992.5282439769944</v>
      </c>
      <c r="O140" s="26">
        <v>4074.7988133317558</v>
      </c>
      <c r="P140" s="7">
        <v>300.04849889891193</v>
      </c>
      <c r="Q140" s="7">
        <v>571.31808797812482</v>
      </c>
      <c r="R140" s="7">
        <v>1063.3612806750461</v>
      </c>
      <c r="S140" s="7">
        <v>2128.9198034484871</v>
      </c>
      <c r="T140" s="7">
        <v>164.07370530068874</v>
      </c>
      <c r="U140" s="126">
        <f t="shared" si="7"/>
        <v>8302.5201896330145</v>
      </c>
    </row>
    <row r="141" spans="1:21">
      <c r="A141" s="37">
        <v>144</v>
      </c>
      <c r="B141" s="17"/>
      <c r="C141" s="16"/>
      <c r="D141" s="38" t="s">
        <v>24</v>
      </c>
      <c r="E141" s="45" t="s">
        <v>170</v>
      </c>
      <c r="F141" s="53"/>
      <c r="G141" s="111">
        <f t="shared" si="8"/>
        <v>224847.0054191176</v>
      </c>
      <c r="H141" s="26">
        <v>87787.431765723974</v>
      </c>
      <c r="I141" s="7">
        <v>10104.063849158585</v>
      </c>
      <c r="J141" s="7">
        <v>8752.7489960035309</v>
      </c>
      <c r="K141" s="7">
        <v>4981.0878510484472</v>
      </c>
      <c r="L141" s="7">
        <v>2038.0725660920143</v>
      </c>
      <c r="M141" s="7">
        <v>1472.2679634913802</v>
      </c>
      <c r="N141" s="126">
        <f t="shared" si="9"/>
        <v>115135.67299151793</v>
      </c>
      <c r="O141" s="26">
        <v>84296.438640818</v>
      </c>
      <c r="P141" s="7">
        <v>9886.4382192261692</v>
      </c>
      <c r="Q141" s="7">
        <v>7147.692807123065</v>
      </c>
      <c r="R141" s="7">
        <v>4265.0735640265048</v>
      </c>
      <c r="S141" s="7">
        <v>2196.5676961224526</v>
      </c>
      <c r="T141" s="7">
        <v>1919.1215002834797</v>
      </c>
      <c r="U141" s="126">
        <f t="shared" si="7"/>
        <v>109711.33242759967</v>
      </c>
    </row>
    <row r="142" spans="1:21">
      <c r="A142" s="37">
        <v>145</v>
      </c>
      <c r="B142" s="17"/>
      <c r="C142" s="16"/>
      <c r="D142" s="38" t="s">
        <v>26</v>
      </c>
      <c r="E142" s="45" t="s">
        <v>171</v>
      </c>
      <c r="F142" s="53"/>
      <c r="G142" s="111">
        <f t="shared" si="8"/>
        <v>26799.451742173907</v>
      </c>
      <c r="H142" s="26">
        <v>7584.6015257649124</v>
      </c>
      <c r="I142" s="7">
        <v>260.89992541878019</v>
      </c>
      <c r="J142" s="7">
        <v>331.17578354984289</v>
      </c>
      <c r="K142" s="7">
        <v>235.0993359702552</v>
      </c>
      <c r="L142" s="7">
        <v>195.05595207837177</v>
      </c>
      <c r="M142" s="7">
        <v>1961.6040250658989</v>
      </c>
      <c r="N142" s="126">
        <f t="shared" si="9"/>
        <v>10568.436547848061</v>
      </c>
      <c r="O142" s="26">
        <v>13103.865174532868</v>
      </c>
      <c r="P142" s="7">
        <v>493.05999332766805</v>
      </c>
      <c r="Q142" s="7">
        <v>356.75148365096697</v>
      </c>
      <c r="R142" s="7">
        <v>185.20698971971433</v>
      </c>
      <c r="S142" s="7">
        <v>156.50749081725371</v>
      </c>
      <c r="T142" s="7">
        <v>1935.6240622773767</v>
      </c>
      <c r="U142" s="126">
        <f t="shared" si="7"/>
        <v>16231.015194325848</v>
      </c>
    </row>
    <row r="143" spans="1:21">
      <c r="A143" s="37">
        <v>146</v>
      </c>
      <c r="B143" s="17"/>
      <c r="C143" s="16"/>
      <c r="D143" s="38" t="s">
        <v>32</v>
      </c>
      <c r="E143" s="54" t="s">
        <v>172</v>
      </c>
      <c r="F143" s="53"/>
      <c r="G143" s="111">
        <f t="shared" si="8"/>
        <v>260617.68916769378</v>
      </c>
      <c r="H143" s="26">
        <v>108721.9469916448</v>
      </c>
      <c r="I143" s="7">
        <v>6307.0474786646664</v>
      </c>
      <c r="J143" s="7">
        <v>4147.1391557827592</v>
      </c>
      <c r="K143" s="7">
        <v>2020.9693818539381</v>
      </c>
      <c r="L143" s="7">
        <v>3608.8343377150595</v>
      </c>
      <c r="M143" s="7">
        <v>2253.1944695115089</v>
      </c>
      <c r="N143" s="126">
        <f t="shared" si="9"/>
        <v>127059.13181517273</v>
      </c>
      <c r="O143" s="26">
        <v>113883.59460667893</v>
      </c>
      <c r="P143" s="7">
        <v>8520.9582485867068</v>
      </c>
      <c r="Q143" s="7">
        <v>4128.8599348591815</v>
      </c>
      <c r="R143" s="7">
        <v>2062.4763396820053</v>
      </c>
      <c r="S143" s="7">
        <v>2930.3810047619045</v>
      </c>
      <c r="T143" s="7">
        <v>2032.287217952311</v>
      </c>
      <c r="U143" s="126">
        <f t="shared" si="7"/>
        <v>133558.55735252105</v>
      </c>
    </row>
    <row r="144" spans="1:21">
      <c r="A144" s="93">
        <v>147</v>
      </c>
      <c r="B144" s="94"/>
      <c r="C144" s="103" t="s">
        <v>173</v>
      </c>
      <c r="D144" s="96" t="s">
        <v>174</v>
      </c>
      <c r="E144" s="97"/>
      <c r="F144" s="98"/>
      <c r="G144" s="99">
        <f t="shared" si="8"/>
        <v>122.59782459586859</v>
      </c>
      <c r="H144" s="100">
        <v>0</v>
      </c>
      <c r="I144" s="101">
        <v>1.5208871364593506</v>
      </c>
      <c r="J144" s="101">
        <v>0.55164116621017456</v>
      </c>
      <c r="K144" s="101">
        <v>10.665826469659805</v>
      </c>
      <c r="L144" s="101">
        <v>11.197876818478107</v>
      </c>
      <c r="M144" s="101">
        <v>31.641355156898499</v>
      </c>
      <c r="N144" s="127">
        <f t="shared" si="9"/>
        <v>55.577586747705936</v>
      </c>
      <c r="O144" s="100">
        <v>0</v>
      </c>
      <c r="P144" s="101">
        <v>0.86698043346405029</v>
      </c>
      <c r="Q144" s="101">
        <v>1.0453752279281616</v>
      </c>
      <c r="R144" s="101">
        <v>2.027122974395752</v>
      </c>
      <c r="S144" s="101">
        <v>11.247175887227058</v>
      </c>
      <c r="T144" s="101">
        <v>51.833583325147629</v>
      </c>
      <c r="U144" s="127">
        <f t="shared" si="7"/>
        <v>67.020237848162651</v>
      </c>
    </row>
    <row r="145" spans="1:21">
      <c r="A145" s="72">
        <v>151</v>
      </c>
      <c r="B145" s="80" t="s">
        <v>175</v>
      </c>
      <c r="C145" s="81" t="s">
        <v>176</v>
      </c>
      <c r="D145" s="82"/>
      <c r="E145" s="82"/>
      <c r="F145" s="83"/>
      <c r="G145" s="74">
        <f t="shared" si="8"/>
        <v>6421273.795236215</v>
      </c>
      <c r="H145" s="75">
        <v>213266.06238510879</v>
      </c>
      <c r="I145" s="76">
        <v>197145.31784317642</v>
      </c>
      <c r="J145" s="76">
        <v>849867.91310739517</v>
      </c>
      <c r="K145" s="76">
        <v>932069.84695291519</v>
      </c>
      <c r="L145" s="76">
        <v>850720.7127571106</v>
      </c>
      <c r="M145" s="76">
        <v>1031074.413356781</v>
      </c>
      <c r="N145" s="124">
        <f t="shared" si="9"/>
        <v>4074144.2664024872</v>
      </c>
      <c r="O145" s="75">
        <v>180433.90897577535</v>
      </c>
      <c r="P145" s="76">
        <v>131854.96120081842</v>
      </c>
      <c r="Q145" s="76">
        <v>294773.78475242853</v>
      </c>
      <c r="R145" s="76">
        <v>303688.48248291016</v>
      </c>
      <c r="S145" s="76">
        <v>441808.35674715042</v>
      </c>
      <c r="T145" s="76">
        <v>994570.03467464447</v>
      </c>
      <c r="U145" s="124">
        <f t="shared" si="7"/>
        <v>2347129.5288337274</v>
      </c>
    </row>
    <row r="146" spans="1:21">
      <c r="A146" s="93">
        <v>152</v>
      </c>
      <c r="B146" s="95"/>
      <c r="C146" s="95" t="s">
        <v>6</v>
      </c>
      <c r="D146" s="96" t="s">
        <v>177</v>
      </c>
      <c r="E146" s="104"/>
      <c r="F146" s="105"/>
      <c r="G146" s="99">
        <f t="shared" si="8"/>
        <v>4624754.2710866462</v>
      </c>
      <c r="H146" s="100">
        <v>199574.15789808473</v>
      </c>
      <c r="I146" s="101">
        <v>164237.36490634829</v>
      </c>
      <c r="J146" s="101">
        <v>500849.74967694283</v>
      </c>
      <c r="K146" s="101">
        <v>534746.14956760406</v>
      </c>
      <c r="L146" s="101">
        <v>583259.99594449997</v>
      </c>
      <c r="M146" s="101">
        <v>845664.98822808266</v>
      </c>
      <c r="N146" s="127">
        <f t="shared" si="9"/>
        <v>2828332.4062215625</v>
      </c>
      <c r="O146" s="100">
        <v>167649.1303231034</v>
      </c>
      <c r="P146" s="101">
        <v>107207.2969617527</v>
      </c>
      <c r="Q146" s="101">
        <v>164374.35163110495</v>
      </c>
      <c r="R146" s="101">
        <v>165927.56973999739</v>
      </c>
      <c r="S146" s="101">
        <v>309986.83882343769</v>
      </c>
      <c r="T146" s="101">
        <v>881276.67738568783</v>
      </c>
      <c r="U146" s="127">
        <f t="shared" si="7"/>
        <v>1796421.8648650839</v>
      </c>
    </row>
    <row r="147" spans="1:21">
      <c r="A147" s="37">
        <v>153</v>
      </c>
      <c r="B147" s="17"/>
      <c r="C147" s="16"/>
      <c r="D147" s="38" t="s">
        <v>8</v>
      </c>
      <c r="E147" s="49" t="s">
        <v>178</v>
      </c>
      <c r="F147" s="55"/>
      <c r="G147" s="111">
        <f t="shared" si="8"/>
        <v>1596010.0644615237</v>
      </c>
      <c r="H147" s="26">
        <v>46993.961851468863</v>
      </c>
      <c r="I147" s="7">
        <v>64918.841572353616</v>
      </c>
      <c r="J147" s="7">
        <v>338996.80689695477</v>
      </c>
      <c r="K147" s="7">
        <v>292575.54540997744</v>
      </c>
      <c r="L147" s="7">
        <v>236294.5821858421</v>
      </c>
      <c r="M147" s="7">
        <v>153001.50831246376</v>
      </c>
      <c r="N147" s="126">
        <f t="shared" si="9"/>
        <v>1132781.2462290605</v>
      </c>
      <c r="O147" s="26">
        <v>41786.30868171285</v>
      </c>
      <c r="P147" s="7">
        <v>48413.569988626987</v>
      </c>
      <c r="Q147" s="7">
        <v>99150.249752406031</v>
      </c>
      <c r="R147" s="7">
        <v>80668.946596361697</v>
      </c>
      <c r="S147" s="7">
        <v>104072.24232894927</v>
      </c>
      <c r="T147" s="7">
        <v>89137.500884406269</v>
      </c>
      <c r="U147" s="126">
        <f t="shared" si="7"/>
        <v>463228.81823246309</v>
      </c>
    </row>
    <row r="148" spans="1:21">
      <c r="A148" s="37">
        <v>154</v>
      </c>
      <c r="B148" s="17"/>
      <c r="C148" s="16"/>
      <c r="D148" s="38" t="s">
        <v>10</v>
      </c>
      <c r="E148" s="49" t="s">
        <v>179</v>
      </c>
      <c r="F148" s="40"/>
      <c r="G148" s="111">
        <f t="shared" si="8"/>
        <v>128040.47707962268</v>
      </c>
      <c r="H148" s="26">
        <v>15378.119323257011</v>
      </c>
      <c r="I148" s="7">
        <v>3973.4512549880892</v>
      </c>
      <c r="J148" s="7">
        <v>8457.8026349898428</v>
      </c>
      <c r="K148" s="7">
        <v>11785.061578952707</v>
      </c>
      <c r="L148" s="7">
        <v>14505.44872556068</v>
      </c>
      <c r="M148" s="7">
        <v>17846.824781570584</v>
      </c>
      <c r="N148" s="126">
        <f t="shared" si="9"/>
        <v>71946.708299318911</v>
      </c>
      <c r="O148" s="26">
        <v>13429.551892043448</v>
      </c>
      <c r="P148" s="7">
        <v>2308.8358307040762</v>
      </c>
      <c r="Q148" s="7">
        <v>5017.2542260838673</v>
      </c>
      <c r="R148" s="7">
        <v>6483.1879605823196</v>
      </c>
      <c r="S148" s="7">
        <v>11591.381965210661</v>
      </c>
      <c r="T148" s="7">
        <v>17263.556905679405</v>
      </c>
      <c r="U148" s="126">
        <f t="shared" si="7"/>
        <v>56093.768780303777</v>
      </c>
    </row>
    <row r="149" spans="1:21">
      <c r="A149" s="37">
        <v>155</v>
      </c>
      <c r="B149" s="17"/>
      <c r="C149" s="16"/>
      <c r="D149" s="38" t="s">
        <v>22</v>
      </c>
      <c r="E149" s="49" t="s">
        <v>180</v>
      </c>
      <c r="F149" s="40"/>
      <c r="G149" s="111">
        <f t="shared" si="8"/>
        <v>1250068.9704884379</v>
      </c>
      <c r="H149" s="26">
        <v>16338.251579973279</v>
      </c>
      <c r="I149" s="7">
        <v>12736.301799010485</v>
      </c>
      <c r="J149" s="7">
        <v>19046.754401132464</v>
      </c>
      <c r="K149" s="7">
        <v>54345.601721003652</v>
      </c>
      <c r="L149" s="7">
        <v>130254.00463834405</v>
      </c>
      <c r="M149" s="7">
        <v>405887.69586837292</v>
      </c>
      <c r="N149" s="126">
        <f t="shared" si="9"/>
        <v>638608.61000783683</v>
      </c>
      <c r="O149" s="26">
        <v>12260.710283811735</v>
      </c>
      <c r="P149" s="7">
        <v>6138.5654119139472</v>
      </c>
      <c r="Q149" s="7">
        <v>7229.9410724108166</v>
      </c>
      <c r="R149" s="7">
        <v>13268.703613977879</v>
      </c>
      <c r="S149" s="7">
        <v>80131.420995436609</v>
      </c>
      <c r="T149" s="7">
        <v>492431.01910305023</v>
      </c>
      <c r="U149" s="126">
        <f t="shared" si="7"/>
        <v>611460.3604806012</v>
      </c>
    </row>
    <row r="150" spans="1:21">
      <c r="A150" s="37">
        <v>156</v>
      </c>
      <c r="B150" s="17"/>
      <c r="C150" s="16"/>
      <c r="D150" s="38" t="s">
        <v>24</v>
      </c>
      <c r="E150" s="49" t="s">
        <v>181</v>
      </c>
      <c r="F150" s="40"/>
      <c r="G150" s="111">
        <f t="shared" si="8"/>
        <v>200379.53550313547</v>
      </c>
      <c r="H150" s="26">
        <v>14718.340770131443</v>
      </c>
      <c r="I150" s="7">
        <v>5994.1140786446631</v>
      </c>
      <c r="J150" s="7">
        <v>9154.7418200448155</v>
      </c>
      <c r="K150" s="7">
        <v>15300.634849805385</v>
      </c>
      <c r="L150" s="7">
        <v>19816.124510947615</v>
      </c>
      <c r="M150" s="7">
        <v>26707.499727264047</v>
      </c>
      <c r="N150" s="126">
        <f t="shared" si="9"/>
        <v>91691.455756837968</v>
      </c>
      <c r="O150" s="26">
        <v>15643.000603007735</v>
      </c>
      <c r="P150" s="7">
        <v>6098.089522790473</v>
      </c>
      <c r="Q150" s="7">
        <v>12698.294389210641</v>
      </c>
      <c r="R150" s="7">
        <v>14567.014574877918</v>
      </c>
      <c r="S150" s="7">
        <v>20220.629661120474</v>
      </c>
      <c r="T150" s="7">
        <v>39461.050995290279</v>
      </c>
      <c r="U150" s="126">
        <f t="shared" si="7"/>
        <v>108688.07974629752</v>
      </c>
    </row>
    <row r="151" spans="1:21">
      <c r="A151" s="37">
        <v>157</v>
      </c>
      <c r="B151" s="17"/>
      <c r="C151" s="16"/>
      <c r="D151" s="38" t="s">
        <v>26</v>
      </c>
      <c r="E151" s="49" t="s">
        <v>182</v>
      </c>
      <c r="F151" s="40"/>
      <c r="G151" s="111">
        <f t="shared" si="8"/>
        <v>359079.04908000212</v>
      </c>
      <c r="H151" s="26">
        <v>31410.746317523241</v>
      </c>
      <c r="I151" s="7">
        <v>38370.493824850768</v>
      </c>
      <c r="J151" s="7">
        <v>40725.608807474375</v>
      </c>
      <c r="K151" s="7">
        <v>37995.185024928302</v>
      </c>
      <c r="L151" s="7">
        <v>39931.706769227982</v>
      </c>
      <c r="M151" s="7">
        <v>42340.166033990681</v>
      </c>
      <c r="N151" s="126">
        <f t="shared" si="9"/>
        <v>230773.90677799535</v>
      </c>
      <c r="O151" s="26">
        <v>26257.833793606529</v>
      </c>
      <c r="P151" s="7">
        <v>18466.928456150927</v>
      </c>
      <c r="Q151" s="7">
        <v>11488.619099281146</v>
      </c>
      <c r="R151" s="7">
        <v>10742.018358344212</v>
      </c>
      <c r="S151" s="7">
        <v>18823.278836242855</v>
      </c>
      <c r="T151" s="7">
        <v>42526.463758381084</v>
      </c>
      <c r="U151" s="126">
        <f t="shared" si="7"/>
        <v>128305.14230200675</v>
      </c>
    </row>
    <row r="152" spans="1:21">
      <c r="A152" s="37">
        <v>158</v>
      </c>
      <c r="B152" s="12"/>
      <c r="C152" s="12"/>
      <c r="D152" s="52" t="s">
        <v>32</v>
      </c>
      <c r="E152" s="49" t="s">
        <v>183</v>
      </c>
      <c r="F152" s="43"/>
      <c r="G152" s="111">
        <f t="shared" si="8"/>
        <v>37676.338933155115</v>
      </c>
      <c r="H152" s="26">
        <v>1978.8897326152946</v>
      </c>
      <c r="I152" s="7">
        <v>3265.5576364054577</v>
      </c>
      <c r="J152" s="7">
        <v>4907.7937206567731</v>
      </c>
      <c r="K152" s="7">
        <v>5057.8543422064977</v>
      </c>
      <c r="L152" s="7">
        <v>4773.0325982071809</v>
      </c>
      <c r="M152" s="7">
        <v>2074.7207463223021</v>
      </c>
      <c r="N152" s="126">
        <f t="shared" si="9"/>
        <v>22057.848776413506</v>
      </c>
      <c r="O152" s="26">
        <v>2121.6163199037255</v>
      </c>
      <c r="P152" s="7">
        <v>2617.756319785316</v>
      </c>
      <c r="Q152" s="7">
        <v>2579.4328793484601</v>
      </c>
      <c r="R152" s="7">
        <v>2927.3318879978033</v>
      </c>
      <c r="S152" s="7">
        <v>3290.0348981434945</v>
      </c>
      <c r="T152" s="7">
        <v>2082.3178515628097</v>
      </c>
      <c r="U152" s="126">
        <f t="shared" si="7"/>
        <v>15618.490156741609</v>
      </c>
    </row>
    <row r="153" spans="1:21">
      <c r="A153" s="37">
        <v>159</v>
      </c>
      <c r="B153" s="10"/>
      <c r="C153" s="11"/>
      <c r="D153" s="38" t="s">
        <v>34</v>
      </c>
      <c r="E153" s="49" t="s">
        <v>184</v>
      </c>
      <c r="F153" s="51"/>
      <c r="G153" s="111">
        <f t="shared" si="8"/>
        <v>1053499.8412885973</v>
      </c>
      <c r="H153" s="26">
        <v>72755.85061973118</v>
      </c>
      <c r="I153" s="7">
        <v>34978.605077132583</v>
      </c>
      <c r="J153" s="7">
        <v>79560.243211984634</v>
      </c>
      <c r="K153" s="7">
        <v>117686.2700689435</v>
      </c>
      <c r="L153" s="7">
        <v>137685.09412384033</v>
      </c>
      <c r="M153" s="7">
        <v>197806.55836763978</v>
      </c>
      <c r="N153" s="126">
        <f t="shared" si="9"/>
        <v>640472.62146927207</v>
      </c>
      <c r="O153" s="26">
        <v>56150.108713658876</v>
      </c>
      <c r="P153" s="7">
        <v>23163.550005719706</v>
      </c>
      <c r="Q153" s="7">
        <v>26210.559170365566</v>
      </c>
      <c r="R153" s="7">
        <v>37270.367285758257</v>
      </c>
      <c r="S153" s="7">
        <v>71857.849133878946</v>
      </c>
      <c r="T153" s="7">
        <v>198374.78550994396</v>
      </c>
      <c r="U153" s="126">
        <f t="shared" si="7"/>
        <v>413027.21981932531</v>
      </c>
    </row>
    <row r="154" spans="1:21">
      <c r="A154" s="93">
        <v>160</v>
      </c>
      <c r="B154" s="94"/>
      <c r="C154" s="95" t="s">
        <v>61</v>
      </c>
      <c r="D154" s="96" t="s">
        <v>185</v>
      </c>
      <c r="E154" s="97"/>
      <c r="F154" s="98"/>
      <c r="G154" s="99">
        <f t="shared" si="8"/>
        <v>1796519.5544328673</v>
      </c>
      <c r="H154" s="100">
        <v>13691.903347421918</v>
      </c>
      <c r="I154" s="101">
        <v>32907.951639205217</v>
      </c>
      <c r="J154" s="101">
        <v>349018.1653200686</v>
      </c>
      <c r="K154" s="101">
        <v>397323.70776242018</v>
      </c>
      <c r="L154" s="101">
        <v>267460.71794253588</v>
      </c>
      <c r="M154" s="101">
        <v>185409.43449425697</v>
      </c>
      <c r="N154" s="127">
        <f t="shared" si="9"/>
        <v>1245811.8805059087</v>
      </c>
      <c r="O154" s="100">
        <v>12784.777810038795</v>
      </c>
      <c r="P154" s="101">
        <v>24647.66557418555</v>
      </c>
      <c r="Q154" s="101">
        <v>130399.4351413101</v>
      </c>
      <c r="R154" s="101">
        <v>137760.91167519987</v>
      </c>
      <c r="S154" s="101">
        <v>131821.52054211497</v>
      </c>
      <c r="T154" s="101">
        <v>113293.36318410933</v>
      </c>
      <c r="U154" s="127">
        <f t="shared" si="7"/>
        <v>550707.67392695858</v>
      </c>
    </row>
    <row r="155" spans="1:21">
      <c r="A155" s="37">
        <v>161</v>
      </c>
      <c r="B155" s="17"/>
      <c r="C155" s="16"/>
      <c r="D155" s="38" t="s">
        <v>8</v>
      </c>
      <c r="E155" s="49" t="s">
        <v>186</v>
      </c>
      <c r="F155" s="40"/>
      <c r="G155" s="111">
        <f t="shared" si="8"/>
        <v>1037380.6114806471</v>
      </c>
      <c r="H155" s="26">
        <v>0</v>
      </c>
      <c r="I155" s="7">
        <v>6111.2267214860767</v>
      </c>
      <c r="J155" s="7">
        <v>122909.54718858004</v>
      </c>
      <c r="K155" s="7">
        <v>199327.72849243879</v>
      </c>
      <c r="L155" s="7">
        <v>187131.20309986919</v>
      </c>
      <c r="M155" s="7">
        <v>163757.00114881992</v>
      </c>
      <c r="N155" s="126">
        <f t="shared" si="9"/>
        <v>679236.70665119402</v>
      </c>
      <c r="O155" s="26">
        <v>0</v>
      </c>
      <c r="P155" s="7">
        <v>4166.09717849956</v>
      </c>
      <c r="Q155" s="7">
        <v>71169.960815191269</v>
      </c>
      <c r="R155" s="7">
        <v>82986.224243417382</v>
      </c>
      <c r="S155" s="7">
        <v>102228.34516356885</v>
      </c>
      <c r="T155" s="7">
        <v>97593.277428776026</v>
      </c>
      <c r="U155" s="126">
        <f t="shared" si="7"/>
        <v>358143.90482945309</v>
      </c>
    </row>
    <row r="156" spans="1:21">
      <c r="A156" s="37">
        <v>162</v>
      </c>
      <c r="B156" s="17"/>
      <c r="C156" s="16"/>
      <c r="D156" s="38" t="s">
        <v>10</v>
      </c>
      <c r="E156" s="49" t="s">
        <v>187</v>
      </c>
      <c r="F156" s="55"/>
      <c r="G156" s="111">
        <f t="shared" si="8"/>
        <v>511342.96929869917</v>
      </c>
      <c r="H156" s="26">
        <v>11453.059353471283</v>
      </c>
      <c r="I156" s="7">
        <v>11449.963538350537</v>
      </c>
      <c r="J156" s="7">
        <v>151768.28141889721</v>
      </c>
      <c r="K156" s="7">
        <v>131671.39478509128</v>
      </c>
      <c r="L156" s="7">
        <v>58652.016584932804</v>
      </c>
      <c r="M156" s="7">
        <v>17741.167387194932</v>
      </c>
      <c r="N156" s="126">
        <f t="shared" si="9"/>
        <v>382735.88306793803</v>
      </c>
      <c r="O156" s="26">
        <v>10505.972868742218</v>
      </c>
      <c r="P156" s="7">
        <v>8254.0144000379369</v>
      </c>
      <c r="Q156" s="7">
        <v>39081.707303958014</v>
      </c>
      <c r="R156" s="7">
        <v>36969.104878529906</v>
      </c>
      <c r="S156" s="7">
        <v>20545.66353943944</v>
      </c>
      <c r="T156" s="7">
        <v>13250.623240053654</v>
      </c>
      <c r="U156" s="126">
        <f t="shared" si="7"/>
        <v>128607.08623076117</v>
      </c>
    </row>
    <row r="157" spans="1:21" ht="12.6" thickBot="1">
      <c r="A157" s="56">
        <v>163</v>
      </c>
      <c r="B157" s="57"/>
      <c r="C157" s="58"/>
      <c r="D157" s="59" t="s">
        <v>22</v>
      </c>
      <c r="E157" s="60" t="s">
        <v>188</v>
      </c>
      <c r="F157" s="61"/>
      <c r="G157" s="114">
        <f t="shared" si="8"/>
        <v>247795.96493796419</v>
      </c>
      <c r="H157" s="27">
        <v>2238.8438672801785</v>
      </c>
      <c r="I157" s="28">
        <v>15346.761147044832</v>
      </c>
      <c r="J157" s="28">
        <v>74340.333319744561</v>
      </c>
      <c r="K157" s="28">
        <v>66324.580306893215</v>
      </c>
      <c r="L157" s="28">
        <v>21677.497409633594</v>
      </c>
      <c r="M157" s="28">
        <v>3911.264879997645</v>
      </c>
      <c r="N157" s="128">
        <f t="shared" si="9"/>
        <v>183839.28093059402</v>
      </c>
      <c r="O157" s="27">
        <v>2278.8049057820754</v>
      </c>
      <c r="P157" s="28">
        <v>12227.554059703194</v>
      </c>
      <c r="Q157" s="28">
        <v>20147.76692441717</v>
      </c>
      <c r="R157" s="28">
        <v>17805.582643776259</v>
      </c>
      <c r="S157" s="28">
        <v>9047.5116665033856</v>
      </c>
      <c r="T157" s="28">
        <v>2449.4638071880909</v>
      </c>
      <c r="U157" s="128">
        <f t="shared" si="7"/>
        <v>63956.684007370175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FE87D-9169-4C5A-BD86-90A3BD85F957}">
  <dimension ref="A1:U157"/>
  <sheetViews>
    <sheetView workbookViewId="0">
      <pane xSplit="6" ySplit="9" topLeftCell="G96"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5" t="s">
        <v>394</v>
      </c>
      <c r="E2" s="225"/>
      <c r="F2" s="225"/>
      <c r="G2" s="6"/>
      <c r="H2" s="6"/>
    </row>
    <row r="3" spans="1:21" ht="13.8">
      <c r="A3" s="1" t="s">
        <v>194</v>
      </c>
      <c r="C3" s="314">
        <v>2045</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1288244.4601287842</v>
      </c>
      <c r="H7" s="153">
        <v>78404.749771118164</v>
      </c>
      <c r="I7" s="154">
        <v>143423.86944580078</v>
      </c>
      <c r="J7" s="154">
        <v>176761.13757324219</v>
      </c>
      <c r="K7" s="154">
        <v>156767.17300415039</v>
      </c>
      <c r="L7" s="154">
        <v>71149.971229553223</v>
      </c>
      <c r="M7" s="154">
        <v>16023.586009979248</v>
      </c>
      <c r="N7" s="155">
        <f>SUM(H7:M7)</f>
        <v>642530.48703384399</v>
      </c>
      <c r="O7" s="153">
        <v>76269.466003417969</v>
      </c>
      <c r="P7" s="154">
        <v>140045.08572387695</v>
      </c>
      <c r="Q7" s="154">
        <v>173780.685546875</v>
      </c>
      <c r="R7" s="154">
        <v>157341.62777709961</v>
      </c>
      <c r="S7" s="154">
        <v>77190.75114440918</v>
      </c>
      <c r="T7" s="154">
        <v>21086.356899261475</v>
      </c>
      <c r="U7" s="155">
        <f>SUM(O7:T7)</f>
        <v>645713.97309494019</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8287513.3263206482</v>
      </c>
      <c r="H10" s="67">
        <v>491327.42837524414</v>
      </c>
      <c r="I10" s="68">
        <v>173548.82526397705</v>
      </c>
      <c r="J10" s="68">
        <v>467814.52087402344</v>
      </c>
      <c r="K10" s="68">
        <v>695617.70690917969</v>
      </c>
      <c r="L10" s="68">
        <v>1092081.9503173828</v>
      </c>
      <c r="M10" s="68">
        <v>1386976.1733398438</v>
      </c>
      <c r="N10" s="123">
        <f t="shared" ref="N10:N73" si="1">SUM(H10:M10)</f>
        <v>4307366.6050796509</v>
      </c>
      <c r="O10" s="67">
        <v>439248.94613647461</v>
      </c>
      <c r="P10" s="68">
        <v>150757.11507034302</v>
      </c>
      <c r="Q10" s="68">
        <v>276038.46572875977</v>
      </c>
      <c r="R10" s="68">
        <v>499689.01608276367</v>
      </c>
      <c r="S10" s="68">
        <v>939628.35778808594</v>
      </c>
      <c r="T10" s="68">
        <v>1674784.8204345703</v>
      </c>
      <c r="U10" s="123">
        <f t="shared" ref="U10:U73" si="2">SUM(O10:T10)</f>
        <v>3980146.7212409973</v>
      </c>
    </row>
    <row r="11" spans="1:21" s="19" customFormat="1" ht="15" customHeight="1">
      <c r="A11" s="72">
        <v>1</v>
      </c>
      <c r="B11" s="73" t="s">
        <v>4</v>
      </c>
      <c r="C11" s="294" t="s">
        <v>5</v>
      </c>
      <c r="D11" s="295"/>
      <c r="E11" s="295"/>
      <c r="F11" s="296"/>
      <c r="G11" s="74">
        <f t="shared" si="0"/>
        <v>2031317.7733354568</v>
      </c>
      <c r="H11" s="75">
        <v>290930.39959716797</v>
      </c>
      <c r="I11" s="76">
        <v>52929.085545539856</v>
      </c>
      <c r="J11" s="76">
        <v>93921.846908569336</v>
      </c>
      <c r="K11" s="76">
        <v>185055.03342437744</v>
      </c>
      <c r="L11" s="76">
        <v>189144.66073608398</v>
      </c>
      <c r="M11" s="76">
        <v>245559.74258422852</v>
      </c>
      <c r="N11" s="124">
        <f t="shared" si="1"/>
        <v>1057540.7687959671</v>
      </c>
      <c r="O11" s="75">
        <v>251976.51992797852</v>
      </c>
      <c r="P11" s="76">
        <v>53629.483741760254</v>
      </c>
      <c r="Q11" s="76">
        <v>106041.74496459961</v>
      </c>
      <c r="R11" s="76">
        <v>152108.35586547852</v>
      </c>
      <c r="S11" s="76">
        <v>140627.95732116699</v>
      </c>
      <c r="T11" s="76">
        <v>269392.94271850586</v>
      </c>
      <c r="U11" s="124">
        <f t="shared" si="2"/>
        <v>973777.00453948975</v>
      </c>
    </row>
    <row r="12" spans="1:21" s="18" customFormat="1">
      <c r="A12" s="85">
        <v>2</v>
      </c>
      <c r="B12" s="86"/>
      <c r="C12" s="86" t="s">
        <v>6</v>
      </c>
      <c r="D12" s="87" t="s">
        <v>7</v>
      </c>
      <c r="E12" s="88"/>
      <c r="F12" s="89"/>
      <c r="G12" s="90">
        <f t="shared" si="0"/>
        <v>1112371.6181931496</v>
      </c>
      <c r="H12" s="91">
        <v>67741.960586547852</v>
      </c>
      <c r="I12" s="92">
        <v>41458.946472644806</v>
      </c>
      <c r="J12" s="92">
        <v>75441.479362487793</v>
      </c>
      <c r="K12" s="92">
        <v>153796.82487487793</v>
      </c>
      <c r="L12" s="92">
        <v>131665.62869262695</v>
      </c>
      <c r="M12" s="92">
        <v>128576.96072387695</v>
      </c>
      <c r="N12" s="125">
        <f t="shared" si="1"/>
        <v>598681.80071306229</v>
      </c>
      <c r="O12" s="91">
        <v>67708.362102508545</v>
      </c>
      <c r="P12" s="92">
        <v>42154.396600723267</v>
      </c>
      <c r="Q12" s="92">
        <v>60050.973587036133</v>
      </c>
      <c r="R12" s="92">
        <v>96532.756553649902</v>
      </c>
      <c r="S12" s="92">
        <v>98420.807579040527</v>
      </c>
      <c r="T12" s="92">
        <v>148822.52105712891</v>
      </c>
      <c r="U12" s="125">
        <f t="shared" si="2"/>
        <v>513689.81748008728</v>
      </c>
    </row>
    <row r="13" spans="1:21">
      <c r="A13" s="37">
        <v>3</v>
      </c>
      <c r="B13" s="17"/>
      <c r="C13" s="16"/>
      <c r="D13" s="38" t="s">
        <v>8</v>
      </c>
      <c r="E13" s="39" t="s">
        <v>9</v>
      </c>
      <c r="F13" s="40"/>
      <c r="G13" s="111">
        <f t="shared" si="0"/>
        <v>297306.89016871154</v>
      </c>
      <c r="H13" s="26">
        <v>2971.8319227099419</v>
      </c>
      <c r="I13" s="7">
        <v>2138.104429602623</v>
      </c>
      <c r="J13" s="7">
        <v>23485.808307170868</v>
      </c>
      <c r="K13" s="7">
        <v>47280.882704734802</v>
      </c>
      <c r="L13" s="7">
        <v>51177.039337158203</v>
      </c>
      <c r="M13" s="7">
        <v>40342.79620552063</v>
      </c>
      <c r="N13" s="126">
        <f t="shared" si="1"/>
        <v>167396.46290689707</v>
      </c>
      <c r="O13" s="26">
        <v>3389.6797904670238</v>
      </c>
      <c r="P13" s="7">
        <v>2596.1856541782618</v>
      </c>
      <c r="Q13" s="7">
        <v>16327.851277351379</v>
      </c>
      <c r="R13" s="7">
        <v>29781.873949050903</v>
      </c>
      <c r="S13" s="7">
        <v>38387.677652359009</v>
      </c>
      <c r="T13" s="7">
        <v>39427.158938407898</v>
      </c>
      <c r="U13" s="126">
        <f t="shared" si="2"/>
        <v>129910.42726181448</v>
      </c>
    </row>
    <row r="14" spans="1:21">
      <c r="A14" s="37">
        <v>4</v>
      </c>
      <c r="B14" s="41"/>
      <c r="C14" s="16"/>
      <c r="D14" s="38" t="s">
        <v>10</v>
      </c>
      <c r="E14" s="39" t="s">
        <v>11</v>
      </c>
      <c r="F14" s="40"/>
      <c r="G14" s="111">
        <f t="shared" si="0"/>
        <v>14038.376133152284</v>
      </c>
      <c r="H14" s="26">
        <v>3749.2268684506416</v>
      </c>
      <c r="I14" s="7">
        <v>1155.2693912535906</v>
      </c>
      <c r="J14" s="7">
        <v>73.921528444625437</v>
      </c>
      <c r="K14" s="7">
        <v>228.198635276407</v>
      </c>
      <c r="L14" s="7">
        <v>257.23210480622947</v>
      </c>
      <c r="M14" s="7">
        <v>82.008492780849338</v>
      </c>
      <c r="N14" s="126">
        <f t="shared" si="1"/>
        <v>5545.8570210123435</v>
      </c>
      <c r="O14" s="26">
        <v>4645.961473941803</v>
      </c>
      <c r="P14" s="7">
        <v>2057.8191585242748</v>
      </c>
      <c r="Q14" s="7">
        <v>724.73343884944916</v>
      </c>
      <c r="R14" s="7">
        <v>483.9864935874939</v>
      </c>
      <c r="S14" s="7">
        <v>248.46066218614578</v>
      </c>
      <c r="T14" s="7">
        <v>331.55788505077362</v>
      </c>
      <c r="U14" s="126">
        <f t="shared" si="2"/>
        <v>8492.5191121399403</v>
      </c>
    </row>
    <row r="15" spans="1:21">
      <c r="A15" s="37">
        <v>5</v>
      </c>
      <c r="B15" s="41"/>
      <c r="C15" s="16"/>
      <c r="D15" s="8"/>
      <c r="E15" s="17" t="s">
        <v>12</v>
      </c>
      <c r="F15" s="42" t="s">
        <v>13</v>
      </c>
      <c r="G15" s="111">
        <f t="shared" si="0"/>
        <v>12563.047418893315</v>
      </c>
      <c r="H15" s="26">
        <v>3749.2268684506416</v>
      </c>
      <c r="I15" s="7">
        <v>1153.6821410953999</v>
      </c>
      <c r="J15" s="7">
        <v>62.740786381065845</v>
      </c>
      <c r="K15" s="7">
        <v>200.75067709572613</v>
      </c>
      <c r="L15" s="7">
        <v>240.5494552385062</v>
      </c>
      <c r="M15" s="7">
        <v>72.450603344477713</v>
      </c>
      <c r="N15" s="126">
        <f t="shared" si="1"/>
        <v>5479.4005316058174</v>
      </c>
      <c r="O15" s="26">
        <v>4645.961473941803</v>
      </c>
      <c r="P15" s="7">
        <v>2048.1138234138489</v>
      </c>
      <c r="Q15" s="7">
        <v>179.07634380459785</v>
      </c>
      <c r="R15" s="7">
        <v>70.505569651722908</v>
      </c>
      <c r="S15" s="7">
        <v>56.29707969725132</v>
      </c>
      <c r="T15" s="7">
        <v>83.692596778273582</v>
      </c>
      <c r="U15" s="126">
        <f t="shared" si="2"/>
        <v>7083.6468872874975</v>
      </c>
    </row>
    <row r="16" spans="1:21">
      <c r="A16" s="37">
        <v>6</v>
      </c>
      <c r="B16" s="41"/>
      <c r="C16" s="16"/>
      <c r="D16" s="8"/>
      <c r="E16" s="17" t="s">
        <v>14</v>
      </c>
      <c r="F16" s="42" t="s">
        <v>15</v>
      </c>
      <c r="G16" s="111">
        <f t="shared" si="0"/>
        <v>282.81216578220483</v>
      </c>
      <c r="H16" s="26">
        <v>0</v>
      </c>
      <c r="I16" s="7">
        <v>0</v>
      </c>
      <c r="J16" s="7">
        <v>0</v>
      </c>
      <c r="K16" s="7">
        <v>0</v>
      </c>
      <c r="L16" s="7">
        <v>0</v>
      </c>
      <c r="M16" s="7">
        <v>0</v>
      </c>
      <c r="N16" s="126">
        <f t="shared" si="1"/>
        <v>0</v>
      </c>
      <c r="O16" s="26">
        <v>0</v>
      </c>
      <c r="P16" s="7">
        <v>2.7106802504276857</v>
      </c>
      <c r="Q16" s="7">
        <v>124.00844921916723</v>
      </c>
      <c r="R16" s="7">
        <v>69.986108914017677</v>
      </c>
      <c r="S16" s="7">
        <v>36.301727019250393</v>
      </c>
      <c r="T16" s="7">
        <v>49.805200379341841</v>
      </c>
      <c r="U16" s="126">
        <f t="shared" si="2"/>
        <v>282.81216578220483</v>
      </c>
    </row>
    <row r="17" spans="1:21">
      <c r="A17" s="37">
        <v>7</v>
      </c>
      <c r="B17" s="41"/>
      <c r="C17" s="16"/>
      <c r="D17" s="8"/>
      <c r="E17" s="17" t="s">
        <v>16</v>
      </c>
      <c r="F17" s="42" t="s">
        <v>17</v>
      </c>
      <c r="G17" s="111">
        <f t="shared" si="0"/>
        <v>794.05541339993943</v>
      </c>
      <c r="H17" s="26">
        <v>0</v>
      </c>
      <c r="I17" s="7">
        <v>1.0403065003920346</v>
      </c>
      <c r="J17" s="7">
        <v>8.2212456099223346</v>
      </c>
      <c r="K17" s="7">
        <v>18.019411545828916</v>
      </c>
      <c r="L17" s="7">
        <v>7.9379199289251119</v>
      </c>
      <c r="M17" s="7">
        <v>5.2246598785277456</v>
      </c>
      <c r="N17" s="126">
        <f t="shared" si="1"/>
        <v>40.443543463596143</v>
      </c>
      <c r="O17" s="26">
        <v>0</v>
      </c>
      <c r="P17" s="7">
        <v>4.7584914765320718</v>
      </c>
      <c r="Q17" s="7">
        <v>268.26611658930779</v>
      </c>
      <c r="R17" s="7">
        <v>221.05756416916847</v>
      </c>
      <c r="S17" s="7">
        <v>104.75168514251709</v>
      </c>
      <c r="T17" s="7">
        <v>154.77801255881786</v>
      </c>
      <c r="U17" s="126">
        <f t="shared" si="2"/>
        <v>753.61186993634328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398.46116748728673</v>
      </c>
      <c r="H19" s="26">
        <v>0</v>
      </c>
      <c r="I19" s="7">
        <v>0.54696651888662018</v>
      </c>
      <c r="J19" s="7">
        <v>2.9594967813463882</v>
      </c>
      <c r="K19" s="7">
        <v>9.4285479915561154</v>
      </c>
      <c r="L19" s="7">
        <v>8.7447323218220845</v>
      </c>
      <c r="M19" s="7">
        <v>4.3332316362648271</v>
      </c>
      <c r="N19" s="126">
        <f t="shared" si="1"/>
        <v>26.012975249876035</v>
      </c>
      <c r="O19" s="26">
        <v>0</v>
      </c>
      <c r="P19" s="7">
        <v>2.2361655593849719</v>
      </c>
      <c r="Q19" s="7">
        <v>153.38252685964108</v>
      </c>
      <c r="R19" s="7">
        <v>122.43725250661373</v>
      </c>
      <c r="S19" s="7">
        <v>51.110170789062977</v>
      </c>
      <c r="T19" s="7">
        <v>43.282076522707939</v>
      </c>
      <c r="U19" s="126">
        <f t="shared" si="2"/>
        <v>372.44819223741069</v>
      </c>
    </row>
    <row r="20" spans="1:21">
      <c r="A20" s="37">
        <v>10</v>
      </c>
      <c r="B20" s="41"/>
      <c r="C20" s="16"/>
      <c r="D20" s="38" t="s">
        <v>22</v>
      </c>
      <c r="E20" s="39" t="s">
        <v>23</v>
      </c>
      <c r="F20" s="40"/>
      <c r="G20" s="111">
        <f t="shared" si="0"/>
        <v>162878.37735037506</v>
      </c>
      <c r="H20" s="26">
        <v>2861.789799451828</v>
      </c>
      <c r="I20" s="7">
        <v>4460.4802942276001</v>
      </c>
      <c r="J20" s="7">
        <v>10773.69817173481</v>
      </c>
      <c r="K20" s="7">
        <v>58202.17284154892</v>
      </c>
      <c r="L20" s="7">
        <v>24298.731386423111</v>
      </c>
      <c r="M20" s="7">
        <v>2724.8029778003693</v>
      </c>
      <c r="N20" s="126">
        <f t="shared" si="1"/>
        <v>103321.67547118664</v>
      </c>
      <c r="O20" s="26">
        <v>2878.7401261478662</v>
      </c>
      <c r="P20" s="7">
        <v>4007.6373685598373</v>
      </c>
      <c r="Q20" s="7">
        <v>9134.5463650524616</v>
      </c>
      <c r="R20" s="7">
        <v>31138.831755042076</v>
      </c>
      <c r="S20" s="7">
        <v>10616.580204725266</v>
      </c>
      <c r="T20" s="7">
        <v>1780.3660596609116</v>
      </c>
      <c r="U20" s="126">
        <f t="shared" si="2"/>
        <v>59556.701879188418</v>
      </c>
    </row>
    <row r="21" spans="1:21">
      <c r="A21" s="37">
        <v>11</v>
      </c>
      <c r="B21" s="41"/>
      <c r="C21" s="16"/>
      <c r="D21" s="38" t="s">
        <v>24</v>
      </c>
      <c r="E21" s="39" t="s">
        <v>25</v>
      </c>
      <c r="F21" s="40"/>
      <c r="G21" s="111">
        <f t="shared" si="0"/>
        <v>311614.11225235462</v>
      </c>
      <c r="H21" s="26">
        <v>14641.658488273621</v>
      </c>
      <c r="I21" s="7">
        <v>7467.9465112090111</v>
      </c>
      <c r="J21" s="7">
        <v>14006.563435792923</v>
      </c>
      <c r="K21" s="7">
        <v>21128.723687648773</v>
      </c>
      <c r="L21" s="7">
        <v>30954.524230957031</v>
      </c>
      <c r="M21" s="7">
        <v>62500.660850524902</v>
      </c>
      <c r="N21" s="126">
        <f t="shared" si="1"/>
        <v>150700.07720440626</v>
      </c>
      <c r="O21" s="26">
        <v>13757.461128234863</v>
      </c>
      <c r="P21" s="7">
        <v>7294.9630296826363</v>
      </c>
      <c r="Q21" s="7">
        <v>13150.29720389843</v>
      </c>
      <c r="R21" s="7">
        <v>16730.944407224655</v>
      </c>
      <c r="S21" s="7">
        <v>29054.389893531799</v>
      </c>
      <c r="T21" s="7">
        <v>80925.979385375977</v>
      </c>
      <c r="U21" s="126">
        <f t="shared" si="2"/>
        <v>160914.03504794836</v>
      </c>
    </row>
    <row r="22" spans="1:21">
      <c r="A22" s="37">
        <v>12</v>
      </c>
      <c r="B22" s="41"/>
      <c r="C22" s="16"/>
      <c r="D22" s="38" t="s">
        <v>26</v>
      </c>
      <c r="E22" s="39" t="s">
        <v>27</v>
      </c>
      <c r="F22" s="40"/>
      <c r="G22" s="111">
        <f t="shared" si="0"/>
        <v>20006.853979289532</v>
      </c>
      <c r="H22" s="26">
        <v>4730.9927859604359</v>
      </c>
      <c r="I22" s="7">
        <v>1749.424731746316</v>
      </c>
      <c r="J22" s="7">
        <v>1328.4223974645138</v>
      </c>
      <c r="K22" s="7">
        <v>1383.0726329088211</v>
      </c>
      <c r="L22" s="7">
        <v>927.50041770935059</v>
      </c>
      <c r="M22" s="7">
        <v>336.78557748347521</v>
      </c>
      <c r="N22" s="126">
        <f t="shared" si="1"/>
        <v>10456.198543272913</v>
      </c>
      <c r="O22" s="26">
        <v>4735.3399163782597</v>
      </c>
      <c r="P22" s="7">
        <v>1980.1540884077549</v>
      </c>
      <c r="Q22" s="7">
        <v>808.99525660276413</v>
      </c>
      <c r="R22" s="7">
        <v>773.07348299026489</v>
      </c>
      <c r="S22" s="7">
        <v>584.94172766804695</v>
      </c>
      <c r="T22" s="7">
        <v>668.15096396952868</v>
      </c>
      <c r="U22" s="126">
        <f t="shared" si="2"/>
        <v>9550.6554360166192</v>
      </c>
    </row>
    <row r="23" spans="1:21">
      <c r="A23" s="37">
        <v>13</v>
      </c>
      <c r="B23" s="41"/>
      <c r="C23" s="16"/>
      <c r="D23" s="8"/>
      <c r="E23" s="17" t="s">
        <v>12</v>
      </c>
      <c r="F23" s="42" t="s">
        <v>28</v>
      </c>
      <c r="G23" s="111">
        <f t="shared" si="0"/>
        <v>2004.6076778043061</v>
      </c>
      <c r="H23" s="26">
        <v>0</v>
      </c>
      <c r="I23" s="7">
        <v>672.76684622466564</v>
      </c>
      <c r="J23" s="7">
        <v>122.63674619048834</v>
      </c>
      <c r="K23" s="7">
        <v>56.064658779650927</v>
      </c>
      <c r="L23" s="7">
        <v>19.810784826055169</v>
      </c>
      <c r="M23" s="7">
        <v>0</v>
      </c>
      <c r="N23" s="126">
        <f t="shared" si="1"/>
        <v>871.27903602086008</v>
      </c>
      <c r="O23" s="26">
        <v>0</v>
      </c>
      <c r="P23" s="7">
        <v>934.90168279409409</v>
      </c>
      <c r="Q23" s="7">
        <v>135.2660610191524</v>
      </c>
      <c r="R23" s="7">
        <v>48.01567106321454</v>
      </c>
      <c r="S23" s="7">
        <v>15.145226906985044</v>
      </c>
      <c r="T23" s="7">
        <v>0</v>
      </c>
      <c r="U23" s="126">
        <f t="shared" si="2"/>
        <v>1133.3286417834461</v>
      </c>
    </row>
    <row r="24" spans="1:21">
      <c r="A24" s="37">
        <v>14</v>
      </c>
      <c r="B24" s="17"/>
      <c r="C24" s="16"/>
      <c r="D24" s="8"/>
      <c r="E24" s="17" t="s">
        <v>14</v>
      </c>
      <c r="F24" s="42" t="s">
        <v>29</v>
      </c>
      <c r="G24" s="111">
        <f t="shared" si="0"/>
        <v>185.13324793823995</v>
      </c>
      <c r="H24" s="26">
        <v>37.983514942228794</v>
      </c>
      <c r="I24" s="7">
        <v>19.259002434555441</v>
      </c>
      <c r="J24" s="7">
        <v>15.513375029433519</v>
      </c>
      <c r="K24" s="7">
        <v>16.927566302940249</v>
      </c>
      <c r="L24" s="7">
        <v>7.4776922818273306</v>
      </c>
      <c r="M24" s="7">
        <v>0</v>
      </c>
      <c r="N24" s="126">
        <f t="shared" si="1"/>
        <v>97.161150990985334</v>
      </c>
      <c r="O24" s="26">
        <v>42.200450130738318</v>
      </c>
      <c r="P24" s="7">
        <v>18.428788864519447</v>
      </c>
      <c r="Q24" s="7">
        <v>9.9533044570125639</v>
      </c>
      <c r="R24" s="7">
        <v>11.759571053553373</v>
      </c>
      <c r="S24" s="7">
        <v>5.6299824414309114</v>
      </c>
      <c r="T24" s="7">
        <v>0</v>
      </c>
      <c r="U24" s="126">
        <f t="shared" si="2"/>
        <v>87.972096947254613</v>
      </c>
    </row>
    <row r="25" spans="1:21">
      <c r="A25" s="37">
        <v>15</v>
      </c>
      <c r="B25" s="17"/>
      <c r="C25" s="16"/>
      <c r="D25" s="8"/>
      <c r="E25" s="17" t="s">
        <v>16</v>
      </c>
      <c r="F25" s="42" t="s">
        <v>30</v>
      </c>
      <c r="G25" s="111">
        <f t="shared" si="0"/>
        <v>9490.7463294870413</v>
      </c>
      <c r="H25" s="26">
        <v>3478.8231109827757</v>
      </c>
      <c r="I25" s="7">
        <v>799.06859338974755</v>
      </c>
      <c r="J25" s="7">
        <v>149.58660408845208</v>
      </c>
      <c r="K25" s="7">
        <v>27.85775773880323</v>
      </c>
      <c r="L25" s="7">
        <v>5.7299834160332921</v>
      </c>
      <c r="M25" s="7">
        <v>0</v>
      </c>
      <c r="N25" s="126">
        <f t="shared" si="1"/>
        <v>4461.0660496158116</v>
      </c>
      <c r="O25" s="26">
        <v>3962.380562916398</v>
      </c>
      <c r="P25" s="7">
        <v>843.73409645837819</v>
      </c>
      <c r="Q25" s="7">
        <v>184.5452900532764</v>
      </c>
      <c r="R25" s="7">
        <v>35.66133237095778</v>
      </c>
      <c r="S25" s="7">
        <v>3.3589980722189523</v>
      </c>
      <c r="T25" s="7">
        <v>0</v>
      </c>
      <c r="U25" s="126">
        <f t="shared" si="2"/>
        <v>5029.6802798712297</v>
      </c>
    </row>
    <row r="26" spans="1:21">
      <c r="A26" s="37">
        <v>16</v>
      </c>
      <c r="B26" s="17"/>
      <c r="C26" s="16"/>
      <c r="D26" s="8"/>
      <c r="E26" s="17" t="s">
        <v>18</v>
      </c>
      <c r="F26" s="42" t="s">
        <v>31</v>
      </c>
      <c r="G26" s="111">
        <f t="shared" si="0"/>
        <v>8326.3666371628642</v>
      </c>
      <c r="H26" s="26">
        <v>1214.1861653625965</v>
      </c>
      <c r="I26" s="7">
        <v>258.33027129620314</v>
      </c>
      <c r="J26" s="7">
        <v>1040.6856684237719</v>
      </c>
      <c r="K26" s="7">
        <v>1282.2226621508598</v>
      </c>
      <c r="L26" s="7">
        <v>894.48196309804916</v>
      </c>
      <c r="M26" s="7">
        <v>336.78557748347521</v>
      </c>
      <c r="N26" s="126">
        <f t="shared" si="1"/>
        <v>5026.6923078149557</v>
      </c>
      <c r="O26" s="26">
        <v>730.75881958007813</v>
      </c>
      <c r="P26" s="7">
        <v>183.08951349556446</v>
      </c>
      <c r="Q26" s="7">
        <v>479.23059299588203</v>
      </c>
      <c r="R26" s="7">
        <v>677.63691700994968</v>
      </c>
      <c r="S26" s="7">
        <v>560.80752229690552</v>
      </c>
      <c r="T26" s="7">
        <v>668.15096396952868</v>
      </c>
      <c r="U26" s="126">
        <f t="shared" si="2"/>
        <v>3299.6743293479085</v>
      </c>
    </row>
    <row r="27" spans="1:21">
      <c r="A27" s="37">
        <v>17</v>
      </c>
      <c r="B27" s="17"/>
      <c r="C27" s="16"/>
      <c r="D27" s="38" t="s">
        <v>32</v>
      </c>
      <c r="E27" s="39" t="s">
        <v>33</v>
      </c>
      <c r="F27" s="40"/>
      <c r="G27" s="111">
        <f t="shared" si="0"/>
        <v>79471.368692755699</v>
      </c>
      <c r="H27" s="26">
        <v>3299.1271595954895</v>
      </c>
      <c r="I27" s="7">
        <v>5180.4455173015594</v>
      </c>
      <c r="J27" s="7">
        <v>9492.4236950874329</v>
      </c>
      <c r="K27" s="7">
        <v>9087.7177004814148</v>
      </c>
      <c r="L27" s="7">
        <v>8388.2536106109619</v>
      </c>
      <c r="M27" s="7">
        <v>7911.1577186584473</v>
      </c>
      <c r="N27" s="126">
        <f t="shared" si="1"/>
        <v>43359.125401735306</v>
      </c>
      <c r="O27" s="26">
        <v>3133.2649435997009</v>
      </c>
      <c r="P27" s="7">
        <v>4468.7217928171158</v>
      </c>
      <c r="Q27" s="7">
        <v>6972.5542073249817</v>
      </c>
      <c r="R27" s="7">
        <v>5819.3937692642212</v>
      </c>
      <c r="S27" s="7">
        <v>5579.4219098091125</v>
      </c>
      <c r="T27" s="7">
        <v>10138.886668205261</v>
      </c>
      <c r="U27" s="126">
        <f t="shared" si="2"/>
        <v>36112.243291020393</v>
      </c>
    </row>
    <row r="28" spans="1:21">
      <c r="A28" s="37">
        <v>18</v>
      </c>
      <c r="B28" s="12"/>
      <c r="C28" s="12"/>
      <c r="D28" s="38" t="s">
        <v>34</v>
      </c>
      <c r="E28" s="39" t="s">
        <v>35</v>
      </c>
      <c r="F28" s="43"/>
      <c r="G28" s="111">
        <f t="shared" si="0"/>
        <v>3248.8500696048141</v>
      </c>
      <c r="H28" s="26">
        <v>200.01322522759438</v>
      </c>
      <c r="I28" s="7">
        <v>286.70098380744457</v>
      </c>
      <c r="J28" s="7">
        <v>400.52912876009941</v>
      </c>
      <c r="K28" s="7">
        <v>283.57389828562737</v>
      </c>
      <c r="L28" s="7">
        <v>243.54331196844578</v>
      </c>
      <c r="M28" s="7">
        <v>359.58268441259861</v>
      </c>
      <c r="N28" s="126">
        <f t="shared" si="1"/>
        <v>1773.9432324618101</v>
      </c>
      <c r="O28" s="26">
        <v>219.65701067447662</v>
      </c>
      <c r="P28" s="7">
        <v>191.40658801048994</v>
      </c>
      <c r="Q28" s="7">
        <v>249.65712016820908</v>
      </c>
      <c r="R28" s="7">
        <v>145.84945054352283</v>
      </c>
      <c r="S28" s="7">
        <v>255.53681868314743</v>
      </c>
      <c r="T28" s="7">
        <v>412.79984906315804</v>
      </c>
      <c r="U28" s="126">
        <f t="shared" si="2"/>
        <v>1474.9068371430039</v>
      </c>
    </row>
    <row r="29" spans="1:21">
      <c r="A29" s="37">
        <v>19</v>
      </c>
      <c r="B29" s="17"/>
      <c r="C29" s="16"/>
      <c r="D29" s="38" t="s">
        <v>36</v>
      </c>
      <c r="E29" s="39" t="s">
        <v>37</v>
      </c>
      <c r="F29" s="40"/>
      <c r="G29" s="111">
        <f t="shared" si="0"/>
        <v>14429.843859611079</v>
      </c>
      <c r="H29" s="26">
        <v>65.002384554594755</v>
      </c>
      <c r="I29" s="7">
        <v>85.445441449061036</v>
      </c>
      <c r="J29" s="7">
        <v>1682.9303332567215</v>
      </c>
      <c r="K29" s="7">
        <v>2851.050354719162</v>
      </c>
      <c r="L29" s="7">
        <v>2388.5128326416016</v>
      </c>
      <c r="M29" s="7">
        <v>2136.6655423641205</v>
      </c>
      <c r="N29" s="126">
        <f t="shared" si="1"/>
        <v>9209.6068889852613</v>
      </c>
      <c r="O29" s="26">
        <v>40.356884095817804</v>
      </c>
      <c r="P29" s="7">
        <v>50.397245217114687</v>
      </c>
      <c r="Q29" s="7">
        <v>1020.234972178936</v>
      </c>
      <c r="R29" s="7">
        <v>1355.8327873945236</v>
      </c>
      <c r="S29" s="7">
        <v>1360.7937817573547</v>
      </c>
      <c r="T29" s="7">
        <v>1392.6212999820709</v>
      </c>
      <c r="U29" s="126">
        <f t="shared" si="2"/>
        <v>5220.2369706258178</v>
      </c>
    </row>
    <row r="30" spans="1:21">
      <c r="A30" s="37">
        <v>20</v>
      </c>
      <c r="B30" s="17"/>
      <c r="C30" s="16"/>
      <c r="D30" s="38" t="s">
        <v>38</v>
      </c>
      <c r="E30" s="39" t="s">
        <v>39</v>
      </c>
      <c r="F30" s="40"/>
      <c r="G30" s="111">
        <f t="shared" si="0"/>
        <v>395.59746728115715</v>
      </c>
      <c r="H30" s="26">
        <v>0</v>
      </c>
      <c r="I30" s="7">
        <v>14.357771901180968</v>
      </c>
      <c r="J30" s="7">
        <v>24.977478383108974</v>
      </c>
      <c r="K30" s="7">
        <v>41.537366263568401</v>
      </c>
      <c r="L30" s="7">
        <v>89.357280105352402</v>
      </c>
      <c r="M30" s="7">
        <v>70.380613192915916</v>
      </c>
      <c r="N30" s="126">
        <f t="shared" si="1"/>
        <v>240.61050984612666</v>
      </c>
      <c r="O30" s="26">
        <v>0</v>
      </c>
      <c r="P30" s="7">
        <v>8.7784350742585957</v>
      </c>
      <c r="Q30" s="7">
        <v>18.860361719503999</v>
      </c>
      <c r="R30" s="7">
        <v>21.914717113599181</v>
      </c>
      <c r="S30" s="7">
        <v>57.169502474367619</v>
      </c>
      <c r="T30" s="7">
        <v>48.263941053301096</v>
      </c>
      <c r="U30" s="126">
        <f t="shared" si="2"/>
        <v>154.98695743503049</v>
      </c>
    </row>
    <row r="31" spans="1:21">
      <c r="A31" s="37">
        <v>21</v>
      </c>
      <c r="B31" s="17"/>
      <c r="C31" s="16"/>
      <c r="D31" s="38" t="s">
        <v>40</v>
      </c>
      <c r="E31" s="39" t="s">
        <v>41</v>
      </c>
      <c r="F31" s="40"/>
      <c r="G31" s="111">
        <f t="shared" si="0"/>
        <v>165350.62642553542</v>
      </c>
      <c r="H31" s="26">
        <v>31598.993637756445</v>
      </c>
      <c r="I31" s="7">
        <v>14535.371309570968</v>
      </c>
      <c r="J31" s="7">
        <v>9188.8035201355815</v>
      </c>
      <c r="K31" s="7">
        <v>9438.1129245609045</v>
      </c>
      <c r="L31" s="7">
        <v>9872.3537952452898</v>
      </c>
      <c r="M31" s="7">
        <v>8255.0121989548206</v>
      </c>
      <c r="N31" s="126">
        <f t="shared" si="1"/>
        <v>82888.647386224009</v>
      </c>
      <c r="O31" s="26">
        <v>32409.447928298265</v>
      </c>
      <c r="P31" s="7">
        <v>15321.718363378197</v>
      </c>
      <c r="Q31" s="7">
        <v>7702.4033207669854</v>
      </c>
      <c r="R31" s="7">
        <v>7517.2462351024151</v>
      </c>
      <c r="S31" s="7">
        <v>9833.5603910684586</v>
      </c>
      <c r="T31" s="7">
        <v>9677.6028006970882</v>
      </c>
      <c r="U31" s="126">
        <f t="shared" si="2"/>
        <v>82461.979039311409</v>
      </c>
    </row>
    <row r="32" spans="1:21">
      <c r="A32" s="37">
        <v>22</v>
      </c>
      <c r="B32" s="17"/>
      <c r="C32" s="16"/>
      <c r="D32" s="38"/>
      <c r="E32" s="17" t="s">
        <v>12</v>
      </c>
      <c r="F32" s="42" t="s">
        <v>42</v>
      </c>
      <c r="G32" s="111">
        <f t="shared" si="0"/>
        <v>143619.4525740156</v>
      </c>
      <c r="H32" s="26">
        <v>31383.043364454992</v>
      </c>
      <c r="I32" s="7">
        <v>13875.816231492907</v>
      </c>
      <c r="J32" s="7">
        <v>7561.2680058144033</v>
      </c>
      <c r="K32" s="7">
        <v>7166.0285861752927</v>
      </c>
      <c r="L32" s="7">
        <v>6686.6405622512102</v>
      </c>
      <c r="M32" s="7">
        <v>5435.6222900599241</v>
      </c>
      <c r="N32" s="126">
        <f t="shared" si="1"/>
        <v>72108.419040248729</v>
      </c>
      <c r="O32" s="26">
        <v>32193.987122222781</v>
      </c>
      <c r="P32" s="7">
        <v>14653.479929819703</v>
      </c>
      <c r="Q32" s="7">
        <v>6353.4509882703424</v>
      </c>
      <c r="R32" s="7">
        <v>5345.0060299262404</v>
      </c>
      <c r="S32" s="7">
        <v>6738.1251803636551</v>
      </c>
      <c r="T32" s="7">
        <v>6226.9842831641436</v>
      </c>
      <c r="U32" s="126">
        <f t="shared" si="2"/>
        <v>71511.033533766866</v>
      </c>
    </row>
    <row r="33" spans="1:21">
      <c r="A33" s="37">
        <v>23</v>
      </c>
      <c r="B33" s="17"/>
      <c r="C33" s="16"/>
      <c r="D33" s="8"/>
      <c r="E33" s="17" t="s">
        <v>14</v>
      </c>
      <c r="F33" s="42" t="s">
        <v>43</v>
      </c>
      <c r="G33" s="111">
        <f t="shared" si="0"/>
        <v>1816.1453647203743</v>
      </c>
      <c r="H33" s="26">
        <v>4.3283519083634019</v>
      </c>
      <c r="I33" s="7">
        <v>139.27122136205435</v>
      </c>
      <c r="J33" s="7">
        <v>323.63517338037491</v>
      </c>
      <c r="K33" s="7">
        <v>254.46680903434753</v>
      </c>
      <c r="L33" s="7">
        <v>120.6178577542305</v>
      </c>
      <c r="M33" s="7">
        <v>56.360514178872108</v>
      </c>
      <c r="N33" s="126">
        <f t="shared" si="1"/>
        <v>898.6799276182428</v>
      </c>
      <c r="O33" s="26">
        <v>5.581797587685287</v>
      </c>
      <c r="P33" s="7">
        <v>153.60513216257095</v>
      </c>
      <c r="Q33" s="7">
        <v>331.62414562702179</v>
      </c>
      <c r="R33" s="7">
        <v>260.780333340168</v>
      </c>
      <c r="S33" s="7">
        <v>109.96562406420708</v>
      </c>
      <c r="T33" s="7">
        <v>55.908404320478439</v>
      </c>
      <c r="U33" s="126">
        <f t="shared" si="2"/>
        <v>917.46543710213155</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8426.8718438204378</v>
      </c>
      <c r="H35" s="26">
        <v>8.7556570125743747</v>
      </c>
      <c r="I35" s="7">
        <v>97.665538519620895</v>
      </c>
      <c r="J35" s="7">
        <v>488.36723518371582</v>
      </c>
      <c r="K35" s="7">
        <v>1001.9563794136047</v>
      </c>
      <c r="L35" s="7">
        <v>1542.24724817276</v>
      </c>
      <c r="M35" s="7">
        <v>1240.9115867614746</v>
      </c>
      <c r="N35" s="126">
        <f t="shared" si="1"/>
        <v>4379.9036450637504</v>
      </c>
      <c r="O35" s="26">
        <v>10.077760989777744</v>
      </c>
      <c r="P35" s="7">
        <v>110.21974842250347</v>
      </c>
      <c r="Q35" s="7">
        <v>331.83192765712738</v>
      </c>
      <c r="R35" s="7">
        <v>673.50096881389618</v>
      </c>
      <c r="S35" s="7">
        <v>1386.1316390037537</v>
      </c>
      <c r="T35" s="7">
        <v>1535.2061538696289</v>
      </c>
      <c r="U35" s="126">
        <f t="shared" si="2"/>
        <v>4046.9681987566873</v>
      </c>
    </row>
    <row r="36" spans="1:21">
      <c r="A36" s="37">
        <v>26</v>
      </c>
      <c r="B36" s="17"/>
      <c r="C36" s="16"/>
      <c r="D36" s="8"/>
      <c r="E36" s="17" t="s">
        <v>20</v>
      </c>
      <c r="F36" s="42" t="s">
        <v>46</v>
      </c>
      <c r="G36" s="111">
        <f t="shared" si="0"/>
        <v>5011.2145788250054</v>
      </c>
      <c r="H36" s="26">
        <v>52.349329328426393</v>
      </c>
      <c r="I36" s="7">
        <v>52.610498045527493</v>
      </c>
      <c r="J36" s="7">
        <v>403.97765040257946</v>
      </c>
      <c r="K36" s="7">
        <v>471.89241450699046</v>
      </c>
      <c r="L36" s="7">
        <v>746.28072066605091</v>
      </c>
      <c r="M36" s="7">
        <v>1047.8958573108539</v>
      </c>
      <c r="N36" s="126">
        <f t="shared" si="1"/>
        <v>2775.0064702604286</v>
      </c>
      <c r="O36" s="26">
        <v>58.892307014699327</v>
      </c>
      <c r="P36" s="7">
        <v>47.934476292401087</v>
      </c>
      <c r="Q36" s="7">
        <v>266.57304017618299</v>
      </c>
      <c r="R36" s="7">
        <v>416.49922070978209</v>
      </c>
      <c r="S36" s="7">
        <v>538.31506871432066</v>
      </c>
      <c r="T36" s="7">
        <v>907.99399565719068</v>
      </c>
      <c r="U36" s="126">
        <f t="shared" si="2"/>
        <v>2236.2081085645768</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404</v>
      </c>
      <c r="F39" s="42" t="s">
        <v>50</v>
      </c>
      <c r="G39" s="111">
        <f t="shared" si="0"/>
        <v>2448.1830135434284</v>
      </c>
      <c r="H39" s="26">
        <v>0</v>
      </c>
      <c r="I39" s="7">
        <v>0</v>
      </c>
      <c r="J39" s="7">
        <v>1.9198396147694439</v>
      </c>
      <c r="K39" s="7">
        <v>127.24317326582968</v>
      </c>
      <c r="L39" s="7">
        <v>484.04204958677292</v>
      </c>
      <c r="M39" s="7">
        <v>375.71323055028915</v>
      </c>
      <c r="N39" s="126">
        <f t="shared" si="1"/>
        <v>988.9182930176612</v>
      </c>
      <c r="O39" s="26">
        <v>0</v>
      </c>
      <c r="P39" s="7">
        <v>0</v>
      </c>
      <c r="Q39" s="7">
        <v>4.7289886327343993</v>
      </c>
      <c r="R39" s="7">
        <v>123.63544879481196</v>
      </c>
      <c r="S39" s="7">
        <v>649.17955543100834</v>
      </c>
      <c r="T39" s="7">
        <v>681.72072766721249</v>
      </c>
      <c r="U39" s="126">
        <f t="shared" si="2"/>
        <v>1459.2647205257672</v>
      </c>
    </row>
    <row r="40" spans="1:21">
      <c r="A40" s="37">
        <v>30</v>
      </c>
      <c r="B40" s="17"/>
      <c r="C40" s="16"/>
      <c r="D40" s="12"/>
      <c r="E40" s="17" t="s">
        <v>405</v>
      </c>
      <c r="F40" s="42" t="s">
        <v>51</v>
      </c>
      <c r="G40" s="111">
        <f t="shared" si="0"/>
        <v>232.65579561854247</v>
      </c>
      <c r="H40" s="26">
        <v>6.7073704716749489</v>
      </c>
      <c r="I40" s="7">
        <v>7.8645678375614807</v>
      </c>
      <c r="J40" s="7">
        <v>11.430238815490156</v>
      </c>
      <c r="K40" s="7">
        <v>13.049471748061478</v>
      </c>
      <c r="L40" s="7">
        <v>24.051420212723315</v>
      </c>
      <c r="M40" s="7">
        <v>24.868824289180338</v>
      </c>
      <c r="N40" s="126">
        <f t="shared" si="1"/>
        <v>87.971893374691717</v>
      </c>
      <c r="O40" s="26">
        <v>13.89448647480458</v>
      </c>
      <c r="P40" s="7">
        <v>15.266611094586551</v>
      </c>
      <c r="Q40" s="7">
        <v>16.479024231433868</v>
      </c>
      <c r="R40" s="7">
        <v>18.165185964433476</v>
      </c>
      <c r="S40" s="7">
        <v>32.397494502365589</v>
      </c>
      <c r="T40" s="7">
        <v>48.481099976226687</v>
      </c>
      <c r="U40" s="126">
        <f t="shared" si="2"/>
        <v>144.68390224385075</v>
      </c>
    </row>
    <row r="41" spans="1:21">
      <c r="A41" s="37">
        <v>31</v>
      </c>
      <c r="B41" s="17"/>
      <c r="C41" s="16"/>
      <c r="D41" s="12"/>
      <c r="E41" s="17" t="s">
        <v>406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407</v>
      </c>
      <c r="F42" s="42" t="s">
        <v>53</v>
      </c>
      <c r="G42" s="111">
        <f t="shared" si="0"/>
        <v>3796.1034740740433</v>
      </c>
      <c r="H42" s="26">
        <v>143.81003189180046</v>
      </c>
      <c r="I42" s="7">
        <v>362.14310719817877</v>
      </c>
      <c r="J42" s="7">
        <v>398.20545279234648</v>
      </c>
      <c r="K42" s="7">
        <v>403.47608365118504</v>
      </c>
      <c r="L42" s="7">
        <v>268.47392870485783</v>
      </c>
      <c r="M42" s="7">
        <v>73.639856681227684</v>
      </c>
      <c r="N42" s="126">
        <f t="shared" si="1"/>
        <v>1649.7484609195963</v>
      </c>
      <c r="O42" s="26">
        <v>127.01442816480994</v>
      </c>
      <c r="P42" s="7">
        <v>341.2123728133738</v>
      </c>
      <c r="Q42" s="7">
        <v>397.71517879515886</v>
      </c>
      <c r="R42" s="7">
        <v>679.65905374288559</v>
      </c>
      <c r="S42" s="7">
        <v>379.44582313299179</v>
      </c>
      <c r="T42" s="7">
        <v>221.30815650522709</v>
      </c>
      <c r="U42" s="126">
        <f t="shared" si="2"/>
        <v>2146.3550131544471</v>
      </c>
    </row>
    <row r="43" spans="1:21">
      <c r="A43" s="37">
        <v>33</v>
      </c>
      <c r="B43" s="17"/>
      <c r="C43" s="16"/>
      <c r="D43" s="38" t="s">
        <v>54</v>
      </c>
      <c r="E43" s="39" t="s">
        <v>55</v>
      </c>
      <c r="F43" s="42"/>
      <c r="G43" s="111">
        <f t="shared" si="0"/>
        <v>692.74682987574488</v>
      </c>
      <c r="H43" s="26">
        <v>125.53555330261588</v>
      </c>
      <c r="I43" s="7">
        <v>93.48032796010375</v>
      </c>
      <c r="J43" s="7">
        <v>18.46134448889643</v>
      </c>
      <c r="K43" s="7">
        <v>17.058345872908831</v>
      </c>
      <c r="L43" s="7">
        <v>15.988818937912583</v>
      </c>
      <c r="M43" s="7">
        <v>19.739344039931893</v>
      </c>
      <c r="N43" s="126">
        <f t="shared" si="1"/>
        <v>290.26373460236937</v>
      </c>
      <c r="O43" s="26">
        <v>190.22173265367746</v>
      </c>
      <c r="P43" s="7">
        <v>122.99964451789856</v>
      </c>
      <c r="Q43" s="7">
        <v>18.724935666657984</v>
      </c>
      <c r="R43" s="7">
        <v>17.453036150895059</v>
      </c>
      <c r="S43" s="7">
        <v>19.46658562682569</v>
      </c>
      <c r="T43" s="7">
        <v>33.617160657420754</v>
      </c>
      <c r="U43" s="126">
        <f t="shared" si="2"/>
        <v>402.48309527337551</v>
      </c>
    </row>
    <row r="44" spans="1:21">
      <c r="A44" s="37">
        <v>34</v>
      </c>
      <c r="B44" s="17"/>
      <c r="C44" s="16"/>
      <c r="D44" s="8"/>
      <c r="E44" s="17" t="s">
        <v>12</v>
      </c>
      <c r="F44" s="42" t="s">
        <v>56</v>
      </c>
      <c r="G44" s="111">
        <f t="shared" si="0"/>
        <v>692.74682987574488</v>
      </c>
      <c r="H44" s="26">
        <v>125.53555330261588</v>
      </c>
      <c r="I44" s="7">
        <v>93.48032796010375</v>
      </c>
      <c r="J44" s="7">
        <v>18.46134448889643</v>
      </c>
      <c r="K44" s="7">
        <v>17.058345872908831</v>
      </c>
      <c r="L44" s="7">
        <v>15.988818937912583</v>
      </c>
      <c r="M44" s="7">
        <v>19.739344039931893</v>
      </c>
      <c r="N44" s="126">
        <f t="shared" si="1"/>
        <v>290.26373460236937</v>
      </c>
      <c r="O44" s="26">
        <v>190.22173265367746</v>
      </c>
      <c r="P44" s="7">
        <v>122.99964451789856</v>
      </c>
      <c r="Q44" s="7">
        <v>18.724935666657984</v>
      </c>
      <c r="R44" s="7">
        <v>17.453036150895059</v>
      </c>
      <c r="S44" s="7">
        <v>19.46658562682569</v>
      </c>
      <c r="T44" s="7">
        <v>33.617160657420754</v>
      </c>
      <c r="U44" s="126">
        <f t="shared" si="2"/>
        <v>402.48309527337551</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42937.973370313644</v>
      </c>
      <c r="H47" s="26">
        <v>3497.7872653007507</v>
      </c>
      <c r="I47" s="7">
        <v>4291.9194642305374</v>
      </c>
      <c r="J47" s="7">
        <v>4964.9411036968231</v>
      </c>
      <c r="K47" s="7">
        <v>3854.724068403244</v>
      </c>
      <c r="L47" s="7">
        <v>3052.5916886329651</v>
      </c>
      <c r="M47" s="7">
        <v>3837.3703272342682</v>
      </c>
      <c r="N47" s="126">
        <f t="shared" si="1"/>
        <v>23499.333917498589</v>
      </c>
      <c r="O47" s="26">
        <v>2308.2314110994339</v>
      </c>
      <c r="P47" s="7">
        <v>4053.6148105859756</v>
      </c>
      <c r="Q47" s="7">
        <v>3922.1149435043335</v>
      </c>
      <c r="R47" s="7">
        <v>2746.3552380800247</v>
      </c>
      <c r="S47" s="7">
        <v>2422.8073024749756</v>
      </c>
      <c r="T47" s="7">
        <v>3985.5157470703125</v>
      </c>
      <c r="U47" s="126">
        <f t="shared" si="2"/>
        <v>19438.639452815056</v>
      </c>
    </row>
    <row r="48" spans="1:21">
      <c r="A48" s="93">
        <v>38</v>
      </c>
      <c r="B48" s="94"/>
      <c r="C48" s="95" t="s">
        <v>61</v>
      </c>
      <c r="D48" s="96" t="s">
        <v>62</v>
      </c>
      <c r="E48" s="97"/>
      <c r="F48" s="98"/>
      <c r="G48" s="99">
        <f t="shared" si="0"/>
        <v>440201.04056406021</v>
      </c>
      <c r="H48" s="100">
        <v>42140.461532592773</v>
      </c>
      <c r="I48" s="101">
        <v>8000.4890012741089</v>
      </c>
      <c r="J48" s="101">
        <v>13879.319082260132</v>
      </c>
      <c r="K48" s="101">
        <v>24694.481575012207</v>
      </c>
      <c r="L48" s="101">
        <v>47898.427780151367</v>
      </c>
      <c r="M48" s="101">
        <v>94662.89436340332</v>
      </c>
      <c r="N48" s="127">
        <f t="shared" si="1"/>
        <v>231276.07333469391</v>
      </c>
      <c r="O48" s="100">
        <v>40793.228950500488</v>
      </c>
      <c r="P48" s="101">
        <v>8733.7461380958557</v>
      </c>
      <c r="Q48" s="101">
        <v>10059.522620201111</v>
      </c>
      <c r="R48" s="101">
        <v>15843.504371643066</v>
      </c>
      <c r="S48" s="101">
        <v>34940.212951660156</v>
      </c>
      <c r="T48" s="101">
        <v>98554.752197265625</v>
      </c>
      <c r="U48" s="127">
        <f t="shared" si="2"/>
        <v>208924.9672293663</v>
      </c>
    </row>
    <row r="49" spans="1:21">
      <c r="A49" s="37">
        <v>39</v>
      </c>
      <c r="B49" s="17"/>
      <c r="C49" s="16"/>
      <c r="D49" s="38" t="s">
        <v>8</v>
      </c>
      <c r="E49" s="45" t="s">
        <v>63</v>
      </c>
      <c r="F49" s="40"/>
      <c r="G49" s="111">
        <f t="shared" si="0"/>
        <v>439291.44011688232</v>
      </c>
      <c r="H49" s="26">
        <v>42006.591197967529</v>
      </c>
      <c r="I49" s="7">
        <v>7945.0091462135315</v>
      </c>
      <c r="J49" s="7">
        <v>13825.696985244751</v>
      </c>
      <c r="K49" s="7">
        <v>24616.610397338867</v>
      </c>
      <c r="L49" s="7">
        <v>47827.162445068359</v>
      </c>
      <c r="M49" s="7">
        <v>94547.157974243164</v>
      </c>
      <c r="N49" s="126">
        <f t="shared" si="1"/>
        <v>230768.2281460762</v>
      </c>
      <c r="O49" s="26">
        <v>40673.485263824463</v>
      </c>
      <c r="P49" s="7">
        <v>8709.3964772224426</v>
      </c>
      <c r="Q49" s="7">
        <v>10014.820313453674</v>
      </c>
      <c r="R49" s="7">
        <v>15792.966238021851</v>
      </c>
      <c r="S49" s="7">
        <v>34877.238578796387</v>
      </c>
      <c r="T49" s="7">
        <v>98455.305099487305</v>
      </c>
      <c r="U49" s="126">
        <f t="shared" si="2"/>
        <v>208523.21197080612</v>
      </c>
    </row>
    <row r="50" spans="1:21">
      <c r="A50" s="37">
        <v>40</v>
      </c>
      <c r="B50" s="17"/>
      <c r="C50" s="16"/>
      <c r="D50" s="38" t="s">
        <v>10</v>
      </c>
      <c r="E50" s="45" t="s">
        <v>64</v>
      </c>
      <c r="F50" s="40"/>
      <c r="G50" s="111">
        <f t="shared" si="0"/>
        <v>613.6930413339287</v>
      </c>
      <c r="H50" s="26">
        <v>102.9479915946722</v>
      </c>
      <c r="I50" s="7">
        <v>13.397463789209723</v>
      </c>
      <c r="J50" s="7">
        <v>49.725930154323578</v>
      </c>
      <c r="K50" s="7">
        <v>59.664993658661842</v>
      </c>
      <c r="L50" s="7">
        <v>55.680676802992821</v>
      </c>
      <c r="M50" s="7">
        <v>48.207158409059048</v>
      </c>
      <c r="N50" s="126">
        <f t="shared" si="1"/>
        <v>329.62421440891922</v>
      </c>
      <c r="O50" s="26">
        <v>103.39714895933867</v>
      </c>
      <c r="P50" s="7">
        <v>12.248193319886923</v>
      </c>
      <c r="Q50" s="7">
        <v>31.35921672731638</v>
      </c>
      <c r="R50" s="7">
        <v>38.867878951132298</v>
      </c>
      <c r="S50" s="7">
        <v>42.770113661885262</v>
      </c>
      <c r="T50" s="7">
        <v>55.426275305449963</v>
      </c>
      <c r="U50" s="126">
        <f t="shared" si="2"/>
        <v>284.06882692500949</v>
      </c>
    </row>
    <row r="51" spans="1:21">
      <c r="A51" s="37">
        <v>41</v>
      </c>
      <c r="B51" s="17"/>
      <c r="C51" s="16"/>
      <c r="D51" s="38" t="s">
        <v>22</v>
      </c>
      <c r="E51" s="45" t="s">
        <v>65</v>
      </c>
      <c r="F51" s="40"/>
      <c r="G51" s="111">
        <f t="shared" si="0"/>
        <v>295.90675534610637</v>
      </c>
      <c r="H51" s="26">
        <v>30.922765959636308</v>
      </c>
      <c r="I51" s="7">
        <v>42.082448690664023</v>
      </c>
      <c r="J51" s="7">
        <v>3.8963400453794748</v>
      </c>
      <c r="K51" s="7">
        <v>18.205699490616098</v>
      </c>
      <c r="L51" s="7">
        <v>15.584392806980759</v>
      </c>
      <c r="M51" s="7">
        <v>67.529508929699659</v>
      </c>
      <c r="N51" s="126">
        <f t="shared" si="1"/>
        <v>178.22115592297632</v>
      </c>
      <c r="O51" s="26">
        <v>16.346264472522307</v>
      </c>
      <c r="P51" s="7">
        <v>12.101502847392112</v>
      </c>
      <c r="Q51" s="7">
        <v>13.343041471962351</v>
      </c>
      <c r="R51" s="7">
        <v>11.67043976765126</v>
      </c>
      <c r="S51" s="7">
        <v>20.203991010319442</v>
      </c>
      <c r="T51" s="7">
        <v>44.020359853282571</v>
      </c>
      <c r="U51" s="126">
        <f t="shared" si="2"/>
        <v>117.68559942313004</v>
      </c>
    </row>
    <row r="52" spans="1:21">
      <c r="A52" s="93">
        <v>42</v>
      </c>
      <c r="B52" s="94"/>
      <c r="C52" s="95" t="s">
        <v>66</v>
      </c>
      <c r="D52" s="96" t="s">
        <v>67</v>
      </c>
      <c r="E52" s="97"/>
      <c r="F52" s="98"/>
      <c r="G52" s="99">
        <f t="shared" si="0"/>
        <v>67893.328029632568</v>
      </c>
      <c r="H52" s="100">
        <v>0</v>
      </c>
      <c r="I52" s="101">
        <v>0</v>
      </c>
      <c r="J52" s="101">
        <v>0</v>
      </c>
      <c r="K52" s="101">
        <v>0</v>
      </c>
      <c r="L52" s="101">
        <v>0</v>
      </c>
      <c r="M52" s="101">
        <v>0</v>
      </c>
      <c r="N52" s="127">
        <f t="shared" si="1"/>
        <v>0</v>
      </c>
      <c r="O52" s="100">
        <v>0</v>
      </c>
      <c r="P52" s="101">
        <v>0</v>
      </c>
      <c r="Q52" s="101">
        <v>32675.744922637939</v>
      </c>
      <c r="R52" s="101">
        <v>35217.583106994629</v>
      </c>
      <c r="S52" s="101">
        <v>0</v>
      </c>
      <c r="T52" s="101">
        <v>0</v>
      </c>
      <c r="U52" s="127">
        <f t="shared" si="2"/>
        <v>67893.328029632568</v>
      </c>
    </row>
    <row r="53" spans="1:21">
      <c r="A53" s="93">
        <v>49</v>
      </c>
      <c r="B53" s="94"/>
      <c r="C53" s="95" t="s">
        <v>68</v>
      </c>
      <c r="D53" s="96" t="s">
        <v>69</v>
      </c>
      <c r="E53" s="97"/>
      <c r="F53" s="98"/>
      <c r="G53" s="99">
        <f t="shared" si="0"/>
        <v>303760.76405334473</v>
      </c>
      <c r="H53" s="100">
        <v>170215.31533813477</v>
      </c>
      <c r="I53" s="101">
        <v>0</v>
      </c>
      <c r="J53" s="101">
        <v>0</v>
      </c>
      <c r="K53" s="101">
        <v>0</v>
      </c>
      <c r="L53" s="101">
        <v>0</v>
      </c>
      <c r="M53" s="101">
        <v>0</v>
      </c>
      <c r="N53" s="127">
        <f t="shared" si="1"/>
        <v>170215.31533813477</v>
      </c>
      <c r="O53" s="100">
        <v>133545.44871520996</v>
      </c>
      <c r="P53" s="101">
        <v>0</v>
      </c>
      <c r="Q53" s="101">
        <v>0</v>
      </c>
      <c r="R53" s="101">
        <v>0</v>
      </c>
      <c r="S53" s="101">
        <v>0</v>
      </c>
      <c r="T53" s="101">
        <v>0</v>
      </c>
      <c r="U53" s="127">
        <f t="shared" si="2"/>
        <v>133545.44871520996</v>
      </c>
    </row>
    <row r="54" spans="1:21">
      <c r="A54" s="37">
        <v>50</v>
      </c>
      <c r="B54" s="17"/>
      <c r="C54" s="16"/>
      <c r="D54" s="38" t="s">
        <v>8</v>
      </c>
      <c r="E54" s="47" t="s">
        <v>70</v>
      </c>
      <c r="F54" s="40"/>
      <c r="G54" s="111">
        <f t="shared" si="0"/>
        <v>117755.95027923584</v>
      </c>
      <c r="H54" s="26">
        <v>63974.658645629883</v>
      </c>
      <c r="I54" s="7">
        <v>0</v>
      </c>
      <c r="J54" s="7">
        <v>0</v>
      </c>
      <c r="K54" s="7">
        <v>0</v>
      </c>
      <c r="L54" s="7">
        <v>0</v>
      </c>
      <c r="M54" s="7">
        <v>0</v>
      </c>
      <c r="N54" s="126">
        <f t="shared" si="1"/>
        <v>63974.658645629883</v>
      </c>
      <c r="O54" s="26">
        <v>53781.291633605957</v>
      </c>
      <c r="P54" s="7">
        <v>0</v>
      </c>
      <c r="Q54" s="7">
        <v>0</v>
      </c>
      <c r="R54" s="7">
        <v>0</v>
      </c>
      <c r="S54" s="7">
        <v>0</v>
      </c>
      <c r="T54" s="7">
        <v>0</v>
      </c>
      <c r="U54" s="126">
        <f t="shared" si="2"/>
        <v>53781.291633605957</v>
      </c>
    </row>
    <row r="55" spans="1:21">
      <c r="A55" s="37">
        <v>51</v>
      </c>
      <c r="B55" s="10"/>
      <c r="C55" s="16"/>
      <c r="D55" s="38" t="s">
        <v>10</v>
      </c>
      <c r="E55" s="47" t="s">
        <v>71</v>
      </c>
      <c r="F55" s="40"/>
      <c r="G55" s="111">
        <f t="shared" si="0"/>
        <v>111905.54600143433</v>
      </c>
      <c r="H55" s="26">
        <v>64398.663108825684</v>
      </c>
      <c r="I55" s="7">
        <v>0</v>
      </c>
      <c r="J55" s="7">
        <v>0</v>
      </c>
      <c r="K55" s="7">
        <v>0</v>
      </c>
      <c r="L55" s="7">
        <v>0</v>
      </c>
      <c r="M55" s="7">
        <v>0</v>
      </c>
      <c r="N55" s="126">
        <f t="shared" si="1"/>
        <v>64398.663108825684</v>
      </c>
      <c r="O55" s="26">
        <v>47506.882892608643</v>
      </c>
      <c r="P55" s="7">
        <v>0</v>
      </c>
      <c r="Q55" s="7">
        <v>0</v>
      </c>
      <c r="R55" s="7">
        <v>0</v>
      </c>
      <c r="S55" s="7">
        <v>0</v>
      </c>
      <c r="T55" s="7">
        <v>0</v>
      </c>
      <c r="U55" s="126">
        <f t="shared" si="2"/>
        <v>47506.882892608643</v>
      </c>
    </row>
    <row r="56" spans="1:21">
      <c r="A56" s="37">
        <v>52</v>
      </c>
      <c r="B56" s="17"/>
      <c r="C56" s="11"/>
      <c r="D56" s="38" t="s">
        <v>22</v>
      </c>
      <c r="E56" s="47" t="s">
        <v>72</v>
      </c>
      <c r="F56" s="43"/>
      <c r="G56" s="111">
        <f t="shared" si="0"/>
        <v>65714.828676223755</v>
      </c>
      <c r="H56" s="26">
        <v>37503.986785888672</v>
      </c>
      <c r="I56" s="7">
        <v>0</v>
      </c>
      <c r="J56" s="7">
        <v>0</v>
      </c>
      <c r="K56" s="7">
        <v>0</v>
      </c>
      <c r="L56" s="7">
        <v>0</v>
      </c>
      <c r="M56" s="7">
        <v>0</v>
      </c>
      <c r="N56" s="126">
        <f t="shared" si="1"/>
        <v>37503.986785888672</v>
      </c>
      <c r="O56" s="26">
        <v>28210.841890335083</v>
      </c>
      <c r="P56" s="7">
        <v>0</v>
      </c>
      <c r="Q56" s="7">
        <v>0</v>
      </c>
      <c r="R56" s="7">
        <v>0</v>
      </c>
      <c r="S56" s="7">
        <v>0</v>
      </c>
      <c r="T56" s="7">
        <v>0</v>
      </c>
      <c r="U56" s="126">
        <f t="shared" si="2"/>
        <v>28210.841890335083</v>
      </c>
    </row>
    <row r="57" spans="1:21">
      <c r="A57" s="37">
        <v>53</v>
      </c>
      <c r="B57" s="12"/>
      <c r="C57" s="12"/>
      <c r="D57" s="38" t="s">
        <v>24</v>
      </c>
      <c r="E57" s="13" t="s">
        <v>73</v>
      </c>
      <c r="F57" s="43"/>
      <c r="G57" s="111">
        <f t="shared" si="0"/>
        <v>8384.4361338615417</v>
      </c>
      <c r="H57" s="26">
        <v>4338.0055260658264</v>
      </c>
      <c r="I57" s="7">
        <v>0</v>
      </c>
      <c r="J57" s="7">
        <v>0</v>
      </c>
      <c r="K57" s="7">
        <v>0</v>
      </c>
      <c r="L57" s="7">
        <v>0</v>
      </c>
      <c r="M57" s="7">
        <v>0</v>
      </c>
      <c r="N57" s="126">
        <f t="shared" si="1"/>
        <v>4338.0055260658264</v>
      </c>
      <c r="O57" s="26">
        <v>4046.4306077957153</v>
      </c>
      <c r="P57" s="7">
        <v>0</v>
      </c>
      <c r="Q57" s="7">
        <v>0</v>
      </c>
      <c r="R57" s="7">
        <v>0</v>
      </c>
      <c r="S57" s="7">
        <v>0</v>
      </c>
      <c r="T57" s="7">
        <v>0</v>
      </c>
      <c r="U57" s="126">
        <f t="shared" si="2"/>
        <v>4046.4306077957153</v>
      </c>
    </row>
    <row r="58" spans="1:21">
      <c r="A58" s="93">
        <v>54</v>
      </c>
      <c r="B58" s="94"/>
      <c r="C58" s="95" t="s">
        <v>74</v>
      </c>
      <c r="D58" s="96" t="s">
        <v>75</v>
      </c>
      <c r="E58" s="97"/>
      <c r="F58" s="98"/>
      <c r="G58" s="99">
        <f t="shared" si="0"/>
        <v>107091.03702500463</v>
      </c>
      <c r="H58" s="100">
        <v>10832.664257526398</v>
      </c>
      <c r="I58" s="101">
        <v>3469.650896936655</v>
      </c>
      <c r="J58" s="101">
        <v>4601.0485169887543</v>
      </c>
      <c r="K58" s="101">
        <v>6563.727677822113</v>
      </c>
      <c r="L58" s="101">
        <v>9580.6055164337158</v>
      </c>
      <c r="M58" s="101">
        <v>22319.889398574829</v>
      </c>
      <c r="N58" s="127">
        <f t="shared" si="1"/>
        <v>57367.586264282465</v>
      </c>
      <c r="O58" s="100">
        <v>9929.4813776016235</v>
      </c>
      <c r="P58" s="101">
        <v>2741.341725230217</v>
      </c>
      <c r="Q58" s="101">
        <v>3255.5054430961609</v>
      </c>
      <c r="R58" s="101">
        <v>4514.5117907524109</v>
      </c>
      <c r="S58" s="101">
        <v>7266.9371948242188</v>
      </c>
      <c r="T58" s="101">
        <v>22015.673229217529</v>
      </c>
      <c r="U58" s="127">
        <f t="shared" si="2"/>
        <v>49723.45076072216</v>
      </c>
    </row>
    <row r="59" spans="1:21">
      <c r="A59" s="37">
        <v>55</v>
      </c>
      <c r="B59" s="17"/>
      <c r="C59" s="16"/>
      <c r="D59" s="38" t="s">
        <v>8</v>
      </c>
      <c r="E59" s="45" t="s">
        <v>76</v>
      </c>
      <c r="F59" s="40"/>
      <c r="G59" s="111">
        <f t="shared" si="0"/>
        <v>75816.390614256263</v>
      </c>
      <c r="H59" s="26">
        <v>10034.737962901592</v>
      </c>
      <c r="I59" s="7">
        <v>3141.3907358497381</v>
      </c>
      <c r="J59" s="7">
        <v>2743.1802554130554</v>
      </c>
      <c r="K59" s="7">
        <v>3405.3181098103523</v>
      </c>
      <c r="L59" s="7">
        <v>6105.6271510124207</v>
      </c>
      <c r="M59" s="7">
        <v>17062.817993164063</v>
      </c>
      <c r="N59" s="126">
        <f t="shared" si="1"/>
        <v>42493.072208151221</v>
      </c>
      <c r="O59" s="26">
        <v>8572.5439171791077</v>
      </c>
      <c r="P59" s="7">
        <v>2305.486961722374</v>
      </c>
      <c r="Q59" s="7">
        <v>1761.3625141382217</v>
      </c>
      <c r="R59" s="7">
        <v>1827.560122013092</v>
      </c>
      <c r="S59" s="7">
        <v>3604.0307083129883</v>
      </c>
      <c r="T59" s="7">
        <v>15252.334182739258</v>
      </c>
      <c r="U59" s="126">
        <f t="shared" si="2"/>
        <v>33323.318406105042</v>
      </c>
    </row>
    <row r="60" spans="1:21">
      <c r="A60" s="37">
        <v>56</v>
      </c>
      <c r="B60" s="17"/>
      <c r="C60" s="16"/>
      <c r="D60" s="38" t="s">
        <v>10</v>
      </c>
      <c r="E60" s="45" t="s">
        <v>77</v>
      </c>
      <c r="F60" s="40"/>
      <c r="G60" s="111">
        <f t="shared" si="0"/>
        <v>666.06911590276286</v>
      </c>
      <c r="H60" s="26">
        <v>19.727521809749305</v>
      </c>
      <c r="I60" s="7">
        <v>12.76223824871704</v>
      </c>
      <c r="J60" s="7">
        <v>74.160272978246212</v>
      </c>
      <c r="K60" s="7">
        <v>69.92158942297101</v>
      </c>
      <c r="L60" s="7">
        <v>60.754703529179096</v>
      </c>
      <c r="M60" s="7">
        <v>78.456386372447014</v>
      </c>
      <c r="N60" s="126">
        <f t="shared" si="1"/>
        <v>315.78271236130968</v>
      </c>
      <c r="O60" s="26">
        <v>28.774389525875449</v>
      </c>
      <c r="P60" s="7">
        <v>13.748080666176975</v>
      </c>
      <c r="Q60" s="7">
        <v>44.156904842704535</v>
      </c>
      <c r="R60" s="7">
        <v>55.661678470671177</v>
      </c>
      <c r="S60" s="7">
        <v>71.727010011672974</v>
      </c>
      <c r="T60" s="7">
        <v>136.21834002435207</v>
      </c>
      <c r="U60" s="126">
        <f t="shared" si="2"/>
        <v>350.28640354145318</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391.60186483012512</v>
      </c>
      <c r="H62" s="26">
        <v>1.3306032076943666</v>
      </c>
      <c r="I62" s="7">
        <v>9.2544450312852859</v>
      </c>
      <c r="J62" s="7">
        <v>104.23746417462826</v>
      </c>
      <c r="K62" s="7">
        <v>57.733922731131315</v>
      </c>
      <c r="L62" s="7">
        <v>19.63500477746129</v>
      </c>
      <c r="M62" s="7">
        <v>27.374872479122132</v>
      </c>
      <c r="N62" s="126">
        <f t="shared" si="1"/>
        <v>219.56631240132265</v>
      </c>
      <c r="O62" s="26">
        <v>1.6953386913519353</v>
      </c>
      <c r="P62" s="7">
        <v>8.6706301951780915</v>
      </c>
      <c r="Q62" s="7">
        <v>55.636905312538147</v>
      </c>
      <c r="R62" s="7">
        <v>45.26880119368434</v>
      </c>
      <c r="S62" s="7">
        <v>18.92498467490077</v>
      </c>
      <c r="T62" s="7">
        <v>41.838892361149192</v>
      </c>
      <c r="U62" s="126">
        <f t="shared" si="2"/>
        <v>172.03555242880248</v>
      </c>
    </row>
    <row r="63" spans="1:21">
      <c r="A63" s="37">
        <v>59</v>
      </c>
      <c r="B63" s="12"/>
      <c r="C63" s="14"/>
      <c r="D63" s="38" t="s">
        <v>26</v>
      </c>
      <c r="E63" s="14" t="s">
        <v>80</v>
      </c>
      <c r="F63" s="48"/>
      <c r="G63" s="111">
        <f t="shared" si="0"/>
        <v>30216.975028827786</v>
      </c>
      <c r="H63" s="26">
        <v>776.86810129880905</v>
      </c>
      <c r="I63" s="7">
        <v>306.2434361577034</v>
      </c>
      <c r="J63" s="7">
        <v>1679.4705474972725</v>
      </c>
      <c r="K63" s="7">
        <v>3030.7540829181671</v>
      </c>
      <c r="L63" s="7">
        <v>3394.5885362625122</v>
      </c>
      <c r="M63" s="7">
        <v>5151.2400543689728</v>
      </c>
      <c r="N63" s="126">
        <f t="shared" si="1"/>
        <v>14339.164758503437</v>
      </c>
      <c r="O63" s="26">
        <v>1326.4676737189293</v>
      </c>
      <c r="P63" s="7">
        <v>413.43609853088856</v>
      </c>
      <c r="Q63" s="7">
        <v>1394.3491369485855</v>
      </c>
      <c r="R63" s="7">
        <v>2586.0211687088013</v>
      </c>
      <c r="S63" s="7">
        <v>3572.2545328140259</v>
      </c>
      <c r="T63" s="7">
        <v>6585.2816596031189</v>
      </c>
      <c r="U63" s="126">
        <f t="shared" si="2"/>
        <v>15877.810270324349</v>
      </c>
    </row>
    <row r="64" spans="1:21">
      <c r="A64" s="72">
        <v>60</v>
      </c>
      <c r="B64" s="73" t="s">
        <v>81</v>
      </c>
      <c r="C64" s="77" t="s">
        <v>82</v>
      </c>
      <c r="D64" s="78"/>
      <c r="E64" s="78"/>
      <c r="F64" s="79"/>
      <c r="G64" s="74">
        <f t="shared" si="0"/>
        <v>4891819.7771883011</v>
      </c>
      <c r="H64" s="75">
        <v>110918.09326171875</v>
      </c>
      <c r="I64" s="76">
        <v>35291.033212661743</v>
      </c>
      <c r="J64" s="76">
        <v>111591.85866546631</v>
      </c>
      <c r="K64" s="76">
        <v>303738.33920288086</v>
      </c>
      <c r="L64" s="76">
        <v>759227.76721191406</v>
      </c>
      <c r="M64" s="76">
        <v>1034447.9439697266</v>
      </c>
      <c r="N64" s="124">
        <f t="shared" si="1"/>
        <v>2355215.0355243683</v>
      </c>
      <c r="O64" s="75">
        <v>108679.88997650146</v>
      </c>
      <c r="P64" s="76">
        <v>37745.433840751648</v>
      </c>
      <c r="Q64" s="76">
        <v>81587.021392822266</v>
      </c>
      <c r="R64" s="76">
        <v>277486.30868530273</v>
      </c>
      <c r="S64" s="76">
        <v>719781.09729003906</v>
      </c>
      <c r="T64" s="76">
        <v>1311324.9904785156</v>
      </c>
      <c r="U64" s="124">
        <f t="shared" si="2"/>
        <v>2536604.7416639328</v>
      </c>
    </row>
    <row r="65" spans="1:21">
      <c r="A65" s="93">
        <v>61</v>
      </c>
      <c r="B65" s="94"/>
      <c r="C65" s="95" t="s">
        <v>6</v>
      </c>
      <c r="D65" s="96" t="s">
        <v>83</v>
      </c>
      <c r="E65" s="97"/>
      <c r="F65" s="98"/>
      <c r="G65" s="99">
        <f t="shared" si="0"/>
        <v>1098684.9623932838</v>
      </c>
      <c r="H65" s="100">
        <v>8830.9055609703064</v>
      </c>
      <c r="I65" s="101">
        <v>6963.6498250961304</v>
      </c>
      <c r="J65" s="101">
        <v>26773.02571105957</v>
      </c>
      <c r="K65" s="101">
        <v>87865.888633728027</v>
      </c>
      <c r="L65" s="101">
        <v>203800.10952758789</v>
      </c>
      <c r="M65" s="101">
        <v>204759.25230407715</v>
      </c>
      <c r="N65" s="127">
        <f t="shared" si="1"/>
        <v>538992.83156251907</v>
      </c>
      <c r="O65" s="100">
        <v>6893.6044683456421</v>
      </c>
      <c r="P65" s="101">
        <v>6227.7747716903687</v>
      </c>
      <c r="Q65" s="101">
        <v>21808.944080352783</v>
      </c>
      <c r="R65" s="101">
        <v>136536.01783752441</v>
      </c>
      <c r="S65" s="101">
        <v>250628.09184265137</v>
      </c>
      <c r="T65" s="101">
        <v>137597.6978302002</v>
      </c>
      <c r="U65" s="127">
        <f t="shared" si="2"/>
        <v>559692.13083076477</v>
      </c>
    </row>
    <row r="66" spans="1:21">
      <c r="A66" s="37">
        <v>62</v>
      </c>
      <c r="B66" s="17"/>
      <c r="C66" s="16"/>
      <c r="D66" s="38" t="s">
        <v>8</v>
      </c>
      <c r="E66" s="49" t="s">
        <v>84</v>
      </c>
      <c r="F66" s="40"/>
      <c r="G66" s="111">
        <f t="shared" si="0"/>
        <v>39813.467449128628</v>
      </c>
      <c r="H66" s="26">
        <v>94.753286957740784</v>
      </c>
      <c r="I66" s="7">
        <v>108.35532082989812</v>
      </c>
      <c r="J66" s="7">
        <v>864.4788016974926</v>
      </c>
      <c r="K66" s="7">
        <v>5265.4932508468628</v>
      </c>
      <c r="L66" s="7">
        <v>12744.708051681519</v>
      </c>
      <c r="M66" s="7">
        <v>6680.6992864608765</v>
      </c>
      <c r="N66" s="126">
        <f t="shared" si="1"/>
        <v>25758.487998474389</v>
      </c>
      <c r="O66" s="26">
        <v>47.202185034751892</v>
      </c>
      <c r="P66" s="7">
        <v>94.268295358866453</v>
      </c>
      <c r="Q66" s="7">
        <v>558.99711155891418</v>
      </c>
      <c r="R66" s="7">
        <v>2723.0346415042877</v>
      </c>
      <c r="S66" s="7">
        <v>6878.0376625061035</v>
      </c>
      <c r="T66" s="7">
        <v>3753.4395546913147</v>
      </c>
      <c r="U66" s="126">
        <f t="shared" si="2"/>
        <v>14054.979450654238</v>
      </c>
    </row>
    <row r="67" spans="1:21">
      <c r="A67" s="37">
        <v>63</v>
      </c>
      <c r="B67" s="17"/>
      <c r="C67" s="16"/>
      <c r="D67" s="38" t="s">
        <v>10</v>
      </c>
      <c r="E67" s="49" t="s">
        <v>85</v>
      </c>
      <c r="F67" s="40"/>
      <c r="G67" s="111">
        <f t="shared" si="0"/>
        <v>63223.170748852193</v>
      </c>
      <c r="H67" s="26">
        <v>0</v>
      </c>
      <c r="I67" s="7">
        <v>0</v>
      </c>
      <c r="J67" s="7">
        <v>259.923319876194</v>
      </c>
      <c r="K67" s="7">
        <v>4697.7506337165833</v>
      </c>
      <c r="L67" s="7">
        <v>21693.315593242645</v>
      </c>
      <c r="M67" s="7">
        <v>14987.36550617218</v>
      </c>
      <c r="N67" s="126">
        <f t="shared" si="1"/>
        <v>41638.355053007603</v>
      </c>
      <c r="O67" s="26">
        <v>0</v>
      </c>
      <c r="P67" s="7">
        <v>0</v>
      </c>
      <c r="Q67" s="7">
        <v>207.06876333802938</v>
      </c>
      <c r="R67" s="7">
        <v>2085.401193857193</v>
      </c>
      <c r="S67" s="7">
        <v>9924.4824533462524</v>
      </c>
      <c r="T67" s="7">
        <v>9367.8632853031158</v>
      </c>
      <c r="U67" s="126">
        <f t="shared" si="2"/>
        <v>21584.815695844591</v>
      </c>
    </row>
    <row r="68" spans="1:21">
      <c r="A68" s="37">
        <v>64</v>
      </c>
      <c r="B68" s="17"/>
      <c r="C68" s="16"/>
      <c r="D68" s="38" t="s">
        <v>22</v>
      </c>
      <c r="E68" s="49" t="s">
        <v>86</v>
      </c>
      <c r="F68" s="40"/>
      <c r="G68" s="111">
        <f t="shared" si="0"/>
        <v>48136.627835914493</v>
      </c>
      <c r="H68" s="26">
        <v>174.28179347515106</v>
      </c>
      <c r="I68" s="7">
        <v>161.75943434238434</v>
      </c>
      <c r="J68" s="7">
        <v>472.37873694300652</v>
      </c>
      <c r="K68" s="7">
        <v>4870.9661118984222</v>
      </c>
      <c r="L68" s="7">
        <v>13268.550710678101</v>
      </c>
      <c r="M68" s="7">
        <v>9043.8650000095367</v>
      </c>
      <c r="N68" s="126">
        <f t="shared" si="1"/>
        <v>27991.801787346601</v>
      </c>
      <c r="O68" s="26">
        <v>91.216190576553345</v>
      </c>
      <c r="P68" s="7">
        <v>58.197577714920044</v>
      </c>
      <c r="Q68" s="7">
        <v>274.21215911209583</v>
      </c>
      <c r="R68" s="7">
        <v>2994.9821989536285</v>
      </c>
      <c r="S68" s="7">
        <v>8819.8798069953918</v>
      </c>
      <c r="T68" s="7">
        <v>7906.3381152153015</v>
      </c>
      <c r="U68" s="126">
        <f t="shared" si="2"/>
        <v>20144.826048567891</v>
      </c>
    </row>
    <row r="69" spans="1:21">
      <c r="A69" s="37">
        <v>65</v>
      </c>
      <c r="B69" s="17"/>
      <c r="C69" s="16"/>
      <c r="D69" s="38" t="s">
        <v>24</v>
      </c>
      <c r="E69" s="49" t="s">
        <v>87</v>
      </c>
      <c r="F69" s="40"/>
      <c r="G69" s="111">
        <f t="shared" si="0"/>
        <v>55279.199671208858</v>
      </c>
      <c r="H69" s="26">
        <v>58.406039714813232</v>
      </c>
      <c r="I69" s="7">
        <v>55.555761337280273</v>
      </c>
      <c r="J69" s="7">
        <v>962.59975624084473</v>
      </c>
      <c r="K69" s="7">
        <v>5610.1247980594635</v>
      </c>
      <c r="L69" s="7">
        <v>13504.676181793213</v>
      </c>
      <c r="M69" s="7">
        <v>10040.383483886719</v>
      </c>
      <c r="N69" s="126">
        <f t="shared" si="1"/>
        <v>30231.746021032333</v>
      </c>
      <c r="O69" s="26">
        <v>146.3745744228363</v>
      </c>
      <c r="P69" s="7">
        <v>121.37118577957153</v>
      </c>
      <c r="Q69" s="7">
        <v>678.98470920324326</v>
      </c>
      <c r="R69" s="7">
        <v>4884.4341084957123</v>
      </c>
      <c r="S69" s="7">
        <v>10659.772972822189</v>
      </c>
      <c r="T69" s="7">
        <v>8556.5160994529724</v>
      </c>
      <c r="U69" s="126">
        <f t="shared" si="2"/>
        <v>25047.453650176525</v>
      </c>
    </row>
    <row r="70" spans="1:21">
      <c r="A70" s="37">
        <v>66</v>
      </c>
      <c r="B70" s="17"/>
      <c r="C70" s="16"/>
      <c r="D70" s="38" t="s">
        <v>26</v>
      </c>
      <c r="E70" s="49" t="s">
        <v>88</v>
      </c>
      <c r="F70" s="40"/>
      <c r="G70" s="111">
        <f t="shared" si="0"/>
        <v>69793.949433013797</v>
      </c>
      <c r="H70" s="26">
        <v>0</v>
      </c>
      <c r="I70" s="7">
        <v>207.33311441540718</v>
      </c>
      <c r="J70" s="7">
        <v>2705.3351581096649</v>
      </c>
      <c r="K70" s="7">
        <v>11948.294286727905</v>
      </c>
      <c r="L70" s="7">
        <v>20868.122641563416</v>
      </c>
      <c r="M70" s="7">
        <v>10044.990633010864</v>
      </c>
      <c r="N70" s="126">
        <f t="shared" si="1"/>
        <v>45774.075833827257</v>
      </c>
      <c r="O70" s="26">
        <v>0</v>
      </c>
      <c r="P70" s="7">
        <v>238.85144777595997</v>
      </c>
      <c r="Q70" s="7">
        <v>939.48394054174423</v>
      </c>
      <c r="R70" s="7">
        <v>5579.1127080917358</v>
      </c>
      <c r="S70" s="7">
        <v>10992.131086349487</v>
      </c>
      <c r="T70" s="7">
        <v>6270.2944164276123</v>
      </c>
      <c r="U70" s="126">
        <f t="shared" si="2"/>
        <v>24019.87359918654</v>
      </c>
    </row>
    <row r="71" spans="1:21">
      <c r="A71" s="37">
        <v>67</v>
      </c>
      <c r="B71" s="17"/>
      <c r="C71" s="16"/>
      <c r="D71" s="38" t="s">
        <v>32</v>
      </c>
      <c r="E71" s="49" t="s">
        <v>89</v>
      </c>
      <c r="F71" s="40"/>
      <c r="G71" s="111">
        <f t="shared" si="0"/>
        <v>16950.483013130724</v>
      </c>
      <c r="H71" s="26">
        <v>1.2987821102142334</v>
      </c>
      <c r="I71" s="7">
        <v>1.3932943344116211</v>
      </c>
      <c r="J71" s="7">
        <v>71.293472349643707</v>
      </c>
      <c r="K71" s="7">
        <v>1283.5737092494965</v>
      </c>
      <c r="L71" s="7">
        <v>4765.8454723358154</v>
      </c>
      <c r="M71" s="7">
        <v>2812.9038488864899</v>
      </c>
      <c r="N71" s="126">
        <f t="shared" si="1"/>
        <v>8936.3085792660713</v>
      </c>
      <c r="O71" s="26">
        <v>0</v>
      </c>
      <c r="P71" s="7">
        <v>0</v>
      </c>
      <c r="Q71" s="7">
        <v>91.965486325323582</v>
      </c>
      <c r="R71" s="7">
        <v>799.15035212039948</v>
      </c>
      <c r="S71" s="7">
        <v>3843.0277225971222</v>
      </c>
      <c r="T71" s="7">
        <v>3280.0308728218079</v>
      </c>
      <c r="U71" s="126">
        <f t="shared" si="2"/>
        <v>8014.1744338646531</v>
      </c>
    </row>
    <row r="72" spans="1:21">
      <c r="A72" s="37">
        <v>68</v>
      </c>
      <c r="B72" s="17"/>
      <c r="C72" s="16"/>
      <c r="D72" s="38" t="s">
        <v>34</v>
      </c>
      <c r="E72" s="49" t="s">
        <v>90</v>
      </c>
      <c r="F72" s="40"/>
      <c r="G72" s="111">
        <f t="shared" si="0"/>
        <v>45737.719303041697</v>
      </c>
      <c r="H72" s="26">
        <v>87.399007320404053</v>
      </c>
      <c r="I72" s="7">
        <v>57.393400907516479</v>
      </c>
      <c r="J72" s="7">
        <v>136.56472119688988</v>
      </c>
      <c r="K72" s="7">
        <v>2726.9733875989914</v>
      </c>
      <c r="L72" s="7">
        <v>13425.453289031982</v>
      </c>
      <c r="M72" s="7">
        <v>9364.7859916687012</v>
      </c>
      <c r="N72" s="126">
        <f t="shared" si="1"/>
        <v>25798.569797724485</v>
      </c>
      <c r="O72" s="26">
        <v>24.615974426269531</v>
      </c>
      <c r="P72" s="7">
        <v>10.758811950683594</v>
      </c>
      <c r="Q72" s="7">
        <v>156.32825130224228</v>
      </c>
      <c r="R72" s="7">
        <v>1947.6443109512329</v>
      </c>
      <c r="S72" s="7">
        <v>8818.7901482582092</v>
      </c>
      <c r="T72" s="7">
        <v>8981.0120084285736</v>
      </c>
      <c r="U72" s="126">
        <f t="shared" si="2"/>
        <v>19939.149505317211</v>
      </c>
    </row>
    <row r="73" spans="1:21">
      <c r="A73" s="37">
        <v>69</v>
      </c>
      <c r="B73" s="17"/>
      <c r="C73" s="16"/>
      <c r="D73" s="38" t="s">
        <v>36</v>
      </c>
      <c r="E73" s="49" t="s">
        <v>91</v>
      </c>
      <c r="F73" s="40"/>
      <c r="G73" s="111">
        <f t="shared" si="0"/>
        <v>11024.87973497808</v>
      </c>
      <c r="H73" s="26">
        <v>8.3848989009857178</v>
      </c>
      <c r="I73" s="7">
        <v>9.3012871742248535</v>
      </c>
      <c r="J73" s="7">
        <v>122.64455705881119</v>
      </c>
      <c r="K73" s="7">
        <v>638.06935441493988</v>
      </c>
      <c r="L73" s="7">
        <v>3076.2976675033569</v>
      </c>
      <c r="M73" s="7">
        <v>2224.7416739463806</v>
      </c>
      <c r="N73" s="126">
        <f t="shared" si="1"/>
        <v>6079.4394389986992</v>
      </c>
      <c r="O73" s="26">
        <v>21.896923542022705</v>
      </c>
      <c r="P73" s="7">
        <v>18.714568257331848</v>
      </c>
      <c r="Q73" s="7">
        <v>73.72336433827877</v>
      </c>
      <c r="R73" s="7">
        <v>360.90976518392563</v>
      </c>
      <c r="S73" s="7">
        <v>2655.8620767593384</v>
      </c>
      <c r="T73" s="7">
        <v>1814.3335978984833</v>
      </c>
      <c r="U73" s="126">
        <f t="shared" si="2"/>
        <v>4945.4402959793806</v>
      </c>
    </row>
    <row r="74" spans="1:21">
      <c r="A74" s="37">
        <v>70</v>
      </c>
      <c r="B74" s="17"/>
      <c r="C74" s="16"/>
      <c r="D74" s="38" t="s">
        <v>38</v>
      </c>
      <c r="E74" s="49" t="s">
        <v>92</v>
      </c>
      <c r="F74" s="40"/>
      <c r="G74" s="111">
        <f t="shared" ref="G74:G137" si="3">N74+U74</f>
        <v>120789.71847020835</v>
      </c>
      <c r="H74" s="26">
        <v>0</v>
      </c>
      <c r="I74" s="7">
        <v>0</v>
      </c>
      <c r="J74" s="7">
        <v>21.041019327938557</v>
      </c>
      <c r="K74" s="7">
        <v>62.254424691200256</v>
      </c>
      <c r="L74" s="7">
        <v>100.71237710118294</v>
      </c>
      <c r="M74" s="7">
        <v>111.31350763142109</v>
      </c>
      <c r="N74" s="126">
        <f t="shared" ref="N74:N137" si="4">SUM(H74:M74)</f>
        <v>295.32132875174284</v>
      </c>
      <c r="O74" s="26">
        <v>12.273699760437012</v>
      </c>
      <c r="P74" s="7">
        <v>13.75634765625</v>
      </c>
      <c r="Q74" s="7">
        <v>2676.2624979019165</v>
      </c>
      <c r="R74" s="7">
        <v>44271.570491790771</v>
      </c>
      <c r="S74" s="7">
        <v>55265.20304107666</v>
      </c>
      <c r="T74" s="7">
        <v>18255.331063270569</v>
      </c>
      <c r="U74" s="126">
        <f t="shared" ref="U74:U130" si="5">SUM(O74:T74)</f>
        <v>120494.3971414566</v>
      </c>
    </row>
    <row r="75" spans="1:21">
      <c r="A75" s="37">
        <v>71</v>
      </c>
      <c r="B75" s="17"/>
      <c r="C75" s="16"/>
      <c r="D75" s="38" t="s">
        <v>40</v>
      </c>
      <c r="E75" s="49" t="s">
        <v>93</v>
      </c>
      <c r="F75" s="40"/>
      <c r="G75" s="111">
        <f t="shared" si="3"/>
        <v>111183.29919135571</v>
      </c>
      <c r="H75" s="26">
        <v>0</v>
      </c>
      <c r="I75" s="7">
        <v>0</v>
      </c>
      <c r="J75" s="7">
        <v>0</v>
      </c>
      <c r="K75" s="7">
        <v>0</v>
      </c>
      <c r="L75" s="7">
        <v>0</v>
      </c>
      <c r="M75" s="7">
        <v>0</v>
      </c>
      <c r="N75" s="126">
        <f t="shared" si="4"/>
        <v>0</v>
      </c>
      <c r="O75" s="26">
        <v>114.0510710477829</v>
      </c>
      <c r="P75" s="7">
        <v>90.129590034484863</v>
      </c>
      <c r="Q75" s="7">
        <v>1812.6103973388672</v>
      </c>
      <c r="R75" s="7">
        <v>28108.015483856201</v>
      </c>
      <c r="S75" s="7">
        <v>56599.104412078857</v>
      </c>
      <c r="T75" s="7">
        <v>24459.388236999512</v>
      </c>
      <c r="U75" s="126">
        <f t="shared" si="5"/>
        <v>111183.29919135571</v>
      </c>
    </row>
    <row r="76" spans="1:21">
      <c r="A76" s="37">
        <v>72</v>
      </c>
      <c r="B76" s="17"/>
      <c r="C76" s="16"/>
      <c r="D76" s="38" t="s">
        <v>54</v>
      </c>
      <c r="E76" s="49" t="s">
        <v>94</v>
      </c>
      <c r="F76" s="40"/>
      <c r="G76" s="111">
        <f t="shared" si="3"/>
        <v>7294.8392921239138</v>
      </c>
      <c r="H76" s="26">
        <v>0</v>
      </c>
      <c r="I76" s="7">
        <v>0</v>
      </c>
      <c r="J76" s="7">
        <v>0</v>
      </c>
      <c r="K76" s="7">
        <v>0</v>
      </c>
      <c r="L76" s="7">
        <v>0</v>
      </c>
      <c r="M76" s="7">
        <v>0</v>
      </c>
      <c r="N76" s="126">
        <f t="shared" si="4"/>
        <v>0</v>
      </c>
      <c r="O76" s="26">
        <v>0</v>
      </c>
      <c r="P76" s="7">
        <v>0</v>
      </c>
      <c r="Q76" s="7">
        <v>64.795946672558784</v>
      </c>
      <c r="R76" s="7">
        <v>830.34960126876831</v>
      </c>
      <c r="S76" s="7">
        <v>3137.3938255310059</v>
      </c>
      <c r="T76" s="7">
        <v>3262.2999186515808</v>
      </c>
      <c r="U76" s="126">
        <f t="shared" si="5"/>
        <v>7294.8392921239138</v>
      </c>
    </row>
    <row r="77" spans="1:21">
      <c r="A77" s="37">
        <v>73</v>
      </c>
      <c r="B77" s="17"/>
      <c r="C77" s="16"/>
      <c r="D77" s="38" t="s">
        <v>59</v>
      </c>
      <c r="E77" s="49" t="s">
        <v>95</v>
      </c>
      <c r="F77" s="40"/>
      <c r="G77" s="111">
        <f t="shared" si="3"/>
        <v>23606.735331594944</v>
      </c>
      <c r="H77" s="26">
        <v>0</v>
      </c>
      <c r="I77" s="7">
        <v>0</v>
      </c>
      <c r="J77" s="7">
        <v>0</v>
      </c>
      <c r="K77" s="7">
        <v>0</v>
      </c>
      <c r="L77" s="7">
        <v>0</v>
      </c>
      <c r="M77" s="7">
        <v>0</v>
      </c>
      <c r="N77" s="126">
        <f t="shared" si="4"/>
        <v>0</v>
      </c>
      <c r="O77" s="26">
        <v>102.76120924949646</v>
      </c>
      <c r="P77" s="7">
        <v>89.75415575504303</v>
      </c>
      <c r="Q77" s="7">
        <v>807.88130527734756</v>
      </c>
      <c r="R77" s="7">
        <v>5740.1183017492294</v>
      </c>
      <c r="S77" s="7">
        <v>11487.419425964355</v>
      </c>
      <c r="T77" s="7">
        <v>5378.800933599472</v>
      </c>
      <c r="U77" s="126">
        <f t="shared" si="5"/>
        <v>23606.735331594944</v>
      </c>
    </row>
    <row r="78" spans="1:21">
      <c r="A78" s="37">
        <v>74</v>
      </c>
      <c r="B78" s="17"/>
      <c r="C78" s="16"/>
      <c r="D78" s="38" t="s">
        <v>96</v>
      </c>
      <c r="E78" s="49" t="s">
        <v>97</v>
      </c>
      <c r="F78" s="40"/>
      <c r="G78" s="111">
        <f t="shared" si="3"/>
        <v>98592.659325130284</v>
      </c>
      <c r="H78" s="26">
        <v>0</v>
      </c>
      <c r="I78" s="7">
        <v>0</v>
      </c>
      <c r="J78" s="7">
        <v>313.99229616671801</v>
      </c>
      <c r="K78" s="7">
        <v>694.30148559808731</v>
      </c>
      <c r="L78" s="7">
        <v>15394.455688476563</v>
      </c>
      <c r="M78" s="7">
        <v>82189.909854888916</v>
      </c>
      <c r="N78" s="126">
        <f t="shared" si="4"/>
        <v>98592.659325130284</v>
      </c>
      <c r="O78" s="26">
        <v>0</v>
      </c>
      <c r="P78" s="7">
        <v>0</v>
      </c>
      <c r="Q78" s="7">
        <v>0</v>
      </c>
      <c r="R78" s="7">
        <v>0</v>
      </c>
      <c r="S78" s="7">
        <v>0</v>
      </c>
      <c r="T78" s="7">
        <v>0</v>
      </c>
      <c r="U78" s="126">
        <f t="shared" si="5"/>
        <v>0</v>
      </c>
    </row>
    <row r="79" spans="1:21">
      <c r="A79" s="37">
        <v>75</v>
      </c>
      <c r="B79" s="17"/>
      <c r="C79" s="16"/>
      <c r="D79" s="38" t="s">
        <v>98</v>
      </c>
      <c r="E79" s="49" t="s">
        <v>99</v>
      </c>
      <c r="F79" s="40"/>
      <c r="G79" s="111">
        <f t="shared" si="3"/>
        <v>19420.803741149604</v>
      </c>
      <c r="H79" s="26">
        <v>120.95863354206085</v>
      </c>
      <c r="I79" s="7">
        <v>110.30694717168808</v>
      </c>
      <c r="J79" s="7">
        <v>111.94106991589069</v>
      </c>
      <c r="K79" s="7">
        <v>1521.8006842136383</v>
      </c>
      <c r="L79" s="7">
        <v>4904.2109770774841</v>
      </c>
      <c r="M79" s="7">
        <v>5818.6119747161865</v>
      </c>
      <c r="N79" s="126">
        <f t="shared" si="4"/>
        <v>12587.830286636949</v>
      </c>
      <c r="O79" s="26">
        <v>53.056660175323486</v>
      </c>
      <c r="P79" s="7">
        <v>47.943972587585449</v>
      </c>
      <c r="Q79" s="7">
        <v>66.41854152828455</v>
      </c>
      <c r="R79" s="7">
        <v>612.56085127592087</v>
      </c>
      <c r="S79" s="7">
        <v>3275.0026826858521</v>
      </c>
      <c r="T79" s="7">
        <v>2777.9907462596893</v>
      </c>
      <c r="U79" s="126">
        <f t="shared" si="5"/>
        <v>6832.9734545126557</v>
      </c>
    </row>
    <row r="80" spans="1:21">
      <c r="A80" s="37">
        <v>76</v>
      </c>
      <c r="B80" s="17"/>
      <c r="C80" s="16"/>
      <c r="D80" s="38" t="s">
        <v>100</v>
      </c>
      <c r="E80" s="49" t="s">
        <v>101</v>
      </c>
      <c r="F80" s="40"/>
      <c r="G80" s="111">
        <f t="shared" si="3"/>
        <v>52856.353170663118</v>
      </c>
      <c r="H80" s="26">
        <v>1158.5614528656006</v>
      </c>
      <c r="I80" s="7">
        <v>1953.0019588470459</v>
      </c>
      <c r="J80" s="7">
        <v>2772.5545120239258</v>
      </c>
      <c r="K80" s="7">
        <v>7604.6685953140259</v>
      </c>
      <c r="L80" s="7">
        <v>11558.390950202942</v>
      </c>
      <c r="M80" s="7">
        <v>7048.2380423545837</v>
      </c>
      <c r="N80" s="126">
        <f t="shared" si="4"/>
        <v>32095.415511608124</v>
      </c>
      <c r="O80" s="26">
        <v>831.22009453177452</v>
      </c>
      <c r="P80" s="7">
        <v>1275.2111043334007</v>
      </c>
      <c r="Q80" s="7">
        <v>2102.6658473014832</v>
      </c>
      <c r="R80" s="7">
        <v>5365.1987018585205</v>
      </c>
      <c r="S80" s="7">
        <v>7338.1772608757019</v>
      </c>
      <c r="T80" s="7">
        <v>3848.4646501541138</v>
      </c>
      <c r="U80" s="126">
        <f t="shared" si="5"/>
        <v>20760.937659054995</v>
      </c>
    </row>
    <row r="81" spans="1:21">
      <c r="A81" s="37">
        <v>77</v>
      </c>
      <c r="B81" s="10"/>
      <c r="C81" s="16"/>
      <c r="D81" s="38" t="s">
        <v>102</v>
      </c>
      <c r="E81" s="49" t="s">
        <v>103</v>
      </c>
      <c r="F81" s="40"/>
      <c r="G81" s="111">
        <f t="shared" si="3"/>
        <v>31071.718575075269</v>
      </c>
      <c r="H81" s="26">
        <v>1231.4577132463455</v>
      </c>
      <c r="I81" s="7">
        <v>943.14898574352264</v>
      </c>
      <c r="J81" s="7">
        <v>2737.5281958580017</v>
      </c>
      <c r="K81" s="7">
        <v>4124.6730065345764</v>
      </c>
      <c r="L81" s="7">
        <v>5553.8262974023819</v>
      </c>
      <c r="M81" s="7">
        <v>2950.4743492603302</v>
      </c>
      <c r="N81" s="126">
        <f t="shared" si="4"/>
        <v>17541.108548045158</v>
      </c>
      <c r="O81" s="26">
        <v>667.35545812547207</v>
      </c>
      <c r="P81" s="7">
        <v>588.60929438471794</v>
      </c>
      <c r="Q81" s="7">
        <v>1244.7257602214813</v>
      </c>
      <c r="R81" s="7">
        <v>2717.8023680448532</v>
      </c>
      <c r="S81" s="7">
        <v>4908.0491142272949</v>
      </c>
      <c r="T81" s="7">
        <v>3404.0680320262909</v>
      </c>
      <c r="U81" s="126">
        <f t="shared" si="5"/>
        <v>13530.61002703011</v>
      </c>
    </row>
    <row r="82" spans="1:21">
      <c r="A82" s="37">
        <v>78</v>
      </c>
      <c r="B82" s="12"/>
      <c r="C82" s="11"/>
      <c r="D82" s="50"/>
      <c r="E82" s="9" t="s">
        <v>104</v>
      </c>
      <c r="F82" s="46"/>
      <c r="G82" s="111">
        <f t="shared" si="3"/>
        <v>283909.33641028404</v>
      </c>
      <c r="H82" s="26">
        <v>5895.4040505886078</v>
      </c>
      <c r="I82" s="7">
        <v>3356.1003160476685</v>
      </c>
      <c r="J82" s="7">
        <v>15220.750024795532</v>
      </c>
      <c r="K82" s="7">
        <v>36816.94517326355</v>
      </c>
      <c r="L82" s="7">
        <v>62941.543972015381</v>
      </c>
      <c r="M82" s="7">
        <v>41440.969327926636</v>
      </c>
      <c r="N82" s="126">
        <f t="shared" si="4"/>
        <v>165671.71286463737</v>
      </c>
      <c r="O82" s="26">
        <v>4781.5804567337036</v>
      </c>
      <c r="P82" s="7">
        <v>3580.2084279060364</v>
      </c>
      <c r="Q82" s="7">
        <v>10052.820107936859</v>
      </c>
      <c r="R82" s="7">
        <v>27515.731819152832</v>
      </c>
      <c r="S82" s="7">
        <v>46025.756242752075</v>
      </c>
      <c r="T82" s="7">
        <v>26281.526491165161</v>
      </c>
      <c r="U82" s="126">
        <f t="shared" si="5"/>
        <v>118237.62354564667</v>
      </c>
    </row>
    <row r="83" spans="1:21">
      <c r="A83" s="93">
        <v>79</v>
      </c>
      <c r="B83" s="94"/>
      <c r="C83" s="95" t="s">
        <v>61</v>
      </c>
      <c r="D83" s="96" t="s">
        <v>105</v>
      </c>
      <c r="E83" s="97"/>
      <c r="F83" s="98"/>
      <c r="G83" s="99">
        <f t="shared" si="3"/>
        <v>28837.091827891767</v>
      </c>
      <c r="H83" s="100">
        <v>421.38217657804489</v>
      </c>
      <c r="I83" s="101">
        <v>553.1067214012146</v>
      </c>
      <c r="J83" s="101">
        <v>1286.1801257133484</v>
      </c>
      <c r="K83" s="101">
        <v>3028.2818114757538</v>
      </c>
      <c r="L83" s="101">
        <v>6380.1383571624756</v>
      </c>
      <c r="M83" s="101">
        <v>4786.6322274208069</v>
      </c>
      <c r="N83" s="127">
        <f t="shared" si="4"/>
        <v>16455.721419751644</v>
      </c>
      <c r="O83" s="100">
        <v>444.83409889787436</v>
      </c>
      <c r="P83" s="101">
        <v>624.83775413036346</v>
      </c>
      <c r="Q83" s="101">
        <v>516.26242744922638</v>
      </c>
      <c r="R83" s="101">
        <v>2635.2664747238159</v>
      </c>
      <c r="S83" s="101">
        <v>4567.2960314750671</v>
      </c>
      <c r="T83" s="101">
        <v>3592.8736214637756</v>
      </c>
      <c r="U83" s="127">
        <f t="shared" si="5"/>
        <v>12381.370408140123</v>
      </c>
    </row>
    <row r="84" spans="1:21">
      <c r="A84" s="93">
        <v>80</v>
      </c>
      <c r="B84" s="94"/>
      <c r="C84" s="95" t="s">
        <v>66</v>
      </c>
      <c r="D84" s="96" t="s">
        <v>106</v>
      </c>
      <c r="E84" s="97"/>
      <c r="F84" s="98"/>
      <c r="G84" s="99">
        <f t="shared" si="3"/>
        <v>243581.92346800491</v>
      </c>
      <c r="H84" s="100">
        <v>141.08787866309285</v>
      </c>
      <c r="I84" s="101">
        <v>450.00267750024796</v>
      </c>
      <c r="J84" s="101">
        <v>3103.1922047138214</v>
      </c>
      <c r="K84" s="101">
        <v>14219.401718139648</v>
      </c>
      <c r="L84" s="101">
        <v>41030.246200561523</v>
      </c>
      <c r="M84" s="101">
        <v>46092.275283813477</v>
      </c>
      <c r="N84" s="127">
        <f t="shared" si="4"/>
        <v>105036.20596339181</v>
      </c>
      <c r="O84" s="100">
        <v>197.40383114665747</v>
      </c>
      <c r="P84" s="101">
        <v>590.23971983790398</v>
      </c>
      <c r="Q84" s="101">
        <v>2492.2472791671753</v>
      </c>
      <c r="R84" s="101">
        <v>12507.662558555603</v>
      </c>
      <c r="S84" s="101">
        <v>47761.05403137207</v>
      </c>
      <c r="T84" s="101">
        <v>74997.110084533691</v>
      </c>
      <c r="U84" s="127">
        <f t="shared" si="5"/>
        <v>138545.7175046131</v>
      </c>
    </row>
    <row r="85" spans="1:21">
      <c r="A85" s="93">
        <v>81</v>
      </c>
      <c r="B85" s="94"/>
      <c r="C85" s="95" t="s">
        <v>68</v>
      </c>
      <c r="D85" s="96" t="s">
        <v>107</v>
      </c>
      <c r="E85" s="97"/>
      <c r="F85" s="98"/>
      <c r="G85" s="99">
        <f t="shared" si="3"/>
        <v>77097.20435154438</v>
      </c>
      <c r="H85" s="100">
        <v>9551.2414474487305</v>
      </c>
      <c r="I85" s="101">
        <v>5128.8855913877487</v>
      </c>
      <c r="J85" s="101">
        <v>5847.2559590339661</v>
      </c>
      <c r="K85" s="101">
        <v>4442.3904705047607</v>
      </c>
      <c r="L85" s="101">
        <v>2949.8746070861816</v>
      </c>
      <c r="M85" s="101">
        <v>3604.784451007843</v>
      </c>
      <c r="N85" s="127">
        <f t="shared" si="4"/>
        <v>31524.432526469231</v>
      </c>
      <c r="O85" s="100">
        <v>9642.4469528198242</v>
      </c>
      <c r="P85" s="101">
        <v>7877.7143278121948</v>
      </c>
      <c r="Q85" s="101">
        <v>11288.29492354393</v>
      </c>
      <c r="R85" s="101">
        <v>4407.753231048584</v>
      </c>
      <c r="S85" s="101">
        <v>4335.5749678611755</v>
      </c>
      <c r="T85" s="101">
        <v>8020.9874219894409</v>
      </c>
      <c r="U85" s="127">
        <f t="shared" si="5"/>
        <v>45572.77182507515</v>
      </c>
    </row>
    <row r="86" spans="1:21">
      <c r="A86" s="93">
        <v>82</v>
      </c>
      <c r="B86" s="94"/>
      <c r="C86" s="95" t="s">
        <v>74</v>
      </c>
      <c r="D86" s="96" t="s">
        <v>108</v>
      </c>
      <c r="E86" s="97"/>
      <c r="F86" s="98"/>
      <c r="G86" s="99">
        <f t="shared" si="3"/>
        <v>22405.597834184278</v>
      </c>
      <c r="H86" s="100">
        <v>0.2379648114729207</v>
      </c>
      <c r="I86" s="101">
        <v>1.7961744531057775</v>
      </c>
      <c r="J86" s="101">
        <v>3435.1673361063004</v>
      </c>
      <c r="K86" s="101">
        <v>7644.8519701957703</v>
      </c>
      <c r="L86" s="101">
        <v>4469.19926404953</v>
      </c>
      <c r="M86" s="101">
        <v>1632.2420915365219</v>
      </c>
      <c r="N86" s="127">
        <f t="shared" si="4"/>
        <v>17183.494801152701</v>
      </c>
      <c r="O86" s="100">
        <v>0.3313557545261574</v>
      </c>
      <c r="P86" s="101">
        <v>2.0513492440804839</v>
      </c>
      <c r="Q86" s="101">
        <v>736.92936998605728</v>
      </c>
      <c r="R86" s="101">
        <v>1515.8191105127335</v>
      </c>
      <c r="S86" s="101">
        <v>900.79932630062103</v>
      </c>
      <c r="T86" s="101">
        <v>2066.1725212335587</v>
      </c>
      <c r="U86" s="127">
        <f t="shared" si="5"/>
        <v>5222.1030330315771</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v>
      </c>
      <c r="H89" s="26">
        <v>0</v>
      </c>
      <c r="I89" s="7">
        <v>0</v>
      </c>
      <c r="J89" s="7">
        <v>0</v>
      </c>
      <c r="K89" s="7">
        <v>0</v>
      </c>
      <c r="L89" s="7">
        <v>0</v>
      </c>
      <c r="M89" s="7">
        <v>0</v>
      </c>
      <c r="N89" s="126">
        <f t="shared" si="4"/>
        <v>0</v>
      </c>
      <c r="O89" s="26">
        <v>0</v>
      </c>
      <c r="P89" s="7">
        <v>0</v>
      </c>
      <c r="Q89" s="7">
        <v>0</v>
      </c>
      <c r="R89" s="7">
        <v>0</v>
      </c>
      <c r="S89" s="7">
        <v>0</v>
      </c>
      <c r="T89" s="7">
        <v>0</v>
      </c>
      <c r="U89" s="126">
        <f t="shared" si="5"/>
        <v>0</v>
      </c>
    </row>
    <row r="90" spans="1:21">
      <c r="A90" s="37">
        <v>86</v>
      </c>
      <c r="B90" s="17"/>
      <c r="C90" s="16"/>
      <c r="D90" s="38" t="s">
        <v>24</v>
      </c>
      <c r="E90" s="49" t="s">
        <v>112</v>
      </c>
      <c r="F90" s="40"/>
      <c r="G90" s="111">
        <f t="shared" si="3"/>
        <v>13913.08059617877</v>
      </c>
      <c r="H90" s="26">
        <v>0</v>
      </c>
      <c r="I90" s="7">
        <v>0</v>
      </c>
      <c r="J90" s="7">
        <v>1006.0115981698036</v>
      </c>
      <c r="K90" s="7">
        <v>4777.8149988651276</v>
      </c>
      <c r="L90" s="7">
        <v>3792.5359773635864</v>
      </c>
      <c r="M90" s="7">
        <v>956.16072595119476</v>
      </c>
      <c r="N90" s="126">
        <f t="shared" si="4"/>
        <v>10532.523300349712</v>
      </c>
      <c r="O90" s="26">
        <v>0</v>
      </c>
      <c r="P90" s="7">
        <v>0</v>
      </c>
      <c r="Q90" s="7">
        <v>224.0930173099041</v>
      </c>
      <c r="R90" s="7">
        <v>866.04832851886749</v>
      </c>
      <c r="S90" s="7">
        <v>644.62065613269806</v>
      </c>
      <c r="T90" s="7">
        <v>1645.795293867588</v>
      </c>
      <c r="U90" s="126">
        <f t="shared" si="5"/>
        <v>3380.5572958290577</v>
      </c>
    </row>
    <row r="91" spans="1:21">
      <c r="A91" s="37">
        <v>87</v>
      </c>
      <c r="B91" s="17"/>
      <c r="C91" s="16"/>
      <c r="D91" s="38" t="s">
        <v>26</v>
      </c>
      <c r="E91" s="49" t="s">
        <v>113</v>
      </c>
      <c r="F91" s="40"/>
      <c r="G91" s="111">
        <f t="shared" si="3"/>
        <v>8449.9782242765432</v>
      </c>
      <c r="H91" s="26">
        <v>0.2379648114729207</v>
      </c>
      <c r="I91" s="7">
        <v>0</v>
      </c>
      <c r="J91" s="7">
        <v>2424.4317955970764</v>
      </c>
      <c r="K91" s="7">
        <v>2858.9708080291748</v>
      </c>
      <c r="L91" s="7">
        <v>676.66325461864471</v>
      </c>
      <c r="M91" s="7">
        <v>676.08138620853424</v>
      </c>
      <c r="N91" s="126">
        <f t="shared" si="4"/>
        <v>6636.3852092649031</v>
      </c>
      <c r="O91" s="26">
        <v>0.3313557545261574</v>
      </c>
      <c r="P91" s="7">
        <v>0</v>
      </c>
      <c r="Q91" s="7">
        <v>499.61604106426239</v>
      </c>
      <c r="R91" s="7">
        <v>637.08968180418015</v>
      </c>
      <c r="S91" s="7">
        <v>256.17867628484964</v>
      </c>
      <c r="T91" s="7">
        <v>420.37726010382175</v>
      </c>
      <c r="U91" s="126">
        <f t="shared" si="5"/>
        <v>1813.5930150116401</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42.539114344399422</v>
      </c>
      <c r="H93" s="26">
        <v>0</v>
      </c>
      <c r="I93" s="7">
        <v>1.7961744531057775</v>
      </c>
      <c r="J93" s="7">
        <v>4.7239904822781682</v>
      </c>
      <c r="K93" s="7">
        <v>8.0662020742893219</v>
      </c>
      <c r="L93" s="7">
        <v>0</v>
      </c>
      <c r="M93" s="7">
        <v>0</v>
      </c>
      <c r="N93" s="126">
        <f t="shared" si="4"/>
        <v>14.586367009673268</v>
      </c>
      <c r="O93" s="26">
        <v>0</v>
      </c>
      <c r="P93" s="7">
        <v>2.0513492440804839</v>
      </c>
      <c r="Q93" s="7">
        <v>13.220298765227199</v>
      </c>
      <c r="R93" s="7">
        <v>12.681099325418472</v>
      </c>
      <c r="S93" s="7">
        <v>0</v>
      </c>
      <c r="T93" s="7">
        <v>0</v>
      </c>
      <c r="U93" s="126">
        <f t="shared" si="5"/>
        <v>27.952747334726155</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v>
      </c>
      <c r="H96" s="26">
        <v>0</v>
      </c>
      <c r="I96" s="7">
        <v>0</v>
      </c>
      <c r="J96" s="7">
        <v>0</v>
      </c>
      <c r="K96" s="7">
        <v>0</v>
      </c>
      <c r="L96" s="7">
        <v>0</v>
      </c>
      <c r="M96" s="7">
        <v>0</v>
      </c>
      <c r="N96" s="126">
        <f t="shared" si="4"/>
        <v>0</v>
      </c>
      <c r="O96" s="26">
        <v>0</v>
      </c>
      <c r="P96" s="7">
        <v>0</v>
      </c>
      <c r="Q96" s="7">
        <v>0</v>
      </c>
      <c r="R96" s="7">
        <v>0</v>
      </c>
      <c r="S96" s="7">
        <v>0</v>
      </c>
      <c r="T96" s="7">
        <v>0</v>
      </c>
      <c r="U96" s="126">
        <f t="shared" si="5"/>
        <v>0</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188706.21827620268</v>
      </c>
      <c r="H98" s="100">
        <v>1848.0650472640991</v>
      </c>
      <c r="I98" s="101">
        <v>2089.7695829868317</v>
      </c>
      <c r="J98" s="101">
        <v>9914.9891309738159</v>
      </c>
      <c r="K98" s="101">
        <v>6851.9292039871216</v>
      </c>
      <c r="L98" s="101">
        <v>7159.022759437561</v>
      </c>
      <c r="M98" s="101">
        <v>51206.15047454834</v>
      </c>
      <c r="N98" s="127">
        <f t="shared" si="4"/>
        <v>79069.926199197769</v>
      </c>
      <c r="O98" s="100">
        <v>2151.3812584877014</v>
      </c>
      <c r="P98" s="101">
        <v>2025.1934511065483</v>
      </c>
      <c r="Q98" s="101">
        <v>3718.4645237922668</v>
      </c>
      <c r="R98" s="101">
        <v>3183.2660777568817</v>
      </c>
      <c r="S98" s="101">
        <v>6908.5917081832886</v>
      </c>
      <c r="T98" s="101">
        <v>91649.395057678223</v>
      </c>
      <c r="U98" s="127">
        <f t="shared" si="5"/>
        <v>109636.29207700491</v>
      </c>
    </row>
    <row r="99" spans="1:21">
      <c r="A99" s="37">
        <v>95</v>
      </c>
      <c r="B99" s="10"/>
      <c r="C99" s="11"/>
      <c r="D99" s="38" t="s">
        <v>8</v>
      </c>
      <c r="E99" s="49" t="s">
        <v>122</v>
      </c>
      <c r="F99" s="51"/>
      <c r="G99" s="111">
        <f t="shared" si="3"/>
        <v>140655.2026681453</v>
      </c>
      <c r="H99" s="26">
        <v>0</v>
      </c>
      <c r="I99" s="7">
        <v>0</v>
      </c>
      <c r="J99" s="7">
        <v>0</v>
      </c>
      <c r="K99" s="7">
        <v>79.945478342473507</v>
      </c>
      <c r="L99" s="7">
        <v>4609.7251133918762</v>
      </c>
      <c r="M99" s="7">
        <v>45431.33145904541</v>
      </c>
      <c r="N99" s="126">
        <f t="shared" si="4"/>
        <v>50121.00205077976</v>
      </c>
      <c r="O99" s="26">
        <v>0</v>
      </c>
      <c r="P99" s="7">
        <v>0</v>
      </c>
      <c r="Q99" s="7">
        <v>0</v>
      </c>
      <c r="R99" s="7">
        <v>83.168473295867443</v>
      </c>
      <c r="S99" s="7">
        <v>5037.2853407859802</v>
      </c>
      <c r="T99" s="7">
        <v>85413.746803283691</v>
      </c>
      <c r="U99" s="126">
        <f t="shared" si="5"/>
        <v>90534.200617365539</v>
      </c>
    </row>
    <row r="100" spans="1:21">
      <c r="A100" s="37">
        <v>96</v>
      </c>
      <c r="B100" s="10"/>
      <c r="C100" s="11"/>
      <c r="D100" s="38" t="s">
        <v>10</v>
      </c>
      <c r="E100" s="49" t="s">
        <v>123</v>
      </c>
      <c r="F100" s="51"/>
      <c r="G100" s="111">
        <f t="shared" si="3"/>
        <v>9171.18218047556</v>
      </c>
      <c r="H100" s="26">
        <v>0</v>
      </c>
      <c r="I100" s="7">
        <v>0</v>
      </c>
      <c r="J100" s="7">
        <v>1.5838006290141493</v>
      </c>
      <c r="K100" s="7">
        <v>48.577585820108652</v>
      </c>
      <c r="L100" s="7">
        <v>485.55297666788101</v>
      </c>
      <c r="M100" s="7">
        <v>4668.6847543716431</v>
      </c>
      <c r="N100" s="126">
        <f t="shared" si="4"/>
        <v>5204.3991174886469</v>
      </c>
      <c r="O100" s="26">
        <v>0</v>
      </c>
      <c r="P100" s="7">
        <v>0</v>
      </c>
      <c r="Q100" s="7">
        <v>0.76266586396377534</v>
      </c>
      <c r="R100" s="7">
        <v>20.774645742028952</v>
      </c>
      <c r="S100" s="7">
        <v>242.19044256210327</v>
      </c>
      <c r="T100" s="7">
        <v>3703.0553088188171</v>
      </c>
      <c r="U100" s="126">
        <f t="shared" si="5"/>
        <v>3966.7830629869131</v>
      </c>
    </row>
    <row r="101" spans="1:21">
      <c r="A101" s="37">
        <v>97</v>
      </c>
      <c r="B101" s="10"/>
      <c r="C101" s="11"/>
      <c r="D101" s="38" t="s">
        <v>22</v>
      </c>
      <c r="E101" s="49" t="s">
        <v>124</v>
      </c>
      <c r="F101" s="51"/>
      <c r="G101" s="111">
        <f t="shared" si="3"/>
        <v>32703.678220748901</v>
      </c>
      <c r="H101" s="26">
        <v>1402.1705545186996</v>
      </c>
      <c r="I101" s="7">
        <v>1742.0847104787827</v>
      </c>
      <c r="J101" s="7">
        <v>9222.3727407455444</v>
      </c>
      <c r="K101" s="7">
        <v>6227.503303527832</v>
      </c>
      <c r="L101" s="7">
        <v>1417.5159025192261</v>
      </c>
      <c r="M101" s="7">
        <v>763.41579377651215</v>
      </c>
      <c r="N101" s="126">
        <f t="shared" si="4"/>
        <v>20775.063005566597</v>
      </c>
      <c r="O101" s="26">
        <v>1553.8495597839355</v>
      </c>
      <c r="P101" s="7">
        <v>1398.4879200458527</v>
      </c>
      <c r="Q101" s="7">
        <v>3138.5261325836182</v>
      </c>
      <c r="R101" s="7">
        <v>2524.738358259201</v>
      </c>
      <c r="S101" s="7">
        <v>1120.2365118265152</v>
      </c>
      <c r="T101" s="7">
        <v>2192.7767326831818</v>
      </c>
      <c r="U101" s="126">
        <f t="shared" si="5"/>
        <v>11928.615215182304</v>
      </c>
    </row>
    <row r="102" spans="1:21">
      <c r="A102" s="37">
        <v>98</v>
      </c>
      <c r="B102" s="17"/>
      <c r="C102" s="11"/>
      <c r="D102" s="38" t="s">
        <v>24</v>
      </c>
      <c r="E102" s="49" t="s">
        <v>125</v>
      </c>
      <c r="F102" s="51"/>
      <c r="G102" s="111">
        <f t="shared" si="3"/>
        <v>599.33913273364305</v>
      </c>
      <c r="H102" s="26">
        <v>0</v>
      </c>
      <c r="I102" s="7">
        <v>0</v>
      </c>
      <c r="J102" s="7">
        <v>17.55429382622242</v>
      </c>
      <c r="K102" s="7">
        <v>103.5690226405859</v>
      </c>
      <c r="L102" s="7">
        <v>98.296912118792534</v>
      </c>
      <c r="M102" s="7">
        <v>37.626674465835094</v>
      </c>
      <c r="N102" s="126">
        <f t="shared" si="4"/>
        <v>257.04690305143595</v>
      </c>
      <c r="O102" s="26">
        <v>0</v>
      </c>
      <c r="P102" s="7">
        <v>0</v>
      </c>
      <c r="Q102" s="7">
        <v>32.299487717449665</v>
      </c>
      <c r="R102" s="7">
        <v>152.37546381354332</v>
      </c>
      <c r="S102" s="7">
        <v>108.29061225056648</v>
      </c>
      <c r="T102" s="7">
        <v>49.32666590064764</v>
      </c>
      <c r="U102" s="126">
        <f t="shared" si="5"/>
        <v>342.29222968220711</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5576.8153775334358</v>
      </c>
      <c r="H105" s="26">
        <v>445.89449429512024</v>
      </c>
      <c r="I105" s="7">
        <v>347.68490901589394</v>
      </c>
      <c r="J105" s="7">
        <v>673.47829243540764</v>
      </c>
      <c r="K105" s="7">
        <v>392.33390462398529</v>
      </c>
      <c r="L105" s="7">
        <v>547.93187499046326</v>
      </c>
      <c r="M105" s="7">
        <v>305.09156957268715</v>
      </c>
      <c r="N105" s="126">
        <f t="shared" si="4"/>
        <v>2712.4150449335575</v>
      </c>
      <c r="O105" s="26">
        <v>597.53167009353638</v>
      </c>
      <c r="P105" s="7">
        <v>626.70554104447365</v>
      </c>
      <c r="Q105" s="7">
        <v>546.87619090080261</v>
      </c>
      <c r="R105" s="7">
        <v>402.20917010307312</v>
      </c>
      <c r="S105" s="7">
        <v>400.58877116441727</v>
      </c>
      <c r="T105" s="7">
        <v>290.48898929357529</v>
      </c>
      <c r="U105" s="126">
        <f t="shared" si="5"/>
        <v>2864.4003325998783</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7">
        <f t="shared" si="4"/>
        <v>0</v>
      </c>
      <c r="O106" s="100">
        <v>0</v>
      </c>
      <c r="P106" s="101">
        <v>0</v>
      </c>
      <c r="Q106" s="101">
        <v>0</v>
      </c>
      <c r="R106" s="101">
        <v>0</v>
      </c>
      <c r="S106" s="101">
        <v>0</v>
      </c>
      <c r="T106" s="101">
        <v>0</v>
      </c>
      <c r="U106" s="127">
        <f t="shared" si="5"/>
        <v>0</v>
      </c>
    </row>
    <row r="107" spans="1:21">
      <c r="A107" s="93">
        <v>110</v>
      </c>
      <c r="B107" s="94"/>
      <c r="C107" s="95" t="s">
        <v>131</v>
      </c>
      <c r="D107" s="96" t="s">
        <v>132</v>
      </c>
      <c r="E107" s="97"/>
      <c r="F107" s="98"/>
      <c r="G107" s="99">
        <f t="shared" si="3"/>
        <v>2181488.5549114943</v>
      </c>
      <c r="H107" s="100">
        <v>5045.2573194503784</v>
      </c>
      <c r="I107" s="101">
        <v>5049.4322166442871</v>
      </c>
      <c r="J107" s="101">
        <v>24259.329030990601</v>
      </c>
      <c r="K107" s="101">
        <v>100537.05540466309</v>
      </c>
      <c r="L107" s="101">
        <v>349586.14263916016</v>
      </c>
      <c r="M107" s="101">
        <v>534377.20196533203</v>
      </c>
      <c r="N107" s="127">
        <f t="shared" si="4"/>
        <v>1018854.4185762405</v>
      </c>
      <c r="O107" s="100">
        <v>5726.5926342010498</v>
      </c>
      <c r="P107" s="101">
        <v>4890.1671351194382</v>
      </c>
      <c r="Q107" s="101">
        <v>16867.974245071411</v>
      </c>
      <c r="R107" s="101">
        <v>69187.919013977051</v>
      </c>
      <c r="S107" s="101">
        <v>294003.61080932617</v>
      </c>
      <c r="T107" s="101">
        <v>771957.87249755859</v>
      </c>
      <c r="U107" s="127">
        <f t="shared" si="5"/>
        <v>1162634.1363352537</v>
      </c>
    </row>
    <row r="108" spans="1:21">
      <c r="A108" s="37">
        <v>111</v>
      </c>
      <c r="B108" s="10"/>
      <c r="C108" s="16"/>
      <c r="D108" s="38" t="s">
        <v>8</v>
      </c>
      <c r="E108" s="49" t="s">
        <v>133</v>
      </c>
      <c r="F108" s="40"/>
      <c r="G108" s="111">
        <f t="shared" si="3"/>
        <v>38393.146198138595</v>
      </c>
      <c r="H108" s="26">
        <v>388.82820111513138</v>
      </c>
      <c r="I108" s="7">
        <v>833.7061231136322</v>
      </c>
      <c r="J108" s="7">
        <v>1464.9805966615677</v>
      </c>
      <c r="K108" s="7">
        <v>2595.5565614700317</v>
      </c>
      <c r="L108" s="7">
        <v>4900.9568705558777</v>
      </c>
      <c r="M108" s="7">
        <v>5491.206488609314</v>
      </c>
      <c r="N108" s="126">
        <f t="shared" si="4"/>
        <v>15675.234841525555</v>
      </c>
      <c r="O108" s="26">
        <v>371.70890872180462</v>
      </c>
      <c r="P108" s="7">
        <v>831.2636159658432</v>
      </c>
      <c r="Q108" s="7">
        <v>1376.2403911352158</v>
      </c>
      <c r="R108" s="7">
        <v>2850.6404263973236</v>
      </c>
      <c r="S108" s="7">
        <v>7015.9587421417236</v>
      </c>
      <c r="T108" s="7">
        <v>10272.099272251129</v>
      </c>
      <c r="U108" s="126">
        <f t="shared" si="5"/>
        <v>22717.91135661304</v>
      </c>
    </row>
    <row r="109" spans="1:21">
      <c r="A109" s="37">
        <v>112</v>
      </c>
      <c r="B109" s="17"/>
      <c r="C109" s="11"/>
      <c r="D109" s="52" t="s">
        <v>10</v>
      </c>
      <c r="E109" s="49" t="s">
        <v>134</v>
      </c>
      <c r="F109" s="51"/>
      <c r="G109" s="111">
        <f t="shared" si="3"/>
        <v>135161.38946469408</v>
      </c>
      <c r="H109" s="26">
        <v>14.489362581633031</v>
      </c>
      <c r="I109" s="7">
        <v>29.415940668433905</v>
      </c>
      <c r="J109" s="7">
        <v>719.84121060371399</v>
      </c>
      <c r="K109" s="7">
        <v>4467.0307106971741</v>
      </c>
      <c r="L109" s="7">
        <v>15080.70307636261</v>
      </c>
      <c r="M109" s="7">
        <v>26537.962781906128</v>
      </c>
      <c r="N109" s="126">
        <f t="shared" si="4"/>
        <v>46849.443082819693</v>
      </c>
      <c r="O109" s="26">
        <v>27.029012184590101</v>
      </c>
      <c r="P109" s="7">
        <v>44.324984397739172</v>
      </c>
      <c r="Q109" s="7">
        <v>883.77502918243408</v>
      </c>
      <c r="R109" s="7">
        <v>4888.7978134155273</v>
      </c>
      <c r="S109" s="7">
        <v>22437.22985458374</v>
      </c>
      <c r="T109" s="7">
        <v>60030.789688110352</v>
      </c>
      <c r="U109" s="126">
        <f t="shared" si="5"/>
        <v>88311.946381874382</v>
      </c>
    </row>
    <row r="110" spans="1:21">
      <c r="A110" s="37">
        <v>113</v>
      </c>
      <c r="B110" s="17"/>
      <c r="C110" s="16"/>
      <c r="D110" s="38" t="s">
        <v>22</v>
      </c>
      <c r="E110" s="49" t="s">
        <v>135</v>
      </c>
      <c r="F110" s="40"/>
      <c r="G110" s="111">
        <f t="shared" si="3"/>
        <v>981922.77031181566</v>
      </c>
      <c r="H110" s="26">
        <v>67.334481028839946</v>
      </c>
      <c r="I110" s="7">
        <v>186.89069259539247</v>
      </c>
      <c r="J110" s="7">
        <v>7216.1634702682495</v>
      </c>
      <c r="K110" s="7">
        <v>45589.817909240723</v>
      </c>
      <c r="L110" s="7">
        <v>168184.88757324219</v>
      </c>
      <c r="M110" s="7">
        <v>261890.47903442383</v>
      </c>
      <c r="N110" s="126">
        <f t="shared" si="4"/>
        <v>483135.57316079922</v>
      </c>
      <c r="O110" s="26">
        <v>42.578812729567289</v>
      </c>
      <c r="P110" s="7">
        <v>73.684538543224335</v>
      </c>
      <c r="Q110" s="7">
        <v>3474.6977958679199</v>
      </c>
      <c r="R110" s="7">
        <v>23370.898052215576</v>
      </c>
      <c r="S110" s="7">
        <v>119985.25726318359</v>
      </c>
      <c r="T110" s="7">
        <v>351840.08068847656</v>
      </c>
      <c r="U110" s="126">
        <f t="shared" si="5"/>
        <v>498787.19715101644</v>
      </c>
    </row>
    <row r="111" spans="1:21">
      <c r="A111" s="37">
        <v>114</v>
      </c>
      <c r="B111" s="17"/>
      <c r="C111" s="16"/>
      <c r="D111" s="38" t="s">
        <v>24</v>
      </c>
      <c r="E111" s="49" t="s">
        <v>136</v>
      </c>
      <c r="F111" s="40"/>
      <c r="G111" s="111">
        <f t="shared" si="3"/>
        <v>742020.26300373673</v>
      </c>
      <c r="H111" s="26">
        <v>1699.270133972168</v>
      </c>
      <c r="I111" s="7">
        <v>1824.8564699888229</v>
      </c>
      <c r="J111" s="7">
        <v>7165.5871639251709</v>
      </c>
      <c r="K111" s="7">
        <v>29437.6286277771</v>
      </c>
      <c r="L111" s="7">
        <v>120366.48364257813</v>
      </c>
      <c r="M111" s="7">
        <v>175428.32308959961</v>
      </c>
      <c r="N111" s="126">
        <f t="shared" si="4"/>
        <v>335922.149127841</v>
      </c>
      <c r="O111" s="26">
        <v>1684.1217101216316</v>
      </c>
      <c r="P111" s="7">
        <v>1743.6948067843914</v>
      </c>
      <c r="Q111" s="7">
        <v>5648.1628699302673</v>
      </c>
      <c r="R111" s="7">
        <v>27048.734601974487</v>
      </c>
      <c r="S111" s="7">
        <v>112112.04962158203</v>
      </c>
      <c r="T111" s="7">
        <v>257861.35026550293</v>
      </c>
      <c r="U111" s="126">
        <f t="shared" si="5"/>
        <v>406098.11387589574</v>
      </c>
    </row>
    <row r="112" spans="1:21">
      <c r="A112" s="37">
        <v>115</v>
      </c>
      <c r="B112" s="14"/>
      <c r="C112" s="16"/>
      <c r="D112" s="38" t="s">
        <v>26</v>
      </c>
      <c r="E112" s="49" t="s">
        <v>137</v>
      </c>
      <c r="F112" s="40"/>
      <c r="G112" s="111">
        <f t="shared" si="3"/>
        <v>46959.724621236324</v>
      </c>
      <c r="H112" s="26">
        <v>1010.8245735168457</v>
      </c>
      <c r="I112" s="7">
        <v>698.07423579692841</v>
      </c>
      <c r="J112" s="7">
        <v>2785.4467339515686</v>
      </c>
      <c r="K112" s="7">
        <v>5651.2515864372253</v>
      </c>
      <c r="L112" s="7">
        <v>8720.9875621795654</v>
      </c>
      <c r="M112" s="7">
        <v>8098.5389451980591</v>
      </c>
      <c r="N112" s="126">
        <f t="shared" si="4"/>
        <v>26965.123637080193</v>
      </c>
      <c r="O112" s="26">
        <v>1329.3158442974091</v>
      </c>
      <c r="P112" s="7">
        <v>706.48279672861099</v>
      </c>
      <c r="Q112" s="7">
        <v>1570.141875743866</v>
      </c>
      <c r="R112" s="7">
        <v>2399.6481430530548</v>
      </c>
      <c r="S112" s="7">
        <v>4488.3029985427856</v>
      </c>
      <c r="T112" s="7">
        <v>9500.7093257904053</v>
      </c>
      <c r="U112" s="126">
        <f t="shared" si="5"/>
        <v>19994.600984156132</v>
      </c>
    </row>
    <row r="113" spans="1:21">
      <c r="A113" s="37">
        <v>116</v>
      </c>
      <c r="B113" s="17"/>
      <c r="C113" s="12"/>
      <c r="D113" s="38" t="s">
        <v>32</v>
      </c>
      <c r="E113" s="14" t="s">
        <v>138</v>
      </c>
      <c r="F113" s="43"/>
      <c r="G113" s="111">
        <f t="shared" si="3"/>
        <v>237031.26973941177</v>
      </c>
      <c r="H113" s="26">
        <v>1864.5105314999819</v>
      </c>
      <c r="I113" s="7">
        <v>1476.4886938035488</v>
      </c>
      <c r="J113" s="7">
        <v>4907.3100461959839</v>
      </c>
      <c r="K113" s="7">
        <v>12795.770166397095</v>
      </c>
      <c r="L113" s="7">
        <v>32332.126949310303</v>
      </c>
      <c r="M113" s="7">
        <v>56930.699104309082</v>
      </c>
      <c r="N113" s="126">
        <f t="shared" si="4"/>
        <v>110306.90549151599</v>
      </c>
      <c r="O113" s="26">
        <v>2271.8382825553417</v>
      </c>
      <c r="P113" s="7">
        <v>1490.7163648679852</v>
      </c>
      <c r="Q113" s="7">
        <v>3914.9561907052994</v>
      </c>
      <c r="R113" s="7">
        <v>8629.1990480422974</v>
      </c>
      <c r="S113" s="7">
        <v>27964.811405181885</v>
      </c>
      <c r="T113" s="7">
        <v>82452.842956542969</v>
      </c>
      <c r="U113" s="126">
        <f t="shared" si="5"/>
        <v>126724.36424789578</v>
      </c>
    </row>
    <row r="114" spans="1:21">
      <c r="A114" s="93">
        <v>117</v>
      </c>
      <c r="B114" s="94"/>
      <c r="C114" s="95" t="s">
        <v>4</v>
      </c>
      <c r="D114" s="96" t="s">
        <v>139</v>
      </c>
      <c r="E114" s="97"/>
      <c r="F114" s="98"/>
      <c r="G114" s="99">
        <f t="shared" si="3"/>
        <v>319857.52221846581</v>
      </c>
      <c r="H114" s="100">
        <v>1644.2293516397476</v>
      </c>
      <c r="I114" s="101">
        <v>1784.1019202470779</v>
      </c>
      <c r="J114" s="101">
        <v>5686.1200942993164</v>
      </c>
      <c r="K114" s="101">
        <v>12541.5445728302</v>
      </c>
      <c r="L114" s="101">
        <v>40567.43921661377</v>
      </c>
      <c r="M114" s="101">
        <v>82595.670791625977</v>
      </c>
      <c r="N114" s="127">
        <f t="shared" si="4"/>
        <v>144819.10594725609</v>
      </c>
      <c r="O114" s="100">
        <v>2957.9309792518616</v>
      </c>
      <c r="P114" s="101">
        <v>2714.1079406738281</v>
      </c>
      <c r="Q114" s="101">
        <v>5056.1176905632019</v>
      </c>
      <c r="R114" s="101">
        <v>11813.458765029907</v>
      </c>
      <c r="S114" s="101">
        <v>40206.314514160156</v>
      </c>
      <c r="T114" s="101">
        <v>112290.48638153076</v>
      </c>
      <c r="U114" s="127">
        <f t="shared" si="5"/>
        <v>175038.41627120972</v>
      </c>
    </row>
    <row r="115" spans="1:21">
      <c r="A115" s="37">
        <v>118</v>
      </c>
      <c r="B115" s="17"/>
      <c r="C115" s="16"/>
      <c r="D115" s="38" t="s">
        <v>8</v>
      </c>
      <c r="E115" s="49" t="s">
        <v>140</v>
      </c>
      <c r="F115" s="40"/>
      <c r="G115" s="111">
        <f t="shared" si="3"/>
        <v>231194.23199804872</v>
      </c>
      <c r="H115" s="26">
        <v>261.22479230165482</v>
      </c>
      <c r="I115" s="7">
        <v>162.54776468127966</v>
      </c>
      <c r="J115" s="7">
        <v>1871.2125976085663</v>
      </c>
      <c r="K115" s="7">
        <v>5805.4427709579468</v>
      </c>
      <c r="L115" s="7">
        <v>28371.791862487793</v>
      </c>
      <c r="M115" s="7">
        <v>69177.240970611572</v>
      </c>
      <c r="N115" s="126">
        <f t="shared" si="4"/>
        <v>105649.46075864881</v>
      </c>
      <c r="O115" s="26">
        <v>547.69564473628998</v>
      </c>
      <c r="P115" s="7">
        <v>277.32743322849274</v>
      </c>
      <c r="Q115" s="7">
        <v>1749.7419887781143</v>
      </c>
      <c r="R115" s="7">
        <v>4944.7596802711487</v>
      </c>
      <c r="S115" s="7">
        <v>26851.755605697632</v>
      </c>
      <c r="T115" s="7">
        <v>91173.490886688232</v>
      </c>
      <c r="U115" s="126">
        <f t="shared" si="5"/>
        <v>125544.77123939991</v>
      </c>
    </row>
    <row r="116" spans="1:21">
      <c r="A116" s="37">
        <v>119</v>
      </c>
      <c r="B116" s="10"/>
      <c r="C116" s="16"/>
      <c r="D116" s="38" t="s">
        <v>10</v>
      </c>
      <c r="E116" s="49" t="s">
        <v>141</v>
      </c>
      <c r="F116" s="40"/>
      <c r="G116" s="111">
        <f t="shared" si="3"/>
        <v>75272.446162998676</v>
      </c>
      <c r="H116" s="26">
        <v>995.6574519276619</v>
      </c>
      <c r="I116" s="7">
        <v>1096.8067484498024</v>
      </c>
      <c r="J116" s="7">
        <v>2899.9458107948303</v>
      </c>
      <c r="K116" s="7">
        <v>5152.5427446365356</v>
      </c>
      <c r="L116" s="7">
        <v>9331.1598615646362</v>
      </c>
      <c r="M116" s="7">
        <v>9965.3975200653076</v>
      </c>
      <c r="N116" s="126">
        <f t="shared" si="4"/>
        <v>29441.510137438774</v>
      </c>
      <c r="O116" s="26">
        <v>2089.7146399021149</v>
      </c>
      <c r="P116" s="7">
        <v>1828.4972180724144</v>
      </c>
      <c r="Q116" s="7">
        <v>3098.8331797122955</v>
      </c>
      <c r="R116" s="7">
        <v>6515.5306620597839</v>
      </c>
      <c r="S116" s="7">
        <v>12655.958159446716</v>
      </c>
      <c r="T116" s="7">
        <v>19642.402166366577</v>
      </c>
      <c r="U116" s="126">
        <f t="shared" si="5"/>
        <v>45830.936025559902</v>
      </c>
    </row>
    <row r="117" spans="1:21">
      <c r="A117" s="37">
        <v>120</v>
      </c>
      <c r="B117" s="17"/>
      <c r="C117" s="11"/>
      <c r="D117" s="38" t="s">
        <v>22</v>
      </c>
      <c r="E117" s="9" t="s">
        <v>142</v>
      </c>
      <c r="F117" s="46"/>
      <c r="G117" s="111">
        <f t="shared" si="3"/>
        <v>13390.843147873878</v>
      </c>
      <c r="H117" s="26">
        <v>387.34711635112762</v>
      </c>
      <c r="I117" s="7">
        <v>524.74741891026497</v>
      </c>
      <c r="J117" s="7">
        <v>914.9616836309433</v>
      </c>
      <c r="K117" s="7">
        <v>1583.5590853691101</v>
      </c>
      <c r="L117" s="7">
        <v>2864.4875490665436</v>
      </c>
      <c r="M117" s="7">
        <v>3453.0313229560852</v>
      </c>
      <c r="N117" s="126">
        <f t="shared" si="4"/>
        <v>9728.1341762840748</v>
      </c>
      <c r="O117" s="26">
        <v>320.52066332101822</v>
      </c>
      <c r="P117" s="7">
        <v>608.28327278792858</v>
      </c>
      <c r="Q117" s="7">
        <v>207.54253290593624</v>
      </c>
      <c r="R117" s="7">
        <v>353.16843163967133</v>
      </c>
      <c r="S117" s="7">
        <v>698.6005939245224</v>
      </c>
      <c r="T117" s="7">
        <v>1474.5934770107269</v>
      </c>
      <c r="U117" s="126">
        <f t="shared" si="5"/>
        <v>3662.7089715898037</v>
      </c>
    </row>
    <row r="118" spans="1:21">
      <c r="A118" s="93">
        <v>121</v>
      </c>
      <c r="B118" s="94"/>
      <c r="C118" s="95" t="s">
        <v>143</v>
      </c>
      <c r="D118" s="96" t="s">
        <v>144</v>
      </c>
      <c r="E118" s="97"/>
      <c r="F118" s="98"/>
      <c r="G118" s="99">
        <f t="shared" si="3"/>
        <v>393502.43224215508</v>
      </c>
      <c r="H118" s="100">
        <v>7874.9762425422668</v>
      </c>
      <c r="I118" s="101">
        <v>5300.0211465358734</v>
      </c>
      <c r="J118" s="101">
        <v>16455.249710083008</v>
      </c>
      <c r="K118" s="101">
        <v>49462.022243499756</v>
      </c>
      <c r="L118" s="101">
        <v>77977.115394592285</v>
      </c>
      <c r="M118" s="101">
        <v>69920.279632568359</v>
      </c>
      <c r="N118" s="127">
        <f t="shared" si="4"/>
        <v>226989.66436982155</v>
      </c>
      <c r="O118" s="100">
        <v>7556.4899554252625</v>
      </c>
      <c r="P118" s="101">
        <v>4052.2710475921631</v>
      </c>
      <c r="Q118" s="101">
        <v>10013.527087211609</v>
      </c>
      <c r="R118" s="101">
        <v>23970.441246032715</v>
      </c>
      <c r="S118" s="101">
        <v>48827.987319946289</v>
      </c>
      <c r="T118" s="101">
        <v>72092.051216125488</v>
      </c>
      <c r="U118" s="127">
        <f t="shared" si="5"/>
        <v>166512.76787233353</v>
      </c>
    </row>
    <row r="119" spans="1:21">
      <c r="A119" s="37">
        <v>122</v>
      </c>
      <c r="B119" s="17"/>
      <c r="C119" s="16"/>
      <c r="D119" s="38" t="s">
        <v>8</v>
      </c>
      <c r="E119" s="49" t="s">
        <v>145</v>
      </c>
      <c r="F119" s="40"/>
      <c r="G119" s="111">
        <f t="shared" si="3"/>
        <v>52368.837403640151</v>
      </c>
      <c r="H119" s="26">
        <v>291.32343630492687</v>
      </c>
      <c r="I119" s="7">
        <v>333.70289553701878</v>
      </c>
      <c r="J119" s="7">
        <v>1484.2251303195953</v>
      </c>
      <c r="K119" s="7">
        <v>3907.8735997676849</v>
      </c>
      <c r="L119" s="7">
        <v>7612.6245384216309</v>
      </c>
      <c r="M119" s="7">
        <v>10750.3381690979</v>
      </c>
      <c r="N119" s="126">
        <f t="shared" si="4"/>
        <v>24380.087769448757</v>
      </c>
      <c r="O119" s="26">
        <v>538.67951086163521</v>
      </c>
      <c r="P119" s="7">
        <v>720.7728193551302</v>
      </c>
      <c r="Q119" s="7">
        <v>1397.4115663170815</v>
      </c>
      <c r="R119" s="7">
        <v>3141.0555789470673</v>
      </c>
      <c r="S119" s="7">
        <v>7188.7417569160461</v>
      </c>
      <c r="T119" s="7">
        <v>15002.088401794434</v>
      </c>
      <c r="U119" s="126">
        <f t="shared" si="5"/>
        <v>27988.749634191394</v>
      </c>
    </row>
    <row r="120" spans="1:21">
      <c r="A120" s="37">
        <v>123</v>
      </c>
      <c r="B120" s="17"/>
      <c r="C120" s="16"/>
      <c r="D120" s="38" t="s">
        <v>10</v>
      </c>
      <c r="E120" s="49" t="s">
        <v>146</v>
      </c>
      <c r="F120" s="40"/>
      <c r="G120" s="111">
        <f t="shared" si="3"/>
        <v>167580.45424854755</v>
      </c>
      <c r="H120" s="26">
        <v>982.98091495037079</v>
      </c>
      <c r="I120" s="7">
        <v>1441.0687955617905</v>
      </c>
      <c r="J120" s="7">
        <v>6990.0423269271851</v>
      </c>
      <c r="K120" s="7">
        <v>24972.887754440308</v>
      </c>
      <c r="L120" s="7">
        <v>40876.224975585938</v>
      </c>
      <c r="M120" s="7">
        <v>23824.837543487549</v>
      </c>
      <c r="N120" s="126">
        <f t="shared" si="4"/>
        <v>99088.04231095314</v>
      </c>
      <c r="O120" s="26">
        <v>645.6281863451004</v>
      </c>
      <c r="P120" s="7">
        <v>981.96942591667175</v>
      </c>
      <c r="Q120" s="7">
        <v>4388.3186416625977</v>
      </c>
      <c r="R120" s="7">
        <v>13029.502174377441</v>
      </c>
      <c r="S120" s="7">
        <v>24586.1335105896</v>
      </c>
      <c r="T120" s="7">
        <v>24860.859998703003</v>
      </c>
      <c r="U120" s="126">
        <f t="shared" si="5"/>
        <v>68492.411937594414</v>
      </c>
    </row>
    <row r="121" spans="1:21">
      <c r="A121" s="37">
        <v>124</v>
      </c>
      <c r="B121" s="10"/>
      <c r="C121" s="16"/>
      <c r="D121" s="38" t="s">
        <v>22</v>
      </c>
      <c r="E121" s="49" t="s">
        <v>147</v>
      </c>
      <c r="F121" s="40"/>
      <c r="G121" s="111">
        <f t="shared" si="3"/>
        <v>13550.791081517935</v>
      </c>
      <c r="H121" s="26">
        <v>510.02766025066376</v>
      </c>
      <c r="I121" s="7">
        <v>922.26274189352989</v>
      </c>
      <c r="J121" s="7">
        <v>1125.4024741649628</v>
      </c>
      <c r="K121" s="7">
        <v>1049.9223535060883</v>
      </c>
      <c r="L121" s="7">
        <v>1283.017249584198</v>
      </c>
      <c r="M121" s="7">
        <v>1499.7204970121384</v>
      </c>
      <c r="N121" s="126">
        <f t="shared" si="4"/>
        <v>6390.352976411581</v>
      </c>
      <c r="O121" s="26">
        <v>803.1066614985466</v>
      </c>
      <c r="P121" s="7">
        <v>856.51864916086197</v>
      </c>
      <c r="Q121" s="7">
        <v>1076.9710248708725</v>
      </c>
      <c r="R121" s="7">
        <v>958.80472195148468</v>
      </c>
      <c r="S121" s="7">
        <v>1410.3677129745483</v>
      </c>
      <c r="T121" s="7">
        <v>2054.6693346500397</v>
      </c>
      <c r="U121" s="126">
        <f t="shared" si="5"/>
        <v>7160.4381051063538</v>
      </c>
    </row>
    <row r="122" spans="1:21">
      <c r="A122" s="37">
        <v>125</v>
      </c>
      <c r="B122" s="17"/>
      <c r="C122" s="11"/>
      <c r="D122" s="50"/>
      <c r="E122" s="9" t="s">
        <v>148</v>
      </c>
      <c r="F122" s="46"/>
      <c r="G122" s="111">
        <f t="shared" si="3"/>
        <v>160002.35121297836</v>
      </c>
      <c r="H122" s="26">
        <v>6090.6440558433533</v>
      </c>
      <c r="I122" s="7">
        <v>2602.9865529537201</v>
      </c>
      <c r="J122" s="7">
        <v>6855.5797080993652</v>
      </c>
      <c r="K122" s="7">
        <v>19531.339010238647</v>
      </c>
      <c r="L122" s="7">
        <v>28205.249362945557</v>
      </c>
      <c r="M122" s="7">
        <v>33845.38410949707</v>
      </c>
      <c r="N122" s="126">
        <f t="shared" si="4"/>
        <v>97131.182799577713</v>
      </c>
      <c r="O122" s="26">
        <v>5569.0755043029785</v>
      </c>
      <c r="P122" s="7">
        <v>1493.0101191997528</v>
      </c>
      <c r="Q122" s="7">
        <v>3150.8259434700012</v>
      </c>
      <c r="R122" s="7">
        <v>6841.0787382125854</v>
      </c>
      <c r="S122" s="7">
        <v>15642.744514465332</v>
      </c>
      <c r="T122" s="7">
        <v>30174.43359375</v>
      </c>
      <c r="U122" s="126">
        <f t="shared" si="5"/>
        <v>62871.16841340065</v>
      </c>
    </row>
    <row r="123" spans="1:21">
      <c r="A123" s="93">
        <v>126</v>
      </c>
      <c r="B123" s="94"/>
      <c r="C123" s="95" t="s">
        <v>149</v>
      </c>
      <c r="D123" s="96" t="s">
        <v>150</v>
      </c>
      <c r="E123" s="97"/>
      <c r="F123" s="98"/>
      <c r="G123" s="99">
        <f t="shared" si="3"/>
        <v>143993.32349634171</v>
      </c>
      <c r="H123" s="100">
        <v>3655.8654417991638</v>
      </c>
      <c r="I123" s="101">
        <v>2303.1549281477928</v>
      </c>
      <c r="J123" s="101">
        <v>10399.417956352234</v>
      </c>
      <c r="K123" s="101">
        <v>13272.915148735046</v>
      </c>
      <c r="L123" s="101">
        <v>21608.36789894104</v>
      </c>
      <c r="M123" s="101">
        <v>30461.926656723022</v>
      </c>
      <c r="N123" s="127">
        <f t="shared" si="4"/>
        <v>81701.648030698299</v>
      </c>
      <c r="O123" s="100">
        <v>2346.1071219444275</v>
      </c>
      <c r="P123" s="101">
        <v>1951.9601207375526</v>
      </c>
      <c r="Q123" s="101">
        <v>4400.7475233078003</v>
      </c>
      <c r="R123" s="101">
        <v>8116.2721700668335</v>
      </c>
      <c r="S123" s="101">
        <v>16530.941463470459</v>
      </c>
      <c r="T123" s="101">
        <v>28945.647066116333</v>
      </c>
      <c r="U123" s="127">
        <f t="shared" si="5"/>
        <v>62291.675465643406</v>
      </c>
    </row>
    <row r="124" spans="1:21">
      <c r="A124" s="37">
        <v>127</v>
      </c>
      <c r="B124" s="12"/>
      <c r="C124" s="12"/>
      <c r="D124" s="38" t="s">
        <v>8</v>
      </c>
      <c r="E124" s="49" t="s">
        <v>151</v>
      </c>
      <c r="F124" s="40"/>
      <c r="G124" s="111">
        <f t="shared" si="3"/>
        <v>107236.50023651123</v>
      </c>
      <c r="H124" s="26">
        <v>1829.1408331394196</v>
      </c>
      <c r="I124" s="7">
        <v>1840.2668668031693</v>
      </c>
      <c r="J124" s="7">
        <v>7793.7294731140137</v>
      </c>
      <c r="K124" s="7">
        <v>8697.8608093261719</v>
      </c>
      <c r="L124" s="7">
        <v>14938.792693138123</v>
      </c>
      <c r="M124" s="7">
        <v>21721.360668182373</v>
      </c>
      <c r="N124" s="126">
        <f t="shared" si="4"/>
        <v>56821.15134370327</v>
      </c>
      <c r="O124" s="26">
        <v>1614.6093064546585</v>
      </c>
      <c r="P124" s="7">
        <v>1628.5979175567627</v>
      </c>
      <c r="Q124" s="7">
        <v>3140.5047988891602</v>
      </c>
      <c r="R124" s="7">
        <v>5701.1603446006775</v>
      </c>
      <c r="S124" s="7">
        <v>13584.162846565247</v>
      </c>
      <c r="T124" s="7">
        <v>24746.313678741455</v>
      </c>
      <c r="U124" s="126">
        <f t="shared" si="5"/>
        <v>50415.348892807961</v>
      </c>
    </row>
    <row r="125" spans="1:21">
      <c r="A125" s="37">
        <v>128</v>
      </c>
      <c r="B125" s="17"/>
      <c r="C125" s="16"/>
      <c r="D125" s="52" t="s">
        <v>10</v>
      </c>
      <c r="E125" s="49" t="s">
        <v>152</v>
      </c>
      <c r="F125" s="40"/>
      <c r="G125" s="111">
        <f t="shared" si="3"/>
        <v>0</v>
      </c>
      <c r="H125" s="26">
        <v>0</v>
      </c>
      <c r="I125" s="7">
        <v>0</v>
      </c>
      <c r="J125" s="7">
        <v>0</v>
      </c>
      <c r="K125" s="7">
        <v>0</v>
      </c>
      <c r="L125" s="7">
        <v>0</v>
      </c>
      <c r="M125" s="7">
        <v>0</v>
      </c>
      <c r="N125" s="126">
        <f t="shared" si="4"/>
        <v>0</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735.66843673493713</v>
      </c>
      <c r="H126" s="26">
        <v>0</v>
      </c>
      <c r="I126" s="7">
        <v>45.629327729344368</v>
      </c>
      <c r="J126" s="7">
        <v>168.07741618156433</v>
      </c>
      <c r="K126" s="7">
        <v>61.667127545922995</v>
      </c>
      <c r="L126" s="7">
        <v>110.32641236484051</v>
      </c>
      <c r="M126" s="7">
        <v>164.346071369946</v>
      </c>
      <c r="N126" s="126">
        <f t="shared" si="4"/>
        <v>550.0463551916182</v>
      </c>
      <c r="O126" s="26">
        <v>0</v>
      </c>
      <c r="P126" s="7">
        <v>19.176083656959236</v>
      </c>
      <c r="Q126" s="7">
        <v>30.743304815143347</v>
      </c>
      <c r="R126" s="7">
        <v>20.620848122984171</v>
      </c>
      <c r="S126" s="7">
        <v>37.678350426256657</v>
      </c>
      <c r="T126" s="7">
        <v>77.403494521975517</v>
      </c>
      <c r="U126" s="126">
        <f t="shared" si="5"/>
        <v>185.62208154331893</v>
      </c>
    </row>
    <row r="127" spans="1:21">
      <c r="A127" s="37">
        <v>130</v>
      </c>
      <c r="B127" s="17"/>
      <c r="C127" s="11"/>
      <c r="D127" s="38" t="s">
        <v>24</v>
      </c>
      <c r="E127" s="9" t="s">
        <v>408</v>
      </c>
      <c r="F127" s="46"/>
      <c r="G127" s="111">
        <f t="shared" si="3"/>
        <v>33512.375569961965</v>
      </c>
      <c r="H127" s="26">
        <v>1826.7246333360672</v>
      </c>
      <c r="I127" s="7">
        <v>417.25874248147011</v>
      </c>
      <c r="J127" s="7">
        <v>2437.6110486984253</v>
      </c>
      <c r="K127" s="7">
        <v>4513.3870644569397</v>
      </c>
      <c r="L127" s="7">
        <v>6559.2491722106934</v>
      </c>
      <c r="M127" s="7">
        <v>8576.219799041748</v>
      </c>
      <c r="N127" s="126">
        <f t="shared" si="4"/>
        <v>24330.450460225344</v>
      </c>
      <c r="O127" s="26">
        <v>731.49781316518784</v>
      </c>
      <c r="P127" s="7">
        <v>304.1861305758357</v>
      </c>
      <c r="Q127" s="7">
        <v>778.48691880702972</v>
      </c>
      <c r="R127" s="7">
        <v>1039.1655054092407</v>
      </c>
      <c r="S127" s="7">
        <v>2375.2049210071564</v>
      </c>
      <c r="T127" s="7">
        <v>3953.383820772171</v>
      </c>
      <c r="U127" s="126">
        <f t="shared" si="5"/>
        <v>9181.9251097366214</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2508.7791330963373</v>
      </c>
      <c r="H129" s="26">
        <v>0</v>
      </c>
      <c r="I129" s="7">
        <v>0</v>
      </c>
      <c r="J129" s="7">
        <v>0</v>
      </c>
      <c r="K129" s="7">
        <v>0</v>
      </c>
      <c r="L129" s="7">
        <v>0</v>
      </c>
      <c r="M129" s="7">
        <v>0</v>
      </c>
      <c r="N129" s="126">
        <f t="shared" si="4"/>
        <v>0</v>
      </c>
      <c r="O129" s="26">
        <v>0</v>
      </c>
      <c r="P129" s="7">
        <v>0</v>
      </c>
      <c r="Q129" s="7">
        <v>451.01251709461212</v>
      </c>
      <c r="R129" s="7">
        <v>1355.32537150383</v>
      </c>
      <c r="S129" s="7">
        <v>533.8953241109848</v>
      </c>
      <c r="T129" s="7">
        <v>168.54592038691044</v>
      </c>
      <c r="U129" s="126">
        <f t="shared" si="5"/>
        <v>2508.7791330963373</v>
      </c>
    </row>
    <row r="130" spans="1:21">
      <c r="A130" s="93">
        <v>133</v>
      </c>
      <c r="B130" s="94"/>
      <c r="C130" s="95" t="s">
        <v>156</v>
      </c>
      <c r="D130" s="96" t="s">
        <v>157</v>
      </c>
      <c r="E130" s="97"/>
      <c r="F130" s="98"/>
      <c r="G130" s="99">
        <f t="shared" si="3"/>
        <v>29416.530293188989</v>
      </c>
      <c r="H130" s="100">
        <v>2057.8562359213829</v>
      </c>
      <c r="I130" s="101">
        <v>115.08929250389338</v>
      </c>
      <c r="J130" s="101">
        <v>1160.7610963582993</v>
      </c>
      <c r="K130" s="101">
        <v>2003.7427562475204</v>
      </c>
      <c r="L130" s="101">
        <v>2614.5041165351868</v>
      </c>
      <c r="M130" s="101">
        <v>4288.5213947296143</v>
      </c>
      <c r="N130" s="127">
        <f t="shared" si="4"/>
        <v>12240.474892295897</v>
      </c>
      <c r="O130" s="100">
        <v>3625.9589735269547</v>
      </c>
      <c r="P130" s="101">
        <v>283.03963129222393</v>
      </c>
      <c r="Q130" s="101">
        <v>974.06240391731262</v>
      </c>
      <c r="R130" s="101">
        <v>1545.6658413410187</v>
      </c>
      <c r="S130" s="101">
        <v>3994.2647910118103</v>
      </c>
      <c r="T130" s="101">
        <v>6753.063759803772</v>
      </c>
      <c r="U130" s="127">
        <f t="shared" si="5"/>
        <v>17176.055400893092</v>
      </c>
    </row>
    <row r="131" spans="1:21">
      <c r="A131" s="93">
        <v>134</v>
      </c>
      <c r="B131" s="94"/>
      <c r="C131" s="95" t="s">
        <v>158</v>
      </c>
      <c r="D131" s="96" t="s">
        <v>159</v>
      </c>
      <c r="E131" s="97"/>
      <c r="F131" s="98"/>
      <c r="G131" s="99">
        <f t="shared" si="3"/>
        <v>7206.5116315037012</v>
      </c>
      <c r="H131" s="100">
        <v>0</v>
      </c>
      <c r="I131" s="101">
        <v>258.68192924559116</v>
      </c>
      <c r="J131" s="101">
        <v>362.9627565741539</v>
      </c>
      <c r="K131" s="101">
        <v>560.87542861700058</v>
      </c>
      <c r="L131" s="101">
        <v>489.09896194934845</v>
      </c>
      <c r="M131" s="101">
        <v>722.99224448204041</v>
      </c>
      <c r="N131" s="127">
        <f t="shared" si="4"/>
        <v>2394.6113208681345</v>
      </c>
      <c r="O131" s="100">
        <v>0</v>
      </c>
      <c r="P131" s="101">
        <v>513.77006793022156</v>
      </c>
      <c r="Q131" s="101">
        <v>1179.198178768158</v>
      </c>
      <c r="R131" s="101">
        <v>1126.7577522993088</v>
      </c>
      <c r="S131" s="101">
        <v>630.54662489891052</v>
      </c>
      <c r="T131" s="101">
        <v>1361.6276867389679</v>
      </c>
      <c r="U131" s="127">
        <f>SUM(O131:T131)</f>
        <v>4811.9003106355667</v>
      </c>
    </row>
    <row r="132" spans="1:21">
      <c r="A132" s="37">
        <v>135</v>
      </c>
      <c r="B132" s="17"/>
      <c r="C132" s="16"/>
      <c r="D132" s="38" t="s">
        <v>8</v>
      </c>
      <c r="E132" s="49" t="s">
        <v>160</v>
      </c>
      <c r="F132" s="40"/>
      <c r="G132" s="111">
        <f t="shared" si="3"/>
        <v>2192.6674068514258</v>
      </c>
      <c r="H132" s="26">
        <v>0</v>
      </c>
      <c r="I132" s="7">
        <v>44.640302557498217</v>
      </c>
      <c r="J132" s="7">
        <v>37.519865293055773</v>
      </c>
      <c r="K132" s="7">
        <v>52.004364235326648</v>
      </c>
      <c r="L132" s="7">
        <v>211.79641960561275</v>
      </c>
      <c r="M132" s="7">
        <v>354.08237671852112</v>
      </c>
      <c r="N132" s="126">
        <f t="shared" si="4"/>
        <v>700.04332841001451</v>
      </c>
      <c r="O132" s="26">
        <v>0</v>
      </c>
      <c r="P132" s="7">
        <v>62.416939742863178</v>
      </c>
      <c r="Q132" s="7">
        <v>60.774354007095098</v>
      </c>
      <c r="R132" s="7">
        <v>124.97820477187634</v>
      </c>
      <c r="S132" s="7">
        <v>338.47648045420647</v>
      </c>
      <c r="T132" s="7">
        <v>905.97809946537018</v>
      </c>
      <c r="U132" s="126">
        <f t="shared" ref="U132:U157" si="6">SUM(O132:T132)</f>
        <v>1492.6240784414113</v>
      </c>
    </row>
    <row r="133" spans="1:21">
      <c r="A133" s="37">
        <v>136</v>
      </c>
      <c r="B133" s="10"/>
      <c r="C133" s="16"/>
      <c r="D133" s="38" t="s">
        <v>10</v>
      </c>
      <c r="E133" s="49" t="s">
        <v>161</v>
      </c>
      <c r="F133" s="40"/>
      <c r="G133" s="111">
        <f t="shared" si="3"/>
        <v>0</v>
      </c>
      <c r="H133" s="26">
        <v>0</v>
      </c>
      <c r="I133" s="7">
        <v>0</v>
      </c>
      <c r="J133" s="7">
        <v>0</v>
      </c>
      <c r="K133" s="7">
        <v>0</v>
      </c>
      <c r="L133" s="7">
        <v>0</v>
      </c>
      <c r="M133" s="7">
        <v>0</v>
      </c>
      <c r="N133" s="126">
        <f t="shared" si="4"/>
        <v>0</v>
      </c>
      <c r="O133" s="26">
        <v>0</v>
      </c>
      <c r="P133" s="7">
        <v>0</v>
      </c>
      <c r="Q133" s="7">
        <v>0</v>
      </c>
      <c r="R133" s="7">
        <v>0</v>
      </c>
      <c r="S133" s="7">
        <v>0</v>
      </c>
      <c r="T133" s="7">
        <v>0</v>
      </c>
      <c r="U133" s="126">
        <f t="shared" si="6"/>
        <v>0</v>
      </c>
    </row>
    <row r="134" spans="1:21">
      <c r="A134" s="37">
        <v>137</v>
      </c>
      <c r="B134" s="10"/>
      <c r="C134" s="11"/>
      <c r="D134" s="52" t="s">
        <v>22</v>
      </c>
      <c r="E134" s="49" t="s">
        <v>162</v>
      </c>
      <c r="F134" s="51"/>
      <c r="G134" s="111">
        <f t="shared" si="3"/>
        <v>0</v>
      </c>
      <c r="H134" s="26">
        <v>0</v>
      </c>
      <c r="I134" s="7">
        <v>0</v>
      </c>
      <c r="J134" s="7">
        <v>0</v>
      </c>
      <c r="K134" s="7">
        <v>0</v>
      </c>
      <c r="L134" s="7">
        <v>0</v>
      </c>
      <c r="M134" s="7">
        <v>0</v>
      </c>
      <c r="N134" s="126">
        <f t="shared" si="4"/>
        <v>0</v>
      </c>
      <c r="O134" s="26">
        <v>0</v>
      </c>
      <c r="P134" s="7">
        <v>0</v>
      </c>
      <c r="Q134" s="7">
        <v>0</v>
      </c>
      <c r="R134" s="7">
        <v>0</v>
      </c>
      <c r="S134" s="7">
        <v>0</v>
      </c>
      <c r="T134" s="7">
        <v>0</v>
      </c>
      <c r="U134" s="126">
        <f t="shared" si="6"/>
        <v>0</v>
      </c>
    </row>
    <row r="135" spans="1:21">
      <c r="A135" s="37">
        <v>138</v>
      </c>
      <c r="B135" s="10"/>
      <c r="C135" s="11"/>
      <c r="D135" s="52" t="s">
        <v>24</v>
      </c>
      <c r="E135" s="49" t="s">
        <v>163</v>
      </c>
      <c r="F135" s="51"/>
      <c r="G135" s="111">
        <f t="shared" si="3"/>
        <v>0</v>
      </c>
      <c r="H135" s="26">
        <v>0</v>
      </c>
      <c r="I135" s="7">
        <v>0</v>
      </c>
      <c r="J135" s="7">
        <v>0</v>
      </c>
      <c r="K135" s="7">
        <v>0</v>
      </c>
      <c r="L135" s="7">
        <v>0</v>
      </c>
      <c r="M135" s="7">
        <v>0</v>
      </c>
      <c r="N135" s="126">
        <f t="shared" si="4"/>
        <v>0</v>
      </c>
      <c r="O135" s="26">
        <v>0</v>
      </c>
      <c r="P135" s="7">
        <v>0</v>
      </c>
      <c r="Q135" s="7">
        <v>0</v>
      </c>
      <c r="R135" s="7">
        <v>0</v>
      </c>
      <c r="S135" s="7">
        <v>0</v>
      </c>
      <c r="T135" s="7">
        <v>0</v>
      </c>
      <c r="U135" s="126">
        <f t="shared" si="6"/>
        <v>0</v>
      </c>
    </row>
    <row r="136" spans="1:21">
      <c r="A136" s="37">
        <v>139</v>
      </c>
      <c r="B136" s="17"/>
      <c r="C136" s="11"/>
      <c r="D136" s="50"/>
      <c r="E136" s="9" t="s">
        <v>164</v>
      </c>
      <c r="F136" s="46"/>
      <c r="G136" s="111">
        <f t="shared" si="3"/>
        <v>5013.8442105799913</v>
      </c>
      <c r="H136" s="26">
        <v>0</v>
      </c>
      <c r="I136" s="7">
        <v>214.04162335395813</v>
      </c>
      <c r="J136" s="7">
        <v>325.44289356470108</v>
      </c>
      <c r="K136" s="7">
        <v>508.87106883525848</v>
      </c>
      <c r="L136" s="7">
        <v>277.30253553390503</v>
      </c>
      <c r="M136" s="7">
        <v>368.9098664522171</v>
      </c>
      <c r="N136" s="126">
        <f t="shared" si="4"/>
        <v>1694.5679877400398</v>
      </c>
      <c r="O136" s="26">
        <v>0</v>
      </c>
      <c r="P136" s="7">
        <v>451.35312958061695</v>
      </c>
      <c r="Q136" s="7">
        <v>1118.4238094091415</v>
      </c>
      <c r="R136" s="7">
        <v>1001.7795541286469</v>
      </c>
      <c r="S136" s="7">
        <v>292.07015067338943</v>
      </c>
      <c r="T136" s="7">
        <v>455.64957904815674</v>
      </c>
      <c r="U136" s="126">
        <f t="shared" si="6"/>
        <v>3319.2762228399515</v>
      </c>
    </row>
    <row r="137" spans="1:21">
      <c r="A137" s="93">
        <v>140</v>
      </c>
      <c r="B137" s="94"/>
      <c r="C137" s="95" t="s">
        <v>165</v>
      </c>
      <c r="D137" s="96" t="s">
        <v>166</v>
      </c>
      <c r="E137" s="97"/>
      <c r="F137" s="98"/>
      <c r="G137" s="99">
        <f t="shared" si="3"/>
        <v>157041.89039358497</v>
      </c>
      <c r="H137" s="100">
        <v>69846.988327026367</v>
      </c>
      <c r="I137" s="101">
        <v>5293.3414407372475</v>
      </c>
      <c r="J137" s="101">
        <v>2908.2076267004013</v>
      </c>
      <c r="K137" s="101">
        <v>1307.4431776404381</v>
      </c>
      <c r="L137" s="101">
        <v>596.50330838561058</v>
      </c>
      <c r="M137" s="101">
        <v>0</v>
      </c>
      <c r="N137" s="127">
        <f t="shared" si="4"/>
        <v>79952.483880490065</v>
      </c>
      <c r="O137" s="100">
        <v>67136.809608459473</v>
      </c>
      <c r="P137" s="101">
        <v>5992.3068932890892</v>
      </c>
      <c r="Q137" s="101">
        <v>2534.2520426511765</v>
      </c>
      <c r="R137" s="101">
        <v>940.01113736629486</v>
      </c>
      <c r="S137" s="101">
        <v>486.02683132886887</v>
      </c>
      <c r="T137" s="101">
        <v>0</v>
      </c>
      <c r="U137" s="127">
        <f t="shared" si="6"/>
        <v>77089.406513094902</v>
      </c>
    </row>
    <row r="138" spans="1:21">
      <c r="A138" s="37">
        <v>141</v>
      </c>
      <c r="B138" s="17"/>
      <c r="C138" s="16"/>
      <c r="D138" s="38" t="s">
        <v>8</v>
      </c>
      <c r="E138" s="45" t="s">
        <v>167</v>
      </c>
      <c r="F138" s="53"/>
      <c r="G138" s="111">
        <f t="shared" ref="G138:G157" si="7">N138+U138</f>
        <v>30315.284460080322</v>
      </c>
      <c r="H138" s="26">
        <v>17067.218923568726</v>
      </c>
      <c r="I138" s="7">
        <v>728.39712624251842</v>
      </c>
      <c r="J138" s="7">
        <v>175.81692748516798</v>
      </c>
      <c r="K138" s="7">
        <v>75.664789978414774</v>
      </c>
      <c r="L138" s="7">
        <v>36.08783975802362</v>
      </c>
      <c r="M138" s="7">
        <v>0</v>
      </c>
      <c r="N138" s="126">
        <f t="shared" ref="N138:N157" si="8">SUM(H138:M138)</f>
        <v>18083.18560703285</v>
      </c>
      <c r="O138" s="26">
        <v>11453.667502880096</v>
      </c>
      <c r="P138" s="7">
        <v>556.18099797144532</v>
      </c>
      <c r="Q138" s="7">
        <v>158.04455387592316</v>
      </c>
      <c r="R138" s="7">
        <v>47.440015780739486</v>
      </c>
      <c r="S138" s="7">
        <v>16.765782539267093</v>
      </c>
      <c r="T138" s="7">
        <v>0</v>
      </c>
      <c r="U138" s="126">
        <f t="shared" si="6"/>
        <v>12232.098853047471</v>
      </c>
    </row>
    <row r="139" spans="1:21">
      <c r="A139" s="37">
        <v>142</v>
      </c>
      <c r="B139" s="17"/>
      <c r="C139" s="16"/>
      <c r="D139" s="38" t="s">
        <v>10</v>
      </c>
      <c r="E139" s="45" t="s">
        <v>168</v>
      </c>
      <c r="F139" s="53"/>
      <c r="G139" s="111">
        <f t="shared" si="7"/>
        <v>1557.3901944160461</v>
      </c>
      <c r="H139" s="26">
        <v>650.53619956970215</v>
      </c>
      <c r="I139" s="7">
        <v>0</v>
      </c>
      <c r="J139" s="7">
        <v>0</v>
      </c>
      <c r="K139" s="7">
        <v>0</v>
      </c>
      <c r="L139" s="7">
        <v>0</v>
      </c>
      <c r="M139" s="7">
        <v>0</v>
      </c>
      <c r="N139" s="126">
        <f t="shared" si="8"/>
        <v>650.53619956970215</v>
      </c>
      <c r="O139" s="26">
        <v>906.85399484634399</v>
      </c>
      <c r="P139" s="7">
        <v>0</v>
      </c>
      <c r="Q139" s="7">
        <v>0</v>
      </c>
      <c r="R139" s="7">
        <v>0</v>
      </c>
      <c r="S139" s="7">
        <v>0</v>
      </c>
      <c r="T139" s="7">
        <v>0</v>
      </c>
      <c r="U139" s="126">
        <f t="shared" si="6"/>
        <v>906.85399484634399</v>
      </c>
    </row>
    <row r="140" spans="1:21">
      <c r="A140" s="37">
        <v>143</v>
      </c>
      <c r="B140" s="17"/>
      <c r="C140" s="16"/>
      <c r="D140" s="38" t="s">
        <v>22</v>
      </c>
      <c r="E140" s="45" t="s">
        <v>169</v>
      </c>
      <c r="F140" s="53"/>
      <c r="G140" s="111">
        <f t="shared" si="7"/>
        <v>2312.389309938997</v>
      </c>
      <c r="H140" s="26">
        <v>858.12893927097321</v>
      </c>
      <c r="I140" s="7">
        <v>65.489360319450498</v>
      </c>
      <c r="J140" s="7">
        <v>60.121764428913593</v>
      </c>
      <c r="K140" s="7">
        <v>63.936633139848709</v>
      </c>
      <c r="L140" s="7">
        <v>42.909077569842339</v>
      </c>
      <c r="M140" s="7">
        <v>0</v>
      </c>
      <c r="N140" s="126">
        <f t="shared" si="8"/>
        <v>1090.5857747290283</v>
      </c>
      <c r="O140" s="26">
        <v>924.91039264202118</v>
      </c>
      <c r="P140" s="7">
        <v>68.279752163216472</v>
      </c>
      <c r="Q140" s="7">
        <v>85.926922246813774</v>
      </c>
      <c r="R140" s="7">
        <v>94.950608238577843</v>
      </c>
      <c r="S140" s="7">
        <v>47.735859919339418</v>
      </c>
      <c r="T140" s="7">
        <v>0</v>
      </c>
      <c r="U140" s="126">
        <f t="shared" si="6"/>
        <v>1221.8035352099687</v>
      </c>
    </row>
    <row r="141" spans="1:21">
      <c r="A141" s="37">
        <v>144</v>
      </c>
      <c r="B141" s="17"/>
      <c r="C141" s="16"/>
      <c r="D141" s="38" t="s">
        <v>24</v>
      </c>
      <c r="E141" s="45" t="s">
        <v>170</v>
      </c>
      <c r="F141" s="53"/>
      <c r="G141" s="111">
        <f t="shared" si="7"/>
        <v>46525.788835853338</v>
      </c>
      <c r="H141" s="26">
        <v>20062.151765823364</v>
      </c>
      <c r="I141" s="7">
        <v>2500.1147912740707</v>
      </c>
      <c r="J141" s="7">
        <v>1751.3423205018044</v>
      </c>
      <c r="K141" s="7">
        <v>844.18465307354927</v>
      </c>
      <c r="L141" s="7">
        <v>137.85129582881927</v>
      </c>
      <c r="M141" s="7">
        <v>0</v>
      </c>
      <c r="N141" s="126">
        <f t="shared" si="8"/>
        <v>25295.644826501608</v>
      </c>
      <c r="O141" s="26">
        <v>17138.488624572754</v>
      </c>
      <c r="P141" s="7">
        <v>2348.3172076940536</v>
      </c>
      <c r="Q141" s="7">
        <v>1196.5539078116417</v>
      </c>
      <c r="R141" s="7">
        <v>428.91136887669563</v>
      </c>
      <c r="S141" s="7">
        <v>117.87290039658546</v>
      </c>
      <c r="T141" s="7">
        <v>0</v>
      </c>
      <c r="U141" s="126">
        <f t="shared" si="6"/>
        <v>21230.14400935173</v>
      </c>
    </row>
    <row r="142" spans="1:21">
      <c r="A142" s="37">
        <v>145</v>
      </c>
      <c r="B142" s="17"/>
      <c r="C142" s="16"/>
      <c r="D142" s="38" t="s">
        <v>26</v>
      </c>
      <c r="E142" s="45" t="s">
        <v>171</v>
      </c>
      <c r="F142" s="53"/>
      <c r="G142" s="111">
        <f t="shared" si="7"/>
        <v>6056.8335864800029</v>
      </c>
      <c r="H142" s="26">
        <v>1633.3661303520203</v>
      </c>
      <c r="I142" s="7">
        <v>53.741214508190751</v>
      </c>
      <c r="J142" s="7">
        <v>40.680511374026537</v>
      </c>
      <c r="K142" s="7">
        <v>20.227622275240719</v>
      </c>
      <c r="L142" s="7">
        <v>8.4581020432524383</v>
      </c>
      <c r="M142" s="7">
        <v>0</v>
      </c>
      <c r="N142" s="126">
        <f t="shared" si="8"/>
        <v>1756.4735805527307</v>
      </c>
      <c r="O142" s="26">
        <v>4100.2816207408905</v>
      </c>
      <c r="P142" s="7">
        <v>129.03391681984067</v>
      </c>
      <c r="Q142" s="7">
        <v>52.941878501325846</v>
      </c>
      <c r="R142" s="7">
        <v>13.270008372142911</v>
      </c>
      <c r="S142" s="7">
        <v>4.8325814930722117</v>
      </c>
      <c r="T142" s="7">
        <v>0</v>
      </c>
      <c r="U142" s="126">
        <f t="shared" si="6"/>
        <v>4300.3600059272721</v>
      </c>
    </row>
    <row r="143" spans="1:21">
      <c r="A143" s="37">
        <v>146</v>
      </c>
      <c r="B143" s="17"/>
      <c r="C143" s="16"/>
      <c r="D143" s="38" t="s">
        <v>32</v>
      </c>
      <c r="E143" s="54" t="s">
        <v>172</v>
      </c>
      <c r="F143" s="53"/>
      <c r="G143" s="111">
        <f t="shared" si="7"/>
        <v>70274.203279219568</v>
      </c>
      <c r="H143" s="26">
        <v>29575.586135864258</v>
      </c>
      <c r="I143" s="7">
        <v>1945.5989746153355</v>
      </c>
      <c r="J143" s="7">
        <v>880.24607676267624</v>
      </c>
      <c r="K143" s="7">
        <v>303.42949418723583</v>
      </c>
      <c r="L143" s="7">
        <v>371.19698995351791</v>
      </c>
      <c r="M143" s="7">
        <v>0</v>
      </c>
      <c r="N143" s="126">
        <f t="shared" si="8"/>
        <v>33076.057671383023</v>
      </c>
      <c r="O143" s="26">
        <v>32612.606986999512</v>
      </c>
      <c r="P143" s="7">
        <v>2890.4950078427792</v>
      </c>
      <c r="Q143" s="7">
        <v>1040.784773349762</v>
      </c>
      <c r="R143" s="7">
        <v>355.43913334608078</v>
      </c>
      <c r="S143" s="7">
        <v>298.81970629841089</v>
      </c>
      <c r="T143" s="7">
        <v>0</v>
      </c>
      <c r="U143" s="126">
        <f t="shared" si="6"/>
        <v>37198.145607836545</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1364375.8250408173</v>
      </c>
      <c r="H145" s="75">
        <v>89478.93822479248</v>
      </c>
      <c r="I145" s="76">
        <v>85328.709331512451</v>
      </c>
      <c r="J145" s="76">
        <v>262300.818359375</v>
      </c>
      <c r="K145" s="76">
        <v>206824.33541870117</v>
      </c>
      <c r="L145" s="76">
        <v>143709.53955078125</v>
      </c>
      <c r="M145" s="76">
        <v>106968.48267364502</v>
      </c>
      <c r="N145" s="124">
        <f t="shared" si="8"/>
        <v>894610.82355880737</v>
      </c>
      <c r="O145" s="75">
        <v>78592.536895751953</v>
      </c>
      <c r="P145" s="76">
        <v>59382.197256088257</v>
      </c>
      <c r="Q145" s="76">
        <v>88409.697525024414</v>
      </c>
      <c r="R145" s="76">
        <v>70094.350955963135</v>
      </c>
      <c r="S145" s="76">
        <v>79219.314765930176</v>
      </c>
      <c r="T145" s="76">
        <v>94066.904083251953</v>
      </c>
      <c r="U145" s="124">
        <f t="shared" si="6"/>
        <v>469765.00148200989</v>
      </c>
    </row>
    <row r="146" spans="1:21">
      <c r="A146" s="93">
        <v>152</v>
      </c>
      <c r="B146" s="95"/>
      <c r="C146" s="95" t="s">
        <v>6</v>
      </c>
      <c r="D146" s="96" t="s">
        <v>177</v>
      </c>
      <c r="E146" s="104"/>
      <c r="F146" s="105"/>
      <c r="G146" s="99">
        <f t="shared" si="7"/>
        <v>1074186.7215023041</v>
      </c>
      <c r="H146" s="100">
        <v>84889.761161804199</v>
      </c>
      <c r="I146" s="101">
        <v>73941.040296554565</v>
      </c>
      <c r="J146" s="101">
        <v>185243.02431488037</v>
      </c>
      <c r="K146" s="101">
        <v>140917.33176422119</v>
      </c>
      <c r="L146" s="101">
        <v>111217.59498596191</v>
      </c>
      <c r="M146" s="101">
        <v>90210.875190734863</v>
      </c>
      <c r="N146" s="127">
        <f t="shared" si="8"/>
        <v>686419.6277141571</v>
      </c>
      <c r="O146" s="100">
        <v>74210.273849487305</v>
      </c>
      <c r="P146" s="101">
        <v>51508.266178131104</v>
      </c>
      <c r="Q146" s="101">
        <v>65002.809272766113</v>
      </c>
      <c r="R146" s="101">
        <v>48033.706882476807</v>
      </c>
      <c r="S146" s="101">
        <v>63330.354820251465</v>
      </c>
      <c r="T146" s="101">
        <v>85681.68278503418</v>
      </c>
      <c r="U146" s="127">
        <f t="shared" si="6"/>
        <v>387767.09378814697</v>
      </c>
    </row>
    <row r="147" spans="1:21">
      <c r="A147" s="37">
        <v>153</v>
      </c>
      <c r="B147" s="17"/>
      <c r="C147" s="16"/>
      <c r="D147" s="38" t="s">
        <v>8</v>
      </c>
      <c r="E147" s="49" t="s">
        <v>178</v>
      </c>
      <c r="F147" s="55"/>
      <c r="G147" s="111">
        <f t="shared" si="7"/>
        <v>630424.11583328247</v>
      </c>
      <c r="H147" s="26">
        <v>24585.209805488586</v>
      </c>
      <c r="I147" s="7">
        <v>36856.376254081726</v>
      </c>
      <c r="J147" s="7">
        <v>144671.01048278809</v>
      </c>
      <c r="K147" s="7">
        <v>96398.685302734375</v>
      </c>
      <c r="L147" s="7">
        <v>68717.161087036133</v>
      </c>
      <c r="M147" s="7">
        <v>47233.680053710938</v>
      </c>
      <c r="N147" s="126">
        <f t="shared" si="8"/>
        <v>418462.12298583984</v>
      </c>
      <c r="O147" s="26">
        <v>24252.353816986084</v>
      </c>
      <c r="P147" s="7">
        <v>31411.266796112061</v>
      </c>
      <c r="Q147" s="7">
        <v>50583.359798431396</v>
      </c>
      <c r="R147" s="7">
        <v>32447.763656616211</v>
      </c>
      <c r="S147" s="7">
        <v>40486.70874786377</v>
      </c>
      <c r="T147" s="7">
        <v>32780.540031433105</v>
      </c>
      <c r="U147" s="126">
        <f t="shared" si="6"/>
        <v>211961.99284744263</v>
      </c>
    </row>
    <row r="148" spans="1:21">
      <c r="A148" s="37">
        <v>154</v>
      </c>
      <c r="B148" s="17"/>
      <c r="C148" s="16"/>
      <c r="D148" s="38" t="s">
        <v>10</v>
      </c>
      <c r="E148" s="49" t="s">
        <v>179</v>
      </c>
      <c r="F148" s="40"/>
      <c r="G148" s="111">
        <f t="shared" si="7"/>
        <v>28264.918338283896</v>
      </c>
      <c r="H148" s="26">
        <v>8560.117684841156</v>
      </c>
      <c r="I148" s="7">
        <v>1191.9354643523693</v>
      </c>
      <c r="J148" s="7">
        <v>1856.864278793335</v>
      </c>
      <c r="K148" s="7">
        <v>2175.2012667655945</v>
      </c>
      <c r="L148" s="7">
        <v>2236.5203194618225</v>
      </c>
      <c r="M148" s="7">
        <v>1227.2508746385574</v>
      </c>
      <c r="N148" s="126">
        <f t="shared" si="8"/>
        <v>17247.889888852835</v>
      </c>
      <c r="O148" s="26">
        <v>6053.6541676521301</v>
      </c>
      <c r="P148" s="7">
        <v>709.37104173004627</v>
      </c>
      <c r="Q148" s="7">
        <v>1073.4400801062584</v>
      </c>
      <c r="R148" s="7">
        <v>963.60986053943634</v>
      </c>
      <c r="S148" s="7">
        <v>1099.1483085155487</v>
      </c>
      <c r="T148" s="7">
        <v>1117.8049908876419</v>
      </c>
      <c r="U148" s="126">
        <f t="shared" si="6"/>
        <v>11017.028449431062</v>
      </c>
    </row>
    <row r="149" spans="1:21">
      <c r="A149" s="37">
        <v>155</v>
      </c>
      <c r="B149" s="17"/>
      <c r="C149" s="16"/>
      <c r="D149" s="38" t="s">
        <v>22</v>
      </c>
      <c r="E149" s="49" t="s">
        <v>180</v>
      </c>
      <c r="F149" s="40"/>
      <c r="G149" s="111">
        <f t="shared" si="7"/>
        <v>100466.90151798725</v>
      </c>
      <c r="H149" s="26">
        <v>4961.6714577674866</v>
      </c>
      <c r="I149" s="7">
        <v>4451.9271998405457</v>
      </c>
      <c r="J149" s="7">
        <v>3236.0220715999603</v>
      </c>
      <c r="K149" s="7">
        <v>6901.0706939697266</v>
      </c>
      <c r="L149" s="7">
        <v>11781.192817687988</v>
      </c>
      <c r="M149" s="7">
        <v>20427.560640335083</v>
      </c>
      <c r="N149" s="126">
        <f t="shared" si="8"/>
        <v>51759.44488120079</v>
      </c>
      <c r="O149" s="26">
        <v>4705.3558030128479</v>
      </c>
      <c r="P149" s="7">
        <v>2361.1850401163101</v>
      </c>
      <c r="Q149" s="7">
        <v>1457.0269210338593</v>
      </c>
      <c r="R149" s="7">
        <v>2250.852472782135</v>
      </c>
      <c r="S149" s="7">
        <v>6898.2115058898926</v>
      </c>
      <c r="T149" s="7">
        <v>31034.824893951416</v>
      </c>
      <c r="U149" s="126">
        <f t="shared" si="6"/>
        <v>48707.456636786461</v>
      </c>
    </row>
    <row r="150" spans="1:21">
      <c r="A150" s="37">
        <v>156</v>
      </c>
      <c r="B150" s="17"/>
      <c r="C150" s="16"/>
      <c r="D150" s="38" t="s">
        <v>24</v>
      </c>
      <c r="E150" s="49" t="s">
        <v>181</v>
      </c>
      <c r="F150" s="40"/>
      <c r="G150" s="111">
        <f t="shared" si="7"/>
        <v>50673.96461379528</v>
      </c>
      <c r="H150" s="26">
        <v>6992.8831715583801</v>
      </c>
      <c r="I150" s="7">
        <v>2998.4913831949234</v>
      </c>
      <c r="J150" s="7">
        <v>2585.3252170085907</v>
      </c>
      <c r="K150" s="7">
        <v>3675.0594940185547</v>
      </c>
      <c r="L150" s="7">
        <v>4773.7504806518555</v>
      </c>
      <c r="M150" s="7">
        <v>5015.3654842376709</v>
      </c>
      <c r="N150" s="126">
        <f t="shared" si="8"/>
        <v>26040.875230669975</v>
      </c>
      <c r="O150" s="26">
        <v>7824.7865781784058</v>
      </c>
      <c r="P150" s="7">
        <v>2547.9758746623993</v>
      </c>
      <c r="Q150" s="7">
        <v>1937.3043241500854</v>
      </c>
      <c r="R150" s="7">
        <v>2182.7401125431061</v>
      </c>
      <c r="S150" s="7">
        <v>3641.0897302627563</v>
      </c>
      <c r="T150" s="7">
        <v>6499.1927633285522</v>
      </c>
      <c r="U150" s="126">
        <f t="shared" si="6"/>
        <v>24633.089383125305</v>
      </c>
    </row>
    <row r="151" spans="1:21">
      <c r="A151" s="37">
        <v>157</v>
      </c>
      <c r="B151" s="17"/>
      <c r="C151" s="16"/>
      <c r="D151" s="38" t="s">
        <v>26</v>
      </c>
      <c r="E151" s="49" t="s">
        <v>182</v>
      </c>
      <c r="F151" s="40"/>
      <c r="G151" s="111">
        <f t="shared" si="7"/>
        <v>76957.061936020851</v>
      </c>
      <c r="H151" s="26">
        <v>12232.211966514587</v>
      </c>
      <c r="I151" s="7">
        <v>13597.902346611023</v>
      </c>
      <c r="J151" s="7">
        <v>10530.991558074951</v>
      </c>
      <c r="K151" s="7">
        <v>7112.637433052063</v>
      </c>
      <c r="L151" s="7">
        <v>5085.3378891944885</v>
      </c>
      <c r="M151" s="7">
        <v>3747.1391472816467</v>
      </c>
      <c r="N151" s="126">
        <f t="shared" si="8"/>
        <v>52306.22034072876</v>
      </c>
      <c r="O151" s="26">
        <v>9120.2827749252319</v>
      </c>
      <c r="P151" s="7">
        <v>5930.3570427894592</v>
      </c>
      <c r="Q151" s="7">
        <v>2947.0598969459534</v>
      </c>
      <c r="R151" s="7">
        <v>1912.1216073036194</v>
      </c>
      <c r="S151" s="7">
        <v>1958.7674648761749</v>
      </c>
      <c r="T151" s="7">
        <v>2782.2528084516525</v>
      </c>
      <c r="U151" s="126">
        <f t="shared" si="6"/>
        <v>24650.841595292091</v>
      </c>
    </row>
    <row r="152" spans="1:21">
      <c r="A152" s="37">
        <v>158</v>
      </c>
      <c r="B152" s="12"/>
      <c r="C152" s="12"/>
      <c r="D152" s="52" t="s">
        <v>32</v>
      </c>
      <c r="E152" s="49" t="s">
        <v>183</v>
      </c>
      <c r="F152" s="43"/>
      <c r="G152" s="111">
        <f t="shared" si="7"/>
        <v>12247.032858096063</v>
      </c>
      <c r="H152" s="26">
        <v>683.28675789013505</v>
      </c>
      <c r="I152" s="7">
        <v>928.71843049675226</v>
      </c>
      <c r="J152" s="7">
        <v>1577.4678445756435</v>
      </c>
      <c r="K152" s="7">
        <v>1733.7573635727167</v>
      </c>
      <c r="L152" s="7">
        <v>1481.2485198453069</v>
      </c>
      <c r="M152" s="7">
        <v>691.49448042362928</v>
      </c>
      <c r="N152" s="126">
        <f t="shared" si="8"/>
        <v>7095.9733968041837</v>
      </c>
      <c r="O152" s="26">
        <v>741.76100420579314</v>
      </c>
      <c r="P152" s="7">
        <v>646.2184956073761</v>
      </c>
      <c r="Q152" s="7">
        <v>790.52684764564037</v>
      </c>
      <c r="R152" s="7">
        <v>1050.95095269382</v>
      </c>
      <c r="S152" s="7">
        <v>1119.9774590060115</v>
      </c>
      <c r="T152" s="7">
        <v>801.62470213323832</v>
      </c>
      <c r="U152" s="126">
        <f t="shared" si="6"/>
        <v>5151.0594612918794</v>
      </c>
    </row>
    <row r="153" spans="1:21">
      <c r="A153" s="37">
        <v>159</v>
      </c>
      <c r="B153" s="10"/>
      <c r="C153" s="11"/>
      <c r="D153" s="38" t="s">
        <v>34</v>
      </c>
      <c r="E153" s="49" t="s">
        <v>184</v>
      </c>
      <c r="F153" s="51"/>
      <c r="G153" s="111">
        <f t="shared" si="7"/>
        <v>175152.73046541214</v>
      </c>
      <c r="H153" s="26">
        <v>26874.380779266357</v>
      </c>
      <c r="I153" s="7">
        <v>13915.689297199249</v>
      </c>
      <c r="J153" s="7">
        <v>20785.346099853516</v>
      </c>
      <c r="K153" s="7">
        <v>22920.920848846436</v>
      </c>
      <c r="L153" s="7">
        <v>17142.384178161621</v>
      </c>
      <c r="M153" s="7">
        <v>11868.385048866272</v>
      </c>
      <c r="N153" s="126">
        <f t="shared" si="8"/>
        <v>113507.10625219345</v>
      </c>
      <c r="O153" s="26">
        <v>21512.07960319519</v>
      </c>
      <c r="P153" s="7">
        <v>7901.8911213874817</v>
      </c>
      <c r="Q153" s="7">
        <v>6214.0908761024475</v>
      </c>
      <c r="R153" s="7">
        <v>7225.6676511764526</v>
      </c>
      <c r="S153" s="7">
        <v>8126.4513273239136</v>
      </c>
      <c r="T153" s="7">
        <v>10665.443634033203</v>
      </c>
      <c r="U153" s="126">
        <f t="shared" si="6"/>
        <v>61645.624213218689</v>
      </c>
    </row>
    <row r="154" spans="1:21">
      <c r="A154" s="93">
        <v>160</v>
      </c>
      <c r="B154" s="94"/>
      <c r="C154" s="95" t="s">
        <v>61</v>
      </c>
      <c r="D154" s="96" t="s">
        <v>185</v>
      </c>
      <c r="E154" s="97"/>
      <c r="F154" s="98"/>
      <c r="G154" s="99">
        <f t="shared" si="7"/>
        <v>290189.09807419777</v>
      </c>
      <c r="H154" s="100">
        <v>4589.1769325733185</v>
      </c>
      <c r="I154" s="101">
        <v>11387.668574094772</v>
      </c>
      <c r="J154" s="101">
        <v>77057.791164398193</v>
      </c>
      <c r="K154" s="101">
        <v>65907.002468109131</v>
      </c>
      <c r="L154" s="101">
        <v>32491.942348480225</v>
      </c>
      <c r="M154" s="101">
        <v>16757.606174468994</v>
      </c>
      <c r="N154" s="127">
        <f t="shared" si="8"/>
        <v>208191.18766212463</v>
      </c>
      <c r="O154" s="100">
        <v>4382.2633590698242</v>
      </c>
      <c r="P154" s="101">
        <v>7873.9319174289703</v>
      </c>
      <c r="Q154" s="101">
        <v>23406.888105392456</v>
      </c>
      <c r="R154" s="101">
        <v>22060.644542694092</v>
      </c>
      <c r="S154" s="101">
        <v>15888.960886001587</v>
      </c>
      <c r="T154" s="101">
        <v>8385.2216014862061</v>
      </c>
      <c r="U154" s="127">
        <f t="shared" si="6"/>
        <v>81997.910412073135</v>
      </c>
    </row>
    <row r="155" spans="1:21">
      <c r="A155" s="37">
        <v>161</v>
      </c>
      <c r="B155" s="17"/>
      <c r="C155" s="16"/>
      <c r="D155" s="38" t="s">
        <v>8</v>
      </c>
      <c r="E155" s="49" t="s">
        <v>186</v>
      </c>
      <c r="F155" s="40"/>
      <c r="G155" s="111">
        <f t="shared" si="7"/>
        <v>114127.61088615656</v>
      </c>
      <c r="H155" s="26">
        <v>0</v>
      </c>
      <c r="I155" s="7">
        <v>1868.9930590391159</v>
      </c>
      <c r="J155" s="7">
        <v>17279.893746376038</v>
      </c>
      <c r="K155" s="7">
        <v>24071.58624458313</v>
      </c>
      <c r="L155" s="7">
        <v>21821.101764678955</v>
      </c>
      <c r="M155" s="7">
        <v>14736.358982086182</v>
      </c>
      <c r="N155" s="126">
        <f t="shared" si="8"/>
        <v>79777.93379676342</v>
      </c>
      <c r="O155" s="26">
        <v>0</v>
      </c>
      <c r="P155" s="7">
        <v>529.92654532194138</v>
      </c>
      <c r="Q155" s="7">
        <v>6197.8851003646851</v>
      </c>
      <c r="R155" s="7">
        <v>9235.6258821487427</v>
      </c>
      <c r="S155" s="7">
        <v>11450.946264266968</v>
      </c>
      <c r="T155" s="7">
        <v>6935.293297290802</v>
      </c>
      <c r="U155" s="126">
        <f t="shared" si="6"/>
        <v>34349.677089393139</v>
      </c>
    </row>
    <row r="156" spans="1:21">
      <c r="A156" s="37">
        <v>162</v>
      </c>
      <c r="B156" s="17"/>
      <c r="C156" s="16"/>
      <c r="D156" s="38" t="s">
        <v>10</v>
      </c>
      <c r="E156" s="49" t="s">
        <v>187</v>
      </c>
      <c r="F156" s="55"/>
      <c r="G156" s="111">
        <f t="shared" si="7"/>
        <v>92273.202301025391</v>
      </c>
      <c r="H156" s="26">
        <v>3939.5815575122833</v>
      </c>
      <c r="I156" s="7">
        <v>4131.0792233943939</v>
      </c>
      <c r="J156" s="7">
        <v>32660.192289352417</v>
      </c>
      <c r="K156" s="7">
        <v>18743.302366256714</v>
      </c>
      <c r="L156" s="7">
        <v>4493.3641796112061</v>
      </c>
      <c r="M156" s="7">
        <v>1075.937141418457</v>
      </c>
      <c r="N156" s="126">
        <f t="shared" si="8"/>
        <v>65043.456757545471</v>
      </c>
      <c r="O156" s="26">
        <v>3703.0963582992554</v>
      </c>
      <c r="P156" s="7">
        <v>3094.2344961166382</v>
      </c>
      <c r="Q156" s="7">
        <v>10168.833278656006</v>
      </c>
      <c r="R156" s="7">
        <v>7098.7388806343079</v>
      </c>
      <c r="S156" s="7">
        <v>2184.4228253364563</v>
      </c>
      <c r="T156" s="7">
        <v>980.41970443725586</v>
      </c>
      <c r="U156" s="126">
        <f t="shared" si="6"/>
        <v>27229.745543479919</v>
      </c>
    </row>
    <row r="157" spans="1:21" ht="12.6" thickBot="1">
      <c r="A157" s="56">
        <v>163</v>
      </c>
      <c r="B157" s="57"/>
      <c r="C157" s="58"/>
      <c r="D157" s="59" t="s">
        <v>22</v>
      </c>
      <c r="E157" s="60" t="s">
        <v>188</v>
      </c>
      <c r="F157" s="61"/>
      <c r="G157" s="114">
        <f t="shared" si="7"/>
        <v>83788.284348022775</v>
      </c>
      <c r="H157" s="27">
        <v>649.59531584242359</v>
      </c>
      <c r="I157" s="28">
        <v>5387.5962014887482</v>
      </c>
      <c r="J157" s="28">
        <v>27117.70464630425</v>
      </c>
      <c r="K157" s="28">
        <v>23092.113801032305</v>
      </c>
      <c r="L157" s="28">
        <v>6177.4765365626663</v>
      </c>
      <c r="M157" s="28">
        <v>945.31001380109228</v>
      </c>
      <c r="N157" s="128">
        <f t="shared" si="8"/>
        <v>63369.796515031485</v>
      </c>
      <c r="O157" s="27">
        <v>679.16702622408047</v>
      </c>
      <c r="P157" s="28">
        <v>4249.7708680815995</v>
      </c>
      <c r="Q157" s="28">
        <v>7040.1697783581913</v>
      </c>
      <c r="R157" s="28">
        <v>5726.2796149849892</v>
      </c>
      <c r="S157" s="28">
        <v>2253.5919738467783</v>
      </c>
      <c r="T157" s="28">
        <v>469.50857149565127</v>
      </c>
      <c r="U157" s="128">
        <f t="shared" si="6"/>
        <v>20418.48783299129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B2B35-F06C-49B7-8F17-13D779142448}">
  <dimension ref="A1:U157"/>
  <sheetViews>
    <sheetView workbookViewId="0">
      <pane xSplit="6" ySplit="9" topLeftCell="G96"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5" t="s">
        <v>395</v>
      </c>
      <c r="E2" s="225"/>
      <c r="F2" s="225"/>
      <c r="G2" s="6"/>
      <c r="H2" s="6"/>
    </row>
    <row r="3" spans="1:21" ht="13.8">
      <c r="A3" s="1" t="s">
        <v>194</v>
      </c>
      <c r="C3" s="314">
        <v>2045</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4126607.7131755352</v>
      </c>
      <c r="H7" s="153">
        <v>169512.09212970734</v>
      </c>
      <c r="I7" s="154">
        <v>335056.17804050446</v>
      </c>
      <c r="J7" s="154">
        <v>487494.10320281982</v>
      </c>
      <c r="K7" s="154">
        <v>575244.4877986908</v>
      </c>
      <c r="L7" s="154">
        <v>396433.0228843689</v>
      </c>
      <c r="M7" s="154">
        <v>120042.98789978027</v>
      </c>
      <c r="N7" s="155">
        <f>SUM(H7:M7)</f>
        <v>2083782.8719558716</v>
      </c>
      <c r="O7" s="153">
        <v>160381.99657726288</v>
      </c>
      <c r="P7" s="154">
        <v>316421.64384746552</v>
      </c>
      <c r="Q7" s="154">
        <v>458915.72320175171</v>
      </c>
      <c r="R7" s="154">
        <v>546489.36017227173</v>
      </c>
      <c r="S7" s="154">
        <v>409210.27700233459</v>
      </c>
      <c r="T7" s="154">
        <v>151405.84041857719</v>
      </c>
      <c r="U7" s="155">
        <f>SUM(O7:T7)</f>
        <v>2042824.8412196636</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32384040.24687624</v>
      </c>
      <c r="H10" s="67">
        <v>817152.76530456543</v>
      </c>
      <c r="I10" s="68">
        <v>190682.65040206909</v>
      </c>
      <c r="J10" s="68">
        <v>722872.16023826599</v>
      </c>
      <c r="K10" s="68">
        <v>1693188.9775390625</v>
      </c>
      <c r="L10" s="68">
        <v>5008500.4508056641</v>
      </c>
      <c r="M10" s="68">
        <v>7980915.6508026123</v>
      </c>
      <c r="N10" s="123">
        <f t="shared" ref="N10:N73" si="1">SUM(H10:M10)</f>
        <v>16413312.655092239</v>
      </c>
      <c r="O10" s="67">
        <v>757304.49344158173</v>
      </c>
      <c r="P10" s="68">
        <v>170534.36416482925</v>
      </c>
      <c r="Q10" s="68">
        <v>487586.12793064117</v>
      </c>
      <c r="R10" s="68">
        <v>1065711.2562026978</v>
      </c>
      <c r="S10" s="68">
        <v>3871695.2359695435</v>
      </c>
      <c r="T10" s="68">
        <v>9617896.114074707</v>
      </c>
      <c r="U10" s="123">
        <f t="shared" ref="U10:U73" si="2">SUM(O10:T10)</f>
        <v>15970727.591784</v>
      </c>
    </row>
    <row r="11" spans="1:21" s="19" customFormat="1" ht="15" customHeight="1">
      <c r="A11" s="72">
        <v>1</v>
      </c>
      <c r="B11" s="73" t="s">
        <v>4</v>
      </c>
      <c r="C11" s="294" t="s">
        <v>5</v>
      </c>
      <c r="D11" s="295"/>
      <c r="E11" s="295"/>
      <c r="F11" s="296"/>
      <c r="G11" s="74">
        <f t="shared" si="0"/>
        <v>5075829.1771492958</v>
      </c>
      <c r="H11" s="75">
        <v>521989.13343429565</v>
      </c>
      <c r="I11" s="76">
        <v>43438.781783938408</v>
      </c>
      <c r="J11" s="76">
        <v>122292.04037094116</v>
      </c>
      <c r="K11" s="76">
        <v>287758.51073265076</v>
      </c>
      <c r="L11" s="76">
        <v>484021.17133235931</v>
      </c>
      <c r="M11" s="76">
        <v>1072120.1467657089</v>
      </c>
      <c r="N11" s="124">
        <f t="shared" si="1"/>
        <v>2531619.7844198942</v>
      </c>
      <c r="O11" s="75">
        <v>476556.01245927811</v>
      </c>
      <c r="P11" s="76">
        <v>47103.367517590523</v>
      </c>
      <c r="Q11" s="76">
        <v>147489.68335533142</v>
      </c>
      <c r="R11" s="76">
        <v>221882.91909074783</v>
      </c>
      <c r="S11" s="76">
        <v>374285.286714077</v>
      </c>
      <c r="T11" s="76">
        <v>1276892.1235923767</v>
      </c>
      <c r="U11" s="124">
        <f t="shared" si="2"/>
        <v>2544209.3927294016</v>
      </c>
    </row>
    <row r="12" spans="1:21" s="18" customFormat="1">
      <c r="A12" s="85">
        <v>2</v>
      </c>
      <c r="B12" s="86"/>
      <c r="C12" s="86" t="s">
        <v>6</v>
      </c>
      <c r="D12" s="87" t="s">
        <v>7</v>
      </c>
      <c r="E12" s="88"/>
      <c r="F12" s="89"/>
      <c r="G12" s="90">
        <f t="shared" si="0"/>
        <v>2340241.8081007004</v>
      </c>
      <c r="H12" s="91">
        <v>76667.513328224421</v>
      </c>
      <c r="I12" s="92">
        <v>31556.642237737775</v>
      </c>
      <c r="J12" s="92">
        <v>99174.350691318512</v>
      </c>
      <c r="K12" s="92">
        <v>244911.4285544157</v>
      </c>
      <c r="L12" s="92">
        <v>319093.63104057312</v>
      </c>
      <c r="M12" s="92">
        <v>478077.31709575653</v>
      </c>
      <c r="N12" s="125">
        <f t="shared" si="1"/>
        <v>1249480.8829480261</v>
      </c>
      <c r="O12" s="91">
        <v>79151.88230574131</v>
      </c>
      <c r="P12" s="92">
        <v>33398.692589238286</v>
      </c>
      <c r="Q12" s="92">
        <v>80564.531049311161</v>
      </c>
      <c r="R12" s="92">
        <v>139696.84252691269</v>
      </c>
      <c r="S12" s="92">
        <v>219706.07985138893</v>
      </c>
      <c r="T12" s="92">
        <v>538242.89683008194</v>
      </c>
      <c r="U12" s="125">
        <f t="shared" si="2"/>
        <v>1090760.9251526743</v>
      </c>
    </row>
    <row r="13" spans="1:21">
      <c r="A13" s="37">
        <v>3</v>
      </c>
      <c r="B13" s="17"/>
      <c r="C13" s="16"/>
      <c r="D13" s="38" t="s">
        <v>8</v>
      </c>
      <c r="E13" s="39" t="s">
        <v>9</v>
      </c>
      <c r="F13" s="40"/>
      <c r="G13" s="111">
        <f t="shared" si="0"/>
        <v>687919.90843473002</v>
      </c>
      <c r="H13" s="26">
        <v>4187.4117388535651</v>
      </c>
      <c r="I13" s="7">
        <v>1699.6028155825206</v>
      </c>
      <c r="J13" s="7">
        <v>32787.887741323073</v>
      </c>
      <c r="K13" s="7">
        <v>94607.585229907651</v>
      </c>
      <c r="L13" s="7">
        <v>150354.71613314174</v>
      </c>
      <c r="M13" s="7">
        <v>165084.52868707234</v>
      </c>
      <c r="N13" s="126">
        <f t="shared" si="1"/>
        <v>448721.73234588088</v>
      </c>
      <c r="O13" s="26">
        <v>4317.5523947812653</v>
      </c>
      <c r="P13" s="7">
        <v>2442.8448766871666</v>
      </c>
      <c r="Q13" s="7">
        <v>20288.302459780702</v>
      </c>
      <c r="R13" s="7">
        <v>39061.482526839623</v>
      </c>
      <c r="S13" s="7">
        <v>66190.863071518979</v>
      </c>
      <c r="T13" s="7">
        <v>106897.13075924141</v>
      </c>
      <c r="U13" s="126">
        <f t="shared" si="2"/>
        <v>239198.17608884914</v>
      </c>
    </row>
    <row r="14" spans="1:21">
      <c r="A14" s="37">
        <v>4</v>
      </c>
      <c r="B14" s="41"/>
      <c r="C14" s="16"/>
      <c r="D14" s="38" t="s">
        <v>10</v>
      </c>
      <c r="E14" s="39" t="s">
        <v>11</v>
      </c>
      <c r="F14" s="40"/>
      <c r="G14" s="111">
        <f t="shared" si="0"/>
        <v>16748.59370188124</v>
      </c>
      <c r="H14" s="26">
        <v>4815.4855356068583</v>
      </c>
      <c r="I14" s="7">
        <v>496.91822674300056</v>
      </c>
      <c r="J14" s="7">
        <v>67.170190326927695</v>
      </c>
      <c r="K14" s="7">
        <v>86.368886838201433</v>
      </c>
      <c r="L14" s="7">
        <v>103.00085582141764</v>
      </c>
      <c r="M14" s="7">
        <v>215.60735935036791</v>
      </c>
      <c r="N14" s="126">
        <f t="shared" si="1"/>
        <v>5784.5510546867736</v>
      </c>
      <c r="O14" s="26">
        <v>5831.9248688332736</v>
      </c>
      <c r="P14" s="7">
        <v>1108.9541921749478</v>
      </c>
      <c r="Q14" s="7">
        <v>877.05226499866694</v>
      </c>
      <c r="R14" s="7">
        <v>831.8930685184896</v>
      </c>
      <c r="S14" s="7">
        <v>1045.0924568707123</v>
      </c>
      <c r="T14" s="7">
        <v>1269.1257957983762</v>
      </c>
      <c r="U14" s="126">
        <f t="shared" si="2"/>
        <v>10964.042647194467</v>
      </c>
    </row>
    <row r="15" spans="1:21">
      <c r="A15" s="37">
        <v>5</v>
      </c>
      <c r="B15" s="41"/>
      <c r="C15" s="16"/>
      <c r="D15" s="8"/>
      <c r="E15" s="17" t="s">
        <v>12</v>
      </c>
      <c r="F15" s="42" t="s">
        <v>13</v>
      </c>
      <c r="G15" s="111">
        <f t="shared" si="0"/>
        <v>13572.566341573431</v>
      </c>
      <c r="H15" s="26">
        <v>4815.4855356068583</v>
      </c>
      <c r="I15" s="7">
        <v>495.82826228026533</v>
      </c>
      <c r="J15" s="7">
        <v>56.788785312790424</v>
      </c>
      <c r="K15" s="7">
        <v>75.492607623804361</v>
      </c>
      <c r="L15" s="7">
        <v>96.269346102140844</v>
      </c>
      <c r="M15" s="7">
        <v>194.50448243657593</v>
      </c>
      <c r="N15" s="126">
        <f t="shared" si="1"/>
        <v>5734.3690193624352</v>
      </c>
      <c r="O15" s="26">
        <v>5831.9248688332736</v>
      </c>
      <c r="P15" s="7">
        <v>1100.3791523094987</v>
      </c>
      <c r="Q15" s="7">
        <v>215.1720433011651</v>
      </c>
      <c r="R15" s="7">
        <v>117.0328417790588</v>
      </c>
      <c r="S15" s="7">
        <v>244.14597669569775</v>
      </c>
      <c r="T15" s="7">
        <v>329.54243929230142</v>
      </c>
      <c r="U15" s="126">
        <f t="shared" si="2"/>
        <v>7838.1973222109955</v>
      </c>
    </row>
    <row r="16" spans="1:21">
      <c r="A16" s="37">
        <v>6</v>
      </c>
      <c r="B16" s="41"/>
      <c r="C16" s="16"/>
      <c r="D16" s="8"/>
      <c r="E16" s="17" t="s">
        <v>14</v>
      </c>
      <c r="F16" s="42" t="s">
        <v>15</v>
      </c>
      <c r="G16" s="111">
        <f t="shared" si="0"/>
        <v>619.52968786923884</v>
      </c>
      <c r="H16" s="26">
        <v>0</v>
      </c>
      <c r="I16" s="7">
        <v>0</v>
      </c>
      <c r="J16" s="7">
        <v>0</v>
      </c>
      <c r="K16" s="7">
        <v>0</v>
      </c>
      <c r="L16" s="7">
        <v>0</v>
      </c>
      <c r="M16" s="7">
        <v>0</v>
      </c>
      <c r="N16" s="126">
        <f t="shared" si="1"/>
        <v>0</v>
      </c>
      <c r="O16" s="26">
        <v>0</v>
      </c>
      <c r="P16" s="7">
        <v>2.3949910987212206</v>
      </c>
      <c r="Q16" s="7">
        <v>155.11086817499017</v>
      </c>
      <c r="R16" s="7">
        <v>127.24108786415309</v>
      </c>
      <c r="S16" s="7">
        <v>142.13071493839379</v>
      </c>
      <c r="T16" s="7">
        <v>192.65202579298057</v>
      </c>
      <c r="U16" s="126">
        <f t="shared" si="2"/>
        <v>619.52968786923884</v>
      </c>
    </row>
    <row r="17" spans="1:21">
      <c r="A17" s="37">
        <v>7</v>
      </c>
      <c r="B17" s="41"/>
      <c r="C17" s="16"/>
      <c r="D17" s="8"/>
      <c r="E17" s="17" t="s">
        <v>16</v>
      </c>
      <c r="F17" s="42" t="s">
        <v>17</v>
      </c>
      <c r="G17" s="111">
        <f t="shared" si="0"/>
        <v>1770.5809864444809</v>
      </c>
      <c r="H17" s="26">
        <v>0</v>
      </c>
      <c r="I17" s="7">
        <v>0.71434576142473816</v>
      </c>
      <c r="J17" s="7">
        <v>7.8257874327027821</v>
      </c>
      <c r="K17" s="7">
        <v>6.7884294738032622</v>
      </c>
      <c r="L17" s="7">
        <v>3.4097982754719851</v>
      </c>
      <c r="M17" s="7">
        <v>12.847587508447759</v>
      </c>
      <c r="N17" s="126">
        <f t="shared" si="1"/>
        <v>31.585948451850527</v>
      </c>
      <c r="O17" s="26">
        <v>0</v>
      </c>
      <c r="P17" s="7">
        <v>4.2043113721592817</v>
      </c>
      <c r="Q17" s="7">
        <v>326.50905343657359</v>
      </c>
      <c r="R17" s="7">
        <v>377.61233649495989</v>
      </c>
      <c r="S17" s="7">
        <v>453.14458101196215</v>
      </c>
      <c r="T17" s="7">
        <v>577.52475567697547</v>
      </c>
      <c r="U17" s="126">
        <f t="shared" si="2"/>
        <v>1738.9950379926304</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785.91667209143725</v>
      </c>
      <c r="H19" s="26">
        <v>0</v>
      </c>
      <c r="I19" s="7">
        <v>0.37562650141535414</v>
      </c>
      <c r="J19" s="7">
        <v>2.5556178761744377</v>
      </c>
      <c r="K19" s="7">
        <v>4.087850862313644</v>
      </c>
      <c r="L19" s="7">
        <v>3.3217104830728204</v>
      </c>
      <c r="M19" s="7">
        <v>8.25528629258406</v>
      </c>
      <c r="N19" s="126">
        <f t="shared" si="1"/>
        <v>18.596092015560316</v>
      </c>
      <c r="O19" s="26">
        <v>0</v>
      </c>
      <c r="P19" s="7">
        <v>1.9757385367738607</v>
      </c>
      <c r="Q19" s="7">
        <v>180.26030427910155</v>
      </c>
      <c r="R19" s="7">
        <v>210.00680081034079</v>
      </c>
      <c r="S19" s="7">
        <v>205.67117694602348</v>
      </c>
      <c r="T19" s="7">
        <v>169.40655950363725</v>
      </c>
      <c r="U19" s="126">
        <f t="shared" si="2"/>
        <v>767.32058007587693</v>
      </c>
    </row>
    <row r="20" spans="1:21">
      <c r="A20" s="37">
        <v>10</v>
      </c>
      <c r="B20" s="41"/>
      <c r="C20" s="16"/>
      <c r="D20" s="38" t="s">
        <v>22</v>
      </c>
      <c r="E20" s="39" t="s">
        <v>23</v>
      </c>
      <c r="F20" s="40"/>
      <c r="G20" s="111">
        <f t="shared" si="0"/>
        <v>244739.00753959944</v>
      </c>
      <c r="H20" s="26">
        <v>6544.9771908046678</v>
      </c>
      <c r="I20" s="7">
        <v>3316.5465069711208</v>
      </c>
      <c r="J20" s="7">
        <v>16110.78877055645</v>
      </c>
      <c r="K20" s="7">
        <v>85718.318122982979</v>
      </c>
      <c r="L20" s="7">
        <v>33423.190036118031</v>
      </c>
      <c r="M20" s="7">
        <v>4552.5879112817347</v>
      </c>
      <c r="N20" s="126">
        <f t="shared" si="1"/>
        <v>149666.40853871498</v>
      </c>
      <c r="O20" s="26">
        <v>6252.3054207547102</v>
      </c>
      <c r="P20" s="7">
        <v>3092.8794652819633</v>
      </c>
      <c r="Q20" s="7">
        <v>14764.025780916214</v>
      </c>
      <c r="R20" s="7">
        <v>52474.796101510525</v>
      </c>
      <c r="S20" s="7">
        <v>16017.50337408483</v>
      </c>
      <c r="T20" s="7">
        <v>2471.0888583362103</v>
      </c>
      <c r="U20" s="126">
        <f t="shared" si="2"/>
        <v>95072.599000884453</v>
      </c>
    </row>
    <row r="21" spans="1:21">
      <c r="A21" s="37">
        <v>11</v>
      </c>
      <c r="B21" s="41"/>
      <c r="C21" s="16"/>
      <c r="D21" s="38" t="s">
        <v>24</v>
      </c>
      <c r="E21" s="39" t="s">
        <v>25</v>
      </c>
      <c r="F21" s="40"/>
      <c r="G21" s="111">
        <f t="shared" si="0"/>
        <v>834424.40503772162</v>
      </c>
      <c r="H21" s="26">
        <v>25748.828651797026</v>
      </c>
      <c r="I21" s="7">
        <v>5873.1795918624848</v>
      </c>
      <c r="J21" s="7">
        <v>15690.178682612255</v>
      </c>
      <c r="K21" s="7">
        <v>27297.982248999178</v>
      </c>
      <c r="L21" s="7">
        <v>76167.4435069561</v>
      </c>
      <c r="M21" s="7">
        <v>216769.60639408231</v>
      </c>
      <c r="N21" s="126">
        <f t="shared" si="1"/>
        <v>367547.21907630935</v>
      </c>
      <c r="O21" s="26">
        <v>27936.469148244709</v>
      </c>
      <c r="P21" s="7">
        <v>6037.7965558730066</v>
      </c>
      <c r="Q21" s="7">
        <v>15311.043559344485</v>
      </c>
      <c r="R21" s="7">
        <v>19761.868806131184</v>
      </c>
      <c r="S21" s="7">
        <v>83769.476410195231</v>
      </c>
      <c r="T21" s="7">
        <v>314060.53148162365</v>
      </c>
      <c r="U21" s="126">
        <f t="shared" si="2"/>
        <v>466877.18596141227</v>
      </c>
    </row>
    <row r="22" spans="1:21">
      <c r="A22" s="37">
        <v>12</v>
      </c>
      <c r="B22" s="41"/>
      <c r="C22" s="16"/>
      <c r="D22" s="38" t="s">
        <v>26</v>
      </c>
      <c r="E22" s="39" t="s">
        <v>27</v>
      </c>
      <c r="F22" s="40"/>
      <c r="G22" s="111">
        <f t="shared" si="0"/>
        <v>27784.436339175285</v>
      </c>
      <c r="H22" s="26">
        <v>5287.8119197384804</v>
      </c>
      <c r="I22" s="7">
        <v>1256.886654566275</v>
      </c>
      <c r="J22" s="7">
        <v>1106.4153415582841</v>
      </c>
      <c r="K22" s="7">
        <v>1453.4507823964814</v>
      </c>
      <c r="L22" s="7">
        <v>2509.0594516232377</v>
      </c>
      <c r="M22" s="7">
        <v>3151.4271691527101</v>
      </c>
      <c r="N22" s="126">
        <f t="shared" si="1"/>
        <v>14765.051319035469</v>
      </c>
      <c r="O22" s="26">
        <v>5019.1076800833689</v>
      </c>
      <c r="P22" s="7">
        <v>1973.9316127776401</v>
      </c>
      <c r="Q22" s="7">
        <v>916.5324080776918</v>
      </c>
      <c r="R22" s="7">
        <v>727.14295873604715</v>
      </c>
      <c r="S22" s="7">
        <v>1666.5623920819489</v>
      </c>
      <c r="T22" s="7">
        <v>2716.1079683831194</v>
      </c>
      <c r="U22" s="126">
        <f t="shared" si="2"/>
        <v>13019.385020139816</v>
      </c>
    </row>
    <row r="23" spans="1:21">
      <c r="A23" s="37">
        <v>13</v>
      </c>
      <c r="B23" s="41"/>
      <c r="C23" s="16"/>
      <c r="D23" s="8"/>
      <c r="E23" s="17" t="s">
        <v>12</v>
      </c>
      <c r="F23" s="42" t="s">
        <v>28</v>
      </c>
      <c r="G23" s="111">
        <f t="shared" si="0"/>
        <v>1357.3591638087455</v>
      </c>
      <c r="H23" s="26">
        <v>0.72982943058013916</v>
      </c>
      <c r="I23" s="7">
        <v>329.2679808257235</v>
      </c>
      <c r="J23" s="7">
        <v>104.6538730525499</v>
      </c>
      <c r="K23" s="7">
        <v>53.619998654292431</v>
      </c>
      <c r="L23" s="7">
        <v>48.740467119088862</v>
      </c>
      <c r="M23" s="7">
        <v>0</v>
      </c>
      <c r="N23" s="126">
        <f t="shared" si="1"/>
        <v>537.01214908223483</v>
      </c>
      <c r="O23" s="26">
        <v>0.93234652280807495</v>
      </c>
      <c r="P23" s="7">
        <v>590.78231967796455</v>
      </c>
      <c r="Q23" s="7">
        <v>153.9269156520968</v>
      </c>
      <c r="R23" s="7">
        <v>50.891595604087343</v>
      </c>
      <c r="S23" s="7">
        <v>22.320372799644247</v>
      </c>
      <c r="T23" s="7">
        <v>1.493464469909668</v>
      </c>
      <c r="U23" s="126">
        <f t="shared" si="2"/>
        <v>820.34701472651068</v>
      </c>
    </row>
    <row r="24" spans="1:21">
      <c r="A24" s="37">
        <v>14</v>
      </c>
      <c r="B24" s="17"/>
      <c r="C24" s="16"/>
      <c r="D24" s="8"/>
      <c r="E24" s="17" t="s">
        <v>14</v>
      </c>
      <c r="F24" s="42" t="s">
        <v>29</v>
      </c>
      <c r="G24" s="111">
        <f t="shared" si="0"/>
        <v>266.61685165752715</v>
      </c>
      <c r="H24" s="26">
        <v>62.645851967594353</v>
      </c>
      <c r="I24" s="7">
        <v>23.083561575578642</v>
      </c>
      <c r="J24" s="7">
        <v>16.376045967816026</v>
      </c>
      <c r="K24" s="7">
        <v>18.851571767881978</v>
      </c>
      <c r="L24" s="7">
        <v>18.9244778691791</v>
      </c>
      <c r="M24" s="7">
        <v>0</v>
      </c>
      <c r="N24" s="126">
        <f t="shared" si="1"/>
        <v>139.8815091480501</v>
      </c>
      <c r="O24" s="26">
        <v>64.701563278897083</v>
      </c>
      <c r="P24" s="7">
        <v>24.523093426505511</v>
      </c>
      <c r="Q24" s="7">
        <v>13.348570678681426</v>
      </c>
      <c r="R24" s="7">
        <v>13.694644552902901</v>
      </c>
      <c r="S24" s="7">
        <v>9.8695983748621074</v>
      </c>
      <c r="T24" s="7">
        <v>0.59787219762802124</v>
      </c>
      <c r="U24" s="126">
        <f t="shared" si="2"/>
        <v>126.73534250947705</v>
      </c>
    </row>
    <row r="25" spans="1:21">
      <c r="A25" s="37">
        <v>15</v>
      </c>
      <c r="B25" s="17"/>
      <c r="C25" s="16"/>
      <c r="D25" s="8"/>
      <c r="E25" s="17" t="s">
        <v>16</v>
      </c>
      <c r="F25" s="42" t="s">
        <v>30</v>
      </c>
      <c r="G25" s="111">
        <f t="shared" si="0"/>
        <v>11959.160647920318</v>
      </c>
      <c r="H25" s="26">
        <v>3179.6093780347414</v>
      </c>
      <c r="I25" s="7">
        <v>749.8289990388148</v>
      </c>
      <c r="J25" s="7">
        <v>252.60402105069954</v>
      </c>
      <c r="K25" s="7">
        <v>60.640781048499122</v>
      </c>
      <c r="L25" s="7">
        <v>462.93773273773661</v>
      </c>
      <c r="M25" s="7">
        <v>1603.2968811988831</v>
      </c>
      <c r="N25" s="126">
        <f t="shared" si="1"/>
        <v>6308.9177931093745</v>
      </c>
      <c r="O25" s="26">
        <v>3550.4795472930373</v>
      </c>
      <c r="P25" s="7">
        <v>1208.7831944973309</v>
      </c>
      <c r="Q25" s="7">
        <v>442.67457211593728</v>
      </c>
      <c r="R25" s="7">
        <v>108.47626133441852</v>
      </c>
      <c r="S25" s="7">
        <v>280.70009866201849</v>
      </c>
      <c r="T25" s="7">
        <v>59.129180908203125</v>
      </c>
      <c r="U25" s="126">
        <f t="shared" si="2"/>
        <v>5650.2428548109447</v>
      </c>
    </row>
    <row r="26" spans="1:21">
      <c r="A26" s="37">
        <v>16</v>
      </c>
      <c r="B26" s="17"/>
      <c r="C26" s="16"/>
      <c r="D26" s="8"/>
      <c r="E26" s="17" t="s">
        <v>18</v>
      </c>
      <c r="F26" s="42" t="s">
        <v>31</v>
      </c>
      <c r="G26" s="111">
        <f t="shared" si="0"/>
        <v>14201.299963916919</v>
      </c>
      <c r="H26" s="26">
        <v>2044.8269147556275</v>
      </c>
      <c r="I26" s="7">
        <v>154.70613994433006</v>
      </c>
      <c r="J26" s="7">
        <v>732.78142501301772</v>
      </c>
      <c r="K26" s="7">
        <v>1320.3384504087444</v>
      </c>
      <c r="L26" s="7">
        <v>1978.4568439892028</v>
      </c>
      <c r="M26" s="7">
        <v>1548.13037807605</v>
      </c>
      <c r="N26" s="126">
        <f t="shared" si="1"/>
        <v>7779.2401521869724</v>
      </c>
      <c r="O26" s="26">
        <v>1402.9942036587745</v>
      </c>
      <c r="P26" s="7">
        <v>149.84299665081926</v>
      </c>
      <c r="Q26" s="7">
        <v>306.58236074590423</v>
      </c>
      <c r="R26" s="7">
        <v>554.08046362607274</v>
      </c>
      <c r="S26" s="7">
        <v>1353.6723005378153</v>
      </c>
      <c r="T26" s="7">
        <v>2654.8874865105608</v>
      </c>
      <c r="U26" s="126">
        <f t="shared" si="2"/>
        <v>6422.0598117299469</v>
      </c>
    </row>
    <row r="27" spans="1:21">
      <c r="A27" s="37">
        <v>17</v>
      </c>
      <c r="B27" s="17"/>
      <c r="C27" s="16"/>
      <c r="D27" s="38" t="s">
        <v>32</v>
      </c>
      <c r="E27" s="39" t="s">
        <v>33</v>
      </c>
      <c r="F27" s="40"/>
      <c r="G27" s="111">
        <f t="shared" si="0"/>
        <v>93491.52763384534</v>
      </c>
      <c r="H27" s="26">
        <v>3565.184296136722</v>
      </c>
      <c r="I27" s="7">
        <v>4513.4935649931431</v>
      </c>
      <c r="J27" s="7">
        <v>11334.411255739629</v>
      </c>
      <c r="K27" s="7">
        <v>9609.7797886952758</v>
      </c>
      <c r="L27" s="7">
        <v>11439.82147976011</v>
      </c>
      <c r="M27" s="7">
        <v>9660.3180959299207</v>
      </c>
      <c r="N27" s="126">
        <f t="shared" si="1"/>
        <v>50123.008481254801</v>
      </c>
      <c r="O27" s="26">
        <v>4206.5468326001428</v>
      </c>
      <c r="P27" s="7">
        <v>3741.3624583631754</v>
      </c>
      <c r="Q27" s="7">
        <v>7540.8901606574655</v>
      </c>
      <c r="R27" s="7">
        <v>5813.0662446245551</v>
      </c>
      <c r="S27" s="7">
        <v>8447.6254027709365</v>
      </c>
      <c r="T27" s="7">
        <v>13619.028053574264</v>
      </c>
      <c r="U27" s="126">
        <f t="shared" si="2"/>
        <v>43368.519152590539</v>
      </c>
    </row>
    <row r="28" spans="1:21">
      <c r="A28" s="37">
        <v>18</v>
      </c>
      <c r="B28" s="12"/>
      <c r="C28" s="12"/>
      <c r="D28" s="38" t="s">
        <v>34</v>
      </c>
      <c r="E28" s="39" t="s">
        <v>35</v>
      </c>
      <c r="F28" s="43"/>
      <c r="G28" s="111">
        <f t="shared" si="0"/>
        <v>39839.768820550555</v>
      </c>
      <c r="H28" s="26">
        <v>906.65052283761906</v>
      </c>
      <c r="I28" s="7">
        <v>876.02716823667288</v>
      </c>
      <c r="J28" s="7">
        <v>1437.6806382425129</v>
      </c>
      <c r="K28" s="7">
        <v>1804.5919841374271</v>
      </c>
      <c r="L28" s="7">
        <v>3709.7684922264889</v>
      </c>
      <c r="M28" s="7">
        <v>6079.5406575910747</v>
      </c>
      <c r="N28" s="126">
        <f t="shared" si="1"/>
        <v>14814.259463271796</v>
      </c>
      <c r="O28" s="26">
        <v>1015.9773702903767</v>
      </c>
      <c r="P28" s="7">
        <v>935.94376512267627</v>
      </c>
      <c r="Q28" s="7">
        <v>1402.2703027166426</v>
      </c>
      <c r="R28" s="7">
        <v>1444.6597494399175</v>
      </c>
      <c r="S28" s="7">
        <v>5219.0257497951388</v>
      </c>
      <c r="T28" s="7">
        <v>15007.632419914007</v>
      </c>
      <c r="U28" s="126">
        <f t="shared" si="2"/>
        <v>25025.509357278759</v>
      </c>
    </row>
    <row r="29" spans="1:21">
      <c r="A29" s="37">
        <v>19</v>
      </c>
      <c r="B29" s="17"/>
      <c r="C29" s="16"/>
      <c r="D29" s="38" t="s">
        <v>36</v>
      </c>
      <c r="E29" s="39" t="s">
        <v>37</v>
      </c>
      <c r="F29" s="40"/>
      <c r="G29" s="111">
        <f t="shared" si="0"/>
        <v>77116.045868147805</v>
      </c>
      <c r="H29" s="26">
        <v>182.20485345940688</v>
      </c>
      <c r="I29" s="7">
        <v>89.792463972640689</v>
      </c>
      <c r="J29" s="7">
        <v>2106.2291351207532</v>
      </c>
      <c r="K29" s="7">
        <v>7332.912178914994</v>
      </c>
      <c r="L29" s="7">
        <v>13364.033282458782</v>
      </c>
      <c r="M29" s="7">
        <v>14273.132737094536</v>
      </c>
      <c r="N29" s="126">
        <f t="shared" si="1"/>
        <v>37348.304651021113</v>
      </c>
      <c r="O29" s="26">
        <v>182.79153757644235</v>
      </c>
      <c r="P29" s="7">
        <v>108.58952024998143</v>
      </c>
      <c r="Q29" s="7">
        <v>2929.3586477655917</v>
      </c>
      <c r="R29" s="7">
        <v>6593.139211608097</v>
      </c>
      <c r="S29" s="7">
        <v>12349.353444837034</v>
      </c>
      <c r="T29" s="7">
        <v>17604.508855089545</v>
      </c>
      <c r="U29" s="126">
        <f t="shared" si="2"/>
        <v>39767.741217126691</v>
      </c>
    </row>
    <row r="30" spans="1:21">
      <c r="A30" s="37">
        <v>20</v>
      </c>
      <c r="B30" s="17"/>
      <c r="C30" s="16"/>
      <c r="D30" s="38" t="s">
        <v>38</v>
      </c>
      <c r="E30" s="39" t="s">
        <v>39</v>
      </c>
      <c r="F30" s="40"/>
      <c r="G30" s="111">
        <f t="shared" si="0"/>
        <v>2134.2974209931672</v>
      </c>
      <c r="H30" s="26">
        <v>0</v>
      </c>
      <c r="I30" s="7">
        <v>17.919918963132659</v>
      </c>
      <c r="J30" s="7">
        <v>33.215661650847323</v>
      </c>
      <c r="K30" s="7">
        <v>78.404331450117752</v>
      </c>
      <c r="L30" s="7">
        <v>328.49033787241206</v>
      </c>
      <c r="M30" s="7">
        <v>440.1278447760269</v>
      </c>
      <c r="N30" s="126">
        <f t="shared" si="1"/>
        <v>898.15809471253669</v>
      </c>
      <c r="O30" s="26">
        <v>0</v>
      </c>
      <c r="P30" s="7">
        <v>21.93229778145178</v>
      </c>
      <c r="Q30" s="7">
        <v>54.364119816673337</v>
      </c>
      <c r="R30" s="7">
        <v>91.780804734415142</v>
      </c>
      <c r="S30" s="7">
        <v>433.32982034585439</v>
      </c>
      <c r="T30" s="7">
        <v>634.73228360223584</v>
      </c>
      <c r="U30" s="126">
        <f t="shared" si="2"/>
        <v>1236.1393262806305</v>
      </c>
    </row>
    <row r="31" spans="1:21">
      <c r="A31" s="37">
        <v>21</v>
      </c>
      <c r="B31" s="17"/>
      <c r="C31" s="16"/>
      <c r="D31" s="38" t="s">
        <v>40</v>
      </c>
      <c r="E31" s="39" t="s">
        <v>41</v>
      </c>
      <c r="F31" s="40"/>
      <c r="G31" s="111">
        <f t="shared" si="0"/>
        <v>151666.96918587212</v>
      </c>
      <c r="H31" s="26">
        <v>18167.29194515296</v>
      </c>
      <c r="I31" s="7">
        <v>6449.0883845567296</v>
      </c>
      <c r="J31" s="7">
        <v>7718.4386880346574</v>
      </c>
      <c r="K31" s="7">
        <v>9169.1647409480065</v>
      </c>
      <c r="L31" s="7">
        <v>14710.230178155005</v>
      </c>
      <c r="M31" s="7">
        <v>18236.155031085014</v>
      </c>
      <c r="N31" s="126">
        <f t="shared" si="1"/>
        <v>74450.368967932372</v>
      </c>
      <c r="O31" s="26">
        <v>19226.964862822497</v>
      </c>
      <c r="P31" s="7">
        <v>6741.340405644587</v>
      </c>
      <c r="Q31" s="7">
        <v>6855.8728058605921</v>
      </c>
      <c r="R31" s="7">
        <v>6984.3586744554341</v>
      </c>
      <c r="S31" s="7">
        <v>14264.212355494499</v>
      </c>
      <c r="T31" s="7">
        <v>23143.851113662124</v>
      </c>
      <c r="U31" s="126">
        <f t="shared" si="2"/>
        <v>77216.600217939733</v>
      </c>
    </row>
    <row r="32" spans="1:21">
      <c r="A32" s="37">
        <v>22</v>
      </c>
      <c r="B32" s="17"/>
      <c r="C32" s="16"/>
      <c r="D32" s="38"/>
      <c r="E32" s="17" t="s">
        <v>12</v>
      </c>
      <c r="F32" s="42" t="s">
        <v>42</v>
      </c>
      <c r="G32" s="111">
        <f t="shared" si="0"/>
        <v>85174.476822753379</v>
      </c>
      <c r="H32" s="26">
        <v>16787.977593886681</v>
      </c>
      <c r="I32" s="7">
        <v>5151.0101109143288</v>
      </c>
      <c r="J32" s="7">
        <v>4649.2117801280692</v>
      </c>
      <c r="K32" s="7">
        <v>4611.8479862287641</v>
      </c>
      <c r="L32" s="7">
        <v>5515.1802649833262</v>
      </c>
      <c r="M32" s="7">
        <v>4780.6082791760564</v>
      </c>
      <c r="N32" s="126">
        <f t="shared" si="1"/>
        <v>41495.836015317225</v>
      </c>
      <c r="O32" s="26">
        <v>17799.993397708524</v>
      </c>
      <c r="P32" s="7">
        <v>5607.8542966021341</v>
      </c>
      <c r="Q32" s="7">
        <v>4729.813572390005</v>
      </c>
      <c r="R32" s="7">
        <v>3631.1610435135663</v>
      </c>
      <c r="S32" s="7">
        <v>5608.074126817286</v>
      </c>
      <c r="T32" s="7">
        <v>6301.7443704046309</v>
      </c>
      <c r="U32" s="126">
        <f t="shared" si="2"/>
        <v>43678.640807436146</v>
      </c>
    </row>
    <row r="33" spans="1:21">
      <c r="A33" s="37">
        <v>23</v>
      </c>
      <c r="B33" s="17"/>
      <c r="C33" s="16"/>
      <c r="D33" s="8"/>
      <c r="E33" s="17" t="s">
        <v>14</v>
      </c>
      <c r="F33" s="42" t="s">
        <v>43</v>
      </c>
      <c r="G33" s="111">
        <f t="shared" si="0"/>
        <v>89.92898166179657</v>
      </c>
      <c r="H33" s="26">
        <v>0.33851330354809761</v>
      </c>
      <c r="I33" s="7">
        <v>5.0400793552398682</v>
      </c>
      <c r="J33" s="7">
        <v>16.93529200553894</v>
      </c>
      <c r="K33" s="7">
        <v>11.649435758590698</v>
      </c>
      <c r="L33" s="7">
        <v>6.2823673486709595</v>
      </c>
      <c r="M33" s="7">
        <v>3.0342219769954681</v>
      </c>
      <c r="N33" s="126">
        <f t="shared" si="1"/>
        <v>43.279909748584032</v>
      </c>
      <c r="O33" s="26">
        <v>0.38114378973841667</v>
      </c>
      <c r="P33" s="7">
        <v>5.8157162070274353</v>
      </c>
      <c r="Q33" s="7">
        <v>18.049312114715576</v>
      </c>
      <c r="R33" s="7">
        <v>12.752814531326294</v>
      </c>
      <c r="S33" s="7">
        <v>6.200560450553894</v>
      </c>
      <c r="T33" s="7">
        <v>3.4495248198509216</v>
      </c>
      <c r="U33" s="126">
        <f t="shared" si="2"/>
        <v>46.649071913212538</v>
      </c>
    </row>
    <row r="34" spans="1:21">
      <c r="A34" s="37">
        <v>24</v>
      </c>
      <c r="B34" s="17"/>
      <c r="C34" s="16"/>
      <c r="D34" s="8"/>
      <c r="E34" s="17" t="s">
        <v>16</v>
      </c>
      <c r="F34" s="42" t="s">
        <v>44</v>
      </c>
      <c r="G34" s="111">
        <f t="shared" si="0"/>
        <v>539.73264306066267</v>
      </c>
      <c r="H34" s="26">
        <v>1.0011827936978079E-2</v>
      </c>
      <c r="I34" s="7">
        <v>2.5307625939603895E-2</v>
      </c>
      <c r="J34" s="7">
        <v>0.59214549686294049</v>
      </c>
      <c r="K34" s="7">
        <v>14.83158574718982</v>
      </c>
      <c r="L34" s="7">
        <v>116.22254920005798</v>
      </c>
      <c r="M34" s="7">
        <v>129.50632691383362</v>
      </c>
      <c r="N34" s="126">
        <f t="shared" si="1"/>
        <v>261.18792681182094</v>
      </c>
      <c r="O34" s="26">
        <v>1.0875088104512542E-2</v>
      </c>
      <c r="P34" s="7">
        <v>5.1942883583251387E-3</v>
      </c>
      <c r="Q34" s="7">
        <v>0.61729444656521082</v>
      </c>
      <c r="R34" s="7">
        <v>12.943376690149307</v>
      </c>
      <c r="S34" s="7">
        <v>87.43267035484314</v>
      </c>
      <c r="T34" s="7">
        <v>177.53530538082123</v>
      </c>
      <c r="U34" s="126">
        <f t="shared" si="2"/>
        <v>278.54471624884172</v>
      </c>
    </row>
    <row r="35" spans="1:21">
      <c r="A35" s="37">
        <v>25</v>
      </c>
      <c r="B35" s="17"/>
      <c r="C35" s="16"/>
      <c r="D35" s="8"/>
      <c r="E35" s="17" t="s">
        <v>18</v>
      </c>
      <c r="F35" s="42" t="s">
        <v>45</v>
      </c>
      <c r="G35" s="111">
        <f t="shared" si="0"/>
        <v>9790.305652692914</v>
      </c>
      <c r="H35" s="26">
        <v>24.804513881914318</v>
      </c>
      <c r="I35" s="7">
        <v>158.05267154891044</v>
      </c>
      <c r="J35" s="7">
        <v>640.01220525801182</v>
      </c>
      <c r="K35" s="7">
        <v>1080.1043272018433</v>
      </c>
      <c r="L35" s="7">
        <v>1724.2686592712998</v>
      </c>
      <c r="M35" s="7">
        <v>1296.7354233786464</v>
      </c>
      <c r="N35" s="126">
        <f t="shared" si="1"/>
        <v>4923.977800540626</v>
      </c>
      <c r="O35" s="26">
        <v>24.625073857605457</v>
      </c>
      <c r="P35" s="7">
        <v>172.26008804515004</v>
      </c>
      <c r="Q35" s="7">
        <v>386.47961750626564</v>
      </c>
      <c r="R35" s="7">
        <v>905.04817588254809</v>
      </c>
      <c r="S35" s="7">
        <v>1791.4170850664377</v>
      </c>
      <c r="T35" s="7">
        <v>1586.497811794281</v>
      </c>
      <c r="U35" s="126">
        <f t="shared" si="2"/>
        <v>4866.327852152288</v>
      </c>
    </row>
    <row r="36" spans="1:21">
      <c r="A36" s="37">
        <v>26</v>
      </c>
      <c r="B36" s="17"/>
      <c r="C36" s="16"/>
      <c r="D36" s="8"/>
      <c r="E36" s="17" t="s">
        <v>20</v>
      </c>
      <c r="F36" s="42" t="s">
        <v>46</v>
      </c>
      <c r="G36" s="111">
        <f t="shared" si="0"/>
        <v>6164.5405098460687</v>
      </c>
      <c r="H36" s="26">
        <v>300.28009491378907</v>
      </c>
      <c r="I36" s="7">
        <v>86.942593865591334</v>
      </c>
      <c r="J36" s="7">
        <v>336.70112077039084</v>
      </c>
      <c r="K36" s="7">
        <v>559.09167346538743</v>
      </c>
      <c r="L36" s="7">
        <v>791.68986544176005</v>
      </c>
      <c r="M36" s="7">
        <v>1026.0366555701476</v>
      </c>
      <c r="N36" s="126">
        <f t="shared" si="1"/>
        <v>3100.7420040270663</v>
      </c>
      <c r="O36" s="26">
        <v>373.81584805080638</v>
      </c>
      <c r="P36" s="7">
        <v>88.590012819171534</v>
      </c>
      <c r="Q36" s="7">
        <v>322.13188139453996</v>
      </c>
      <c r="R36" s="7">
        <v>468.62589301040862</v>
      </c>
      <c r="S36" s="7">
        <v>760.40291216410697</v>
      </c>
      <c r="T36" s="7">
        <v>1050.231958379969</v>
      </c>
      <c r="U36" s="126">
        <f t="shared" si="2"/>
        <v>3063.7985058190025</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0.37147781252861023</v>
      </c>
      <c r="H38" s="26">
        <v>0</v>
      </c>
      <c r="I38" s="7">
        <v>0</v>
      </c>
      <c r="J38" s="7">
        <v>0</v>
      </c>
      <c r="K38" s="7">
        <v>0</v>
      </c>
      <c r="L38" s="7">
        <v>0</v>
      </c>
      <c r="M38" s="7">
        <v>0</v>
      </c>
      <c r="N38" s="126">
        <f t="shared" si="1"/>
        <v>0</v>
      </c>
      <c r="O38" s="26">
        <v>0</v>
      </c>
      <c r="P38" s="7">
        <v>0</v>
      </c>
      <c r="Q38" s="7">
        <v>0</v>
      </c>
      <c r="R38" s="7">
        <v>0</v>
      </c>
      <c r="S38" s="7">
        <v>0</v>
      </c>
      <c r="T38" s="7">
        <v>0.37147781252861023</v>
      </c>
      <c r="U38" s="126">
        <f t="shared" si="2"/>
        <v>0.37147781252861023</v>
      </c>
    </row>
    <row r="39" spans="1:21">
      <c r="A39" s="37">
        <v>29</v>
      </c>
      <c r="B39" s="17"/>
      <c r="C39" s="16"/>
      <c r="D39" s="38"/>
      <c r="E39" s="17" t="s">
        <v>404</v>
      </c>
      <c r="F39" s="42" t="s">
        <v>50</v>
      </c>
      <c r="G39" s="111">
        <f t="shared" si="0"/>
        <v>9878.7429921830408</v>
      </c>
      <c r="H39" s="26">
        <v>0</v>
      </c>
      <c r="I39" s="7">
        <v>0</v>
      </c>
      <c r="J39" s="7">
        <v>51.721222127169312</v>
      </c>
      <c r="K39" s="7">
        <v>312.26677255146205</v>
      </c>
      <c r="L39" s="7">
        <v>1481.4816864877939</v>
      </c>
      <c r="M39" s="7">
        <v>3679.7337189093232</v>
      </c>
      <c r="N39" s="126">
        <f t="shared" si="1"/>
        <v>5525.2034000757485</v>
      </c>
      <c r="O39" s="26">
        <v>0</v>
      </c>
      <c r="P39" s="7">
        <v>0</v>
      </c>
      <c r="Q39" s="7">
        <v>41.243758664932102</v>
      </c>
      <c r="R39" s="7">
        <v>282.20108565315604</v>
      </c>
      <c r="S39" s="7">
        <v>1390.8496800288558</v>
      </c>
      <c r="T39" s="7">
        <v>2639.2450677603483</v>
      </c>
      <c r="U39" s="126">
        <f t="shared" si="2"/>
        <v>4353.5395921072923</v>
      </c>
    </row>
    <row r="40" spans="1:21">
      <c r="A40" s="37">
        <v>30</v>
      </c>
      <c r="B40" s="17"/>
      <c r="C40" s="16"/>
      <c r="D40" s="12"/>
      <c r="E40" s="17" t="s">
        <v>405</v>
      </c>
      <c r="F40" s="42" t="s">
        <v>51</v>
      </c>
      <c r="G40" s="111">
        <f t="shared" si="0"/>
        <v>33105.098943603414</v>
      </c>
      <c r="H40" s="26">
        <v>767.36612596205669</v>
      </c>
      <c r="I40" s="7">
        <v>486.17293941769458</v>
      </c>
      <c r="J40" s="7">
        <v>1270.3963793072908</v>
      </c>
      <c r="K40" s="7">
        <v>1801.2770269694738</v>
      </c>
      <c r="L40" s="7">
        <v>4085.6916683214949</v>
      </c>
      <c r="M40" s="7">
        <v>6895.6768512995914</v>
      </c>
      <c r="N40" s="126">
        <f t="shared" si="1"/>
        <v>15306.580991277602</v>
      </c>
      <c r="O40" s="26">
        <v>719.17751292506</v>
      </c>
      <c r="P40" s="7">
        <v>494.75758946129645</v>
      </c>
      <c r="Q40" s="7">
        <v>857.07367103293655</v>
      </c>
      <c r="R40" s="7">
        <v>1023.2540048583905</v>
      </c>
      <c r="S40" s="7">
        <v>3884.7546903275652</v>
      </c>
      <c r="T40" s="7">
        <v>10819.500483720563</v>
      </c>
      <c r="U40" s="126">
        <f t="shared" si="2"/>
        <v>17798.517952325812</v>
      </c>
    </row>
    <row r="41" spans="1:21">
      <c r="A41" s="37">
        <v>31</v>
      </c>
      <c r="B41" s="17"/>
      <c r="C41" s="16"/>
      <c r="D41" s="12"/>
      <c r="E41" s="17" t="s">
        <v>406</v>
      </c>
      <c r="F41" s="42" t="s">
        <v>52</v>
      </c>
      <c r="G41" s="111">
        <f t="shared" si="0"/>
        <v>0.57242530584335327</v>
      </c>
      <c r="H41" s="26">
        <v>0</v>
      </c>
      <c r="I41" s="7">
        <v>0</v>
      </c>
      <c r="J41" s="7">
        <v>0</v>
      </c>
      <c r="K41" s="7">
        <v>0</v>
      </c>
      <c r="L41" s="7">
        <v>0</v>
      </c>
      <c r="M41" s="7">
        <v>0.57242530584335327</v>
      </c>
      <c r="N41" s="126">
        <f t="shared" si="1"/>
        <v>0.57242530584335327</v>
      </c>
      <c r="O41" s="26">
        <v>0</v>
      </c>
      <c r="P41" s="7">
        <v>0</v>
      </c>
      <c r="Q41" s="7">
        <v>0</v>
      </c>
      <c r="R41" s="7">
        <v>0</v>
      </c>
      <c r="S41" s="7">
        <v>0</v>
      </c>
      <c r="T41" s="7">
        <v>0</v>
      </c>
      <c r="U41" s="126">
        <f t="shared" si="2"/>
        <v>0</v>
      </c>
    </row>
    <row r="42" spans="1:21">
      <c r="A42" s="37">
        <v>32</v>
      </c>
      <c r="B42" s="17"/>
      <c r="C42" s="16"/>
      <c r="D42" s="38"/>
      <c r="E42" s="17" t="s">
        <v>407</v>
      </c>
      <c r="F42" s="42" t="s">
        <v>53</v>
      </c>
      <c r="G42" s="111">
        <f t="shared" si="0"/>
        <v>6923.1991328722797</v>
      </c>
      <c r="H42" s="26">
        <v>286.51526001887396</v>
      </c>
      <c r="I42" s="7">
        <v>561.84466016944498</v>
      </c>
      <c r="J42" s="7">
        <v>752.8683965690434</v>
      </c>
      <c r="K42" s="7">
        <v>778.09603158384562</v>
      </c>
      <c r="L42" s="7">
        <v>989.41315642371774</v>
      </c>
      <c r="M42" s="7">
        <v>424.25161255151033</v>
      </c>
      <c r="N42" s="126">
        <f t="shared" si="1"/>
        <v>3792.989117316436</v>
      </c>
      <c r="O42" s="26">
        <v>308.96083264285699</v>
      </c>
      <c r="P42" s="7">
        <v>372.05748292757198</v>
      </c>
      <c r="Q42" s="7">
        <v>500.46378633566201</v>
      </c>
      <c r="R42" s="7">
        <v>648.37223193608224</v>
      </c>
      <c r="S42" s="7">
        <v>735.08046653494239</v>
      </c>
      <c r="T42" s="7">
        <v>565.2752151787281</v>
      </c>
      <c r="U42" s="126">
        <f t="shared" si="2"/>
        <v>3130.2100155558437</v>
      </c>
    </row>
    <row r="43" spans="1:21">
      <c r="A43" s="37">
        <v>33</v>
      </c>
      <c r="B43" s="17"/>
      <c r="C43" s="16"/>
      <c r="D43" s="38" t="s">
        <v>54</v>
      </c>
      <c r="E43" s="39" t="s">
        <v>55</v>
      </c>
      <c r="F43" s="42"/>
      <c r="G43" s="111">
        <f t="shared" si="0"/>
        <v>1368.1311937168502</v>
      </c>
      <c r="H43" s="26">
        <v>217.36106632227165</v>
      </c>
      <c r="I43" s="7">
        <v>79.750177074558451</v>
      </c>
      <c r="J43" s="7">
        <v>19.078463787434885</v>
      </c>
      <c r="K43" s="7">
        <v>25.568499633580359</v>
      </c>
      <c r="L43" s="7">
        <v>69.359244616207434</v>
      </c>
      <c r="M43" s="7">
        <v>231.73001107867458</v>
      </c>
      <c r="N43" s="126">
        <f t="shared" si="1"/>
        <v>642.84746251272736</v>
      </c>
      <c r="O43" s="26">
        <v>308.50940173289928</v>
      </c>
      <c r="P43" s="7">
        <v>115.17321183035892</v>
      </c>
      <c r="Q43" s="7">
        <v>21.232050556947797</v>
      </c>
      <c r="R43" s="7">
        <v>23.061527047353593</v>
      </c>
      <c r="S43" s="7">
        <v>79.25201217646827</v>
      </c>
      <c r="T43" s="7">
        <v>178.05552786009503</v>
      </c>
      <c r="U43" s="126">
        <f t="shared" si="2"/>
        <v>725.28373120412289</v>
      </c>
    </row>
    <row r="44" spans="1:21">
      <c r="A44" s="37">
        <v>34</v>
      </c>
      <c r="B44" s="17"/>
      <c r="C44" s="16"/>
      <c r="D44" s="8"/>
      <c r="E44" s="17" t="s">
        <v>12</v>
      </c>
      <c r="F44" s="42" t="s">
        <v>56</v>
      </c>
      <c r="G44" s="111">
        <f t="shared" si="0"/>
        <v>1367.4928516045475</v>
      </c>
      <c r="H44" s="26">
        <v>217.36106632227165</v>
      </c>
      <c r="I44" s="7">
        <v>79.750177074558451</v>
      </c>
      <c r="J44" s="7">
        <v>19.078463787434885</v>
      </c>
      <c r="K44" s="7">
        <v>25.568499633580359</v>
      </c>
      <c r="L44" s="7">
        <v>69.121098028001143</v>
      </c>
      <c r="M44" s="7">
        <v>231.73001107867458</v>
      </c>
      <c r="N44" s="126">
        <f t="shared" si="1"/>
        <v>642.60931592452107</v>
      </c>
      <c r="O44" s="26">
        <v>308.50940173289928</v>
      </c>
      <c r="P44" s="7">
        <v>115.17321183035892</v>
      </c>
      <c r="Q44" s="7">
        <v>21.085131217052549</v>
      </c>
      <c r="R44" s="7">
        <v>22.808250863152352</v>
      </c>
      <c r="S44" s="7">
        <v>79.25201217646827</v>
      </c>
      <c r="T44" s="7">
        <v>178.05552786009503</v>
      </c>
      <c r="U44" s="126">
        <f t="shared" si="2"/>
        <v>724.8835356800264</v>
      </c>
    </row>
    <row r="45" spans="1:21">
      <c r="A45" s="37">
        <v>35</v>
      </c>
      <c r="B45" s="17"/>
      <c r="C45" s="16"/>
      <c r="D45" s="8"/>
      <c r="E45" s="17" t="s">
        <v>14</v>
      </c>
      <c r="F45" s="42" t="s">
        <v>57</v>
      </c>
      <c r="G45" s="111">
        <f t="shared" si="0"/>
        <v>0.40019550919532776</v>
      </c>
      <c r="H45" s="26">
        <v>0</v>
      </c>
      <c r="I45" s="7">
        <v>0</v>
      </c>
      <c r="J45" s="7">
        <v>0</v>
      </c>
      <c r="K45" s="7">
        <v>0</v>
      </c>
      <c r="L45" s="7">
        <v>0</v>
      </c>
      <c r="M45" s="7">
        <v>0</v>
      </c>
      <c r="N45" s="126">
        <f t="shared" si="1"/>
        <v>0</v>
      </c>
      <c r="O45" s="26">
        <v>0</v>
      </c>
      <c r="P45" s="7">
        <v>0</v>
      </c>
      <c r="Q45" s="7">
        <v>0.14691933989524841</v>
      </c>
      <c r="R45" s="7">
        <v>0.25327616930007935</v>
      </c>
      <c r="S45" s="7">
        <v>0</v>
      </c>
      <c r="T45" s="7">
        <v>0</v>
      </c>
      <c r="U45" s="126">
        <f t="shared" si="2"/>
        <v>0.40019550919532776</v>
      </c>
    </row>
    <row r="46" spans="1:21">
      <c r="A46" s="37">
        <v>36</v>
      </c>
      <c r="B46" s="10"/>
      <c r="C46" s="16"/>
      <c r="D46" s="8"/>
      <c r="E46" s="17" t="s">
        <v>16</v>
      </c>
      <c r="F46" s="42" t="s">
        <v>58</v>
      </c>
      <c r="G46" s="111">
        <f t="shared" si="0"/>
        <v>0.2381465882062912</v>
      </c>
      <c r="H46" s="26">
        <v>0</v>
      </c>
      <c r="I46" s="7">
        <v>0</v>
      </c>
      <c r="J46" s="7">
        <v>0</v>
      </c>
      <c r="K46" s="7">
        <v>0</v>
      </c>
      <c r="L46" s="7">
        <v>0.2381465882062912</v>
      </c>
      <c r="M46" s="7">
        <v>0</v>
      </c>
      <c r="N46" s="126">
        <f t="shared" si="1"/>
        <v>0.2381465882062912</v>
      </c>
      <c r="O46" s="26">
        <v>0</v>
      </c>
      <c r="P46" s="7">
        <v>0</v>
      </c>
      <c r="Q46" s="7">
        <v>0</v>
      </c>
      <c r="R46" s="7">
        <v>0</v>
      </c>
      <c r="S46" s="7">
        <v>0</v>
      </c>
      <c r="T46" s="7">
        <v>0</v>
      </c>
      <c r="U46" s="126">
        <f t="shared" si="2"/>
        <v>0</v>
      </c>
    </row>
    <row r="47" spans="1:21">
      <c r="A47" s="37">
        <v>37</v>
      </c>
      <c r="B47" s="10"/>
      <c r="C47" s="11"/>
      <c r="D47" s="38" t="s">
        <v>59</v>
      </c>
      <c r="E47" s="9" t="s">
        <v>60</v>
      </c>
      <c r="F47" s="44"/>
      <c r="G47" s="111">
        <f t="shared" si="0"/>
        <v>163008.72688785009</v>
      </c>
      <c r="H47" s="26">
        <v>7044.3065037429333</v>
      </c>
      <c r="I47" s="7">
        <v>6887.4369468688965</v>
      </c>
      <c r="J47" s="7">
        <v>10762.855183258653</v>
      </c>
      <c r="K47" s="7">
        <v>7727.3101136982441</v>
      </c>
      <c r="L47" s="7">
        <v>12914.52452865243</v>
      </c>
      <c r="M47" s="7">
        <v>39382.563785970211</v>
      </c>
      <c r="N47" s="126">
        <f t="shared" si="1"/>
        <v>84718.997062191367</v>
      </c>
      <c r="O47" s="26">
        <v>4853.732371404767</v>
      </c>
      <c r="P47" s="7">
        <v>7077.9440818876028</v>
      </c>
      <c r="Q47" s="7">
        <v>9603.5863339137286</v>
      </c>
      <c r="R47" s="7">
        <v>5889.592761144042</v>
      </c>
      <c r="S47" s="7">
        <v>10223.780179515481</v>
      </c>
      <c r="T47" s="7">
        <v>40641.094097793102</v>
      </c>
      <c r="U47" s="126">
        <f t="shared" si="2"/>
        <v>78289.729825658724</v>
      </c>
    </row>
    <row r="48" spans="1:21">
      <c r="A48" s="93">
        <v>38</v>
      </c>
      <c r="B48" s="94"/>
      <c r="C48" s="95" t="s">
        <v>61</v>
      </c>
      <c r="D48" s="96" t="s">
        <v>62</v>
      </c>
      <c r="E48" s="97"/>
      <c r="F48" s="98"/>
      <c r="G48" s="99">
        <f t="shared" si="0"/>
        <v>1716514.0074652731</v>
      </c>
      <c r="H48" s="100">
        <v>74561.19921028614</v>
      </c>
      <c r="I48" s="101">
        <v>10181.922484591603</v>
      </c>
      <c r="J48" s="101">
        <v>20412.038426160812</v>
      </c>
      <c r="K48" s="101">
        <v>37655.796119987965</v>
      </c>
      <c r="L48" s="101">
        <v>141454.42328929901</v>
      </c>
      <c r="M48" s="101">
        <v>538357.65521240234</v>
      </c>
      <c r="N48" s="127">
        <f t="shared" si="1"/>
        <v>822623.03474272788</v>
      </c>
      <c r="O48" s="100">
        <v>72369.328234672546</v>
      </c>
      <c r="P48" s="101">
        <v>11424.458520039916</v>
      </c>
      <c r="Q48" s="101">
        <v>16680.71422162652</v>
      </c>
      <c r="R48" s="101">
        <v>24104.921476602554</v>
      </c>
      <c r="S48" s="101">
        <v>120264.56979417801</v>
      </c>
      <c r="T48" s="101">
        <v>649046.98047542572</v>
      </c>
      <c r="U48" s="127">
        <f t="shared" si="2"/>
        <v>893890.97272254527</v>
      </c>
    </row>
    <row r="49" spans="1:21">
      <c r="A49" s="37">
        <v>39</v>
      </c>
      <c r="B49" s="17"/>
      <c r="C49" s="16"/>
      <c r="D49" s="38" t="s">
        <v>8</v>
      </c>
      <c r="E49" s="45" t="s">
        <v>63</v>
      </c>
      <c r="F49" s="40"/>
      <c r="G49" s="111">
        <f t="shared" si="0"/>
        <v>1714788.228495419</v>
      </c>
      <c r="H49" s="26">
        <v>74445.494499087334</v>
      </c>
      <c r="I49" s="7">
        <v>10158.267563447356</v>
      </c>
      <c r="J49" s="7">
        <v>20363.281973004341</v>
      </c>
      <c r="K49" s="7">
        <v>37565.957333862782</v>
      </c>
      <c r="L49" s="7">
        <v>141246.59280753136</v>
      </c>
      <c r="M49" s="7">
        <v>538022.01261234283</v>
      </c>
      <c r="N49" s="126">
        <f t="shared" si="1"/>
        <v>821801.606789276</v>
      </c>
      <c r="O49" s="26">
        <v>72255.402356386185</v>
      </c>
      <c r="P49" s="7">
        <v>11401.427469030023</v>
      </c>
      <c r="Q49" s="7">
        <v>16640.75471997261</v>
      </c>
      <c r="R49" s="7">
        <v>24043.564481377602</v>
      </c>
      <c r="S49" s="7">
        <v>120066.06453919411</v>
      </c>
      <c r="T49" s="7">
        <v>648579.4081401825</v>
      </c>
      <c r="U49" s="126">
        <f t="shared" si="2"/>
        <v>892986.62170614302</v>
      </c>
    </row>
    <row r="50" spans="1:21">
      <c r="A50" s="37">
        <v>40</v>
      </c>
      <c r="B50" s="17"/>
      <c r="C50" s="16"/>
      <c r="D50" s="38" t="s">
        <v>10</v>
      </c>
      <c r="E50" s="45" t="s">
        <v>64</v>
      </c>
      <c r="F50" s="40"/>
      <c r="G50" s="111">
        <f t="shared" si="0"/>
        <v>1033.1334976036742</v>
      </c>
      <c r="H50" s="26">
        <v>100.79409601993393</v>
      </c>
      <c r="I50" s="7">
        <v>9.9659545820904896</v>
      </c>
      <c r="J50" s="7">
        <v>37.386596889933571</v>
      </c>
      <c r="K50" s="7">
        <v>61.776868931949139</v>
      </c>
      <c r="L50" s="7">
        <v>126.3740886664018</v>
      </c>
      <c r="M50" s="7">
        <v>191.8328181351535</v>
      </c>
      <c r="N50" s="126">
        <f t="shared" si="1"/>
        <v>528.13042322546244</v>
      </c>
      <c r="O50" s="26">
        <v>94.927648746233899</v>
      </c>
      <c r="P50" s="7">
        <v>9.219423037749948</v>
      </c>
      <c r="Q50" s="7">
        <v>27.401607610401697</v>
      </c>
      <c r="R50" s="7">
        <v>42.120501672150567</v>
      </c>
      <c r="S50" s="7">
        <v>99.468175637535751</v>
      </c>
      <c r="T50" s="7">
        <v>231.86571767413989</v>
      </c>
      <c r="U50" s="126">
        <f t="shared" si="2"/>
        <v>505.00307437821175</v>
      </c>
    </row>
    <row r="51" spans="1:21">
      <c r="A51" s="37">
        <v>41</v>
      </c>
      <c r="B51" s="17"/>
      <c r="C51" s="16"/>
      <c r="D51" s="38" t="s">
        <v>22</v>
      </c>
      <c r="E51" s="45" t="s">
        <v>65</v>
      </c>
      <c r="F51" s="40"/>
      <c r="G51" s="111">
        <f t="shared" si="0"/>
        <v>692.62810144501282</v>
      </c>
      <c r="H51" s="26">
        <v>14.910866502864337</v>
      </c>
      <c r="I51" s="7">
        <v>13.689114359432097</v>
      </c>
      <c r="J51" s="7">
        <v>11.37008275477001</v>
      </c>
      <c r="K51" s="7">
        <v>28.062055653786956</v>
      </c>
      <c r="L51" s="7">
        <v>81.462607009019848</v>
      </c>
      <c r="M51" s="7">
        <v>143.81433297897456</v>
      </c>
      <c r="N51" s="126">
        <f t="shared" si="1"/>
        <v>293.30905925884781</v>
      </c>
      <c r="O51" s="26">
        <v>18.999020929134076</v>
      </c>
      <c r="P51" s="7">
        <v>13.812042233486864</v>
      </c>
      <c r="Q51" s="7">
        <v>12.558037921127834</v>
      </c>
      <c r="R51" s="7">
        <v>19.236790787025711</v>
      </c>
      <c r="S51" s="7">
        <v>99.036395981584064</v>
      </c>
      <c r="T51" s="7">
        <v>235.67675433380646</v>
      </c>
      <c r="U51" s="126">
        <f t="shared" si="2"/>
        <v>399.31904218616501</v>
      </c>
    </row>
    <row r="52" spans="1:21">
      <c r="A52" s="93">
        <v>42</v>
      </c>
      <c r="B52" s="94"/>
      <c r="C52" s="95" t="s">
        <v>66</v>
      </c>
      <c r="D52" s="96" t="s">
        <v>67</v>
      </c>
      <c r="E52" s="97"/>
      <c r="F52" s="98"/>
      <c r="G52" s="99">
        <f t="shared" si="0"/>
        <v>95505.047098517418</v>
      </c>
      <c r="H52" s="100">
        <v>0</v>
      </c>
      <c r="I52" s="101">
        <v>0</v>
      </c>
      <c r="J52" s="101">
        <v>0</v>
      </c>
      <c r="K52" s="101">
        <v>0</v>
      </c>
      <c r="L52" s="101">
        <v>0</v>
      </c>
      <c r="M52" s="101">
        <v>0</v>
      </c>
      <c r="N52" s="127">
        <f t="shared" si="1"/>
        <v>0</v>
      </c>
      <c r="O52" s="100">
        <v>0</v>
      </c>
      <c r="P52" s="101">
        <v>0</v>
      </c>
      <c r="Q52" s="101">
        <v>45979.595915794373</v>
      </c>
      <c r="R52" s="101">
        <v>49525.451182723045</v>
      </c>
      <c r="S52" s="101">
        <v>0</v>
      </c>
      <c r="T52" s="101">
        <v>0</v>
      </c>
      <c r="U52" s="127">
        <f t="shared" si="2"/>
        <v>95505.047098517418</v>
      </c>
    </row>
    <row r="53" spans="1:21">
      <c r="A53" s="93">
        <v>49</v>
      </c>
      <c r="B53" s="94"/>
      <c r="C53" s="95" t="s">
        <v>68</v>
      </c>
      <c r="D53" s="96" t="s">
        <v>69</v>
      </c>
      <c r="E53" s="97"/>
      <c r="F53" s="98"/>
      <c r="G53" s="99">
        <f t="shared" si="0"/>
        <v>674351.535930112</v>
      </c>
      <c r="H53" s="100">
        <v>361065.39682674408</v>
      </c>
      <c r="I53" s="101">
        <v>14.091700553894043</v>
      </c>
      <c r="J53" s="101">
        <v>0</v>
      </c>
      <c r="K53" s="101">
        <v>0</v>
      </c>
      <c r="L53" s="101">
        <v>0.16011174023151398</v>
      </c>
      <c r="M53" s="101">
        <v>0</v>
      </c>
      <c r="N53" s="127">
        <f t="shared" si="1"/>
        <v>361079.64863903821</v>
      </c>
      <c r="O53" s="100">
        <v>313271.73789072037</v>
      </c>
      <c r="P53" s="101">
        <v>0</v>
      </c>
      <c r="Q53" s="101">
        <v>0.14940035343170166</v>
      </c>
      <c r="R53" s="101">
        <v>0</v>
      </c>
      <c r="S53" s="101">
        <v>0</v>
      </c>
      <c r="T53" s="101">
        <v>0</v>
      </c>
      <c r="U53" s="127">
        <f t="shared" si="2"/>
        <v>313271.8872910738</v>
      </c>
    </row>
    <row r="54" spans="1:21">
      <c r="A54" s="37">
        <v>50</v>
      </c>
      <c r="B54" s="17"/>
      <c r="C54" s="16"/>
      <c r="D54" s="38" t="s">
        <v>8</v>
      </c>
      <c r="E54" s="47" t="s">
        <v>70</v>
      </c>
      <c r="F54" s="40"/>
      <c r="G54" s="111">
        <f t="shared" si="0"/>
        <v>340383.79746067524</v>
      </c>
      <c r="H54" s="26">
        <v>185383.93357157707</v>
      </c>
      <c r="I54" s="7">
        <v>0</v>
      </c>
      <c r="J54" s="7">
        <v>0</v>
      </c>
      <c r="K54" s="7">
        <v>0</v>
      </c>
      <c r="L54" s="7">
        <v>0</v>
      </c>
      <c r="M54" s="7">
        <v>0</v>
      </c>
      <c r="N54" s="126">
        <f t="shared" si="1"/>
        <v>185383.93357157707</v>
      </c>
      <c r="O54" s="26">
        <v>154999.71448874474</v>
      </c>
      <c r="P54" s="7">
        <v>0</v>
      </c>
      <c r="Q54" s="7">
        <v>0.14940035343170166</v>
      </c>
      <c r="R54" s="7">
        <v>0</v>
      </c>
      <c r="S54" s="7">
        <v>0</v>
      </c>
      <c r="T54" s="7">
        <v>0</v>
      </c>
      <c r="U54" s="126">
        <f t="shared" si="2"/>
        <v>154999.86388909817</v>
      </c>
    </row>
    <row r="55" spans="1:21">
      <c r="A55" s="37">
        <v>51</v>
      </c>
      <c r="B55" s="10"/>
      <c r="C55" s="16"/>
      <c r="D55" s="38" t="s">
        <v>10</v>
      </c>
      <c r="E55" s="47" t="s">
        <v>71</v>
      </c>
      <c r="F55" s="40"/>
      <c r="G55" s="111">
        <f t="shared" si="0"/>
        <v>191233.49868071079</v>
      </c>
      <c r="H55" s="26">
        <v>105657.88927400112</v>
      </c>
      <c r="I55" s="7">
        <v>0</v>
      </c>
      <c r="J55" s="7">
        <v>0</v>
      </c>
      <c r="K55" s="7">
        <v>0</v>
      </c>
      <c r="L55" s="7">
        <v>0</v>
      </c>
      <c r="M55" s="7">
        <v>0</v>
      </c>
      <c r="N55" s="126">
        <f t="shared" si="1"/>
        <v>105657.88927400112</v>
      </c>
      <c r="O55" s="26">
        <v>85575.609406709671</v>
      </c>
      <c r="P55" s="7">
        <v>0</v>
      </c>
      <c r="Q55" s="7">
        <v>0</v>
      </c>
      <c r="R55" s="7">
        <v>0</v>
      </c>
      <c r="S55" s="7">
        <v>0</v>
      </c>
      <c r="T55" s="7">
        <v>0</v>
      </c>
      <c r="U55" s="126">
        <f t="shared" si="2"/>
        <v>85575.609406709671</v>
      </c>
    </row>
    <row r="56" spans="1:21">
      <c r="A56" s="37">
        <v>52</v>
      </c>
      <c r="B56" s="17"/>
      <c r="C56" s="11"/>
      <c r="D56" s="38" t="s">
        <v>22</v>
      </c>
      <c r="E56" s="47" t="s">
        <v>72</v>
      </c>
      <c r="F56" s="43"/>
      <c r="G56" s="111">
        <f t="shared" si="0"/>
        <v>119352.04420626163</v>
      </c>
      <c r="H56" s="26">
        <v>58036.212745666504</v>
      </c>
      <c r="I56" s="7">
        <v>0</v>
      </c>
      <c r="J56" s="7">
        <v>0</v>
      </c>
      <c r="K56" s="7">
        <v>0</v>
      </c>
      <c r="L56" s="7">
        <v>0</v>
      </c>
      <c r="M56" s="7">
        <v>0</v>
      </c>
      <c r="N56" s="126">
        <f t="shared" si="1"/>
        <v>58036.212745666504</v>
      </c>
      <c r="O56" s="26">
        <v>61315.831460595131</v>
      </c>
      <c r="P56" s="7">
        <v>0</v>
      </c>
      <c r="Q56" s="7">
        <v>0</v>
      </c>
      <c r="R56" s="7">
        <v>0</v>
      </c>
      <c r="S56" s="7">
        <v>0</v>
      </c>
      <c r="T56" s="7">
        <v>0</v>
      </c>
      <c r="U56" s="126">
        <f t="shared" si="2"/>
        <v>61315.831460595131</v>
      </c>
    </row>
    <row r="57" spans="1:21">
      <c r="A57" s="37">
        <v>53</v>
      </c>
      <c r="B57" s="12"/>
      <c r="C57" s="12"/>
      <c r="D57" s="38" t="s">
        <v>24</v>
      </c>
      <c r="E57" s="13" t="s">
        <v>73</v>
      </c>
      <c r="F57" s="43"/>
      <c r="G57" s="111">
        <f t="shared" si="0"/>
        <v>23382.19189094007</v>
      </c>
      <c r="H57" s="26">
        <v>11987.357731312513</v>
      </c>
      <c r="I57" s="7">
        <v>14.091700553894043</v>
      </c>
      <c r="J57" s="7">
        <v>0</v>
      </c>
      <c r="K57" s="7">
        <v>0</v>
      </c>
      <c r="L57" s="7">
        <v>0.16011174023151398</v>
      </c>
      <c r="M57" s="7">
        <v>0</v>
      </c>
      <c r="N57" s="126">
        <f t="shared" si="1"/>
        <v>12001.609543606639</v>
      </c>
      <c r="O57" s="26">
        <v>11380.582347333431</v>
      </c>
      <c r="P57" s="7">
        <v>0</v>
      </c>
      <c r="Q57" s="7">
        <v>0</v>
      </c>
      <c r="R57" s="7">
        <v>0</v>
      </c>
      <c r="S57" s="7">
        <v>0</v>
      </c>
      <c r="T57" s="7">
        <v>0</v>
      </c>
      <c r="U57" s="126">
        <f t="shared" si="2"/>
        <v>11380.582347333431</v>
      </c>
    </row>
    <row r="58" spans="1:21">
      <c r="A58" s="93">
        <v>54</v>
      </c>
      <c r="B58" s="94"/>
      <c r="C58" s="95" t="s">
        <v>74</v>
      </c>
      <c r="D58" s="96" t="s">
        <v>75</v>
      </c>
      <c r="E58" s="97"/>
      <c r="F58" s="98"/>
      <c r="G58" s="99">
        <f t="shared" si="0"/>
        <v>249216.79636790045</v>
      </c>
      <c r="H58" s="100">
        <v>9695.0336078712717</v>
      </c>
      <c r="I58" s="101">
        <v>1686.1258059516549</v>
      </c>
      <c r="J58" s="101">
        <v>2705.650472569745</v>
      </c>
      <c r="K58" s="101">
        <v>5191.2841453924775</v>
      </c>
      <c r="L58" s="101">
        <v>23472.951366499066</v>
      </c>
      <c r="M58" s="101">
        <v>55685.160779118538</v>
      </c>
      <c r="N58" s="127">
        <f t="shared" si="1"/>
        <v>98436.206177402753</v>
      </c>
      <c r="O58" s="100">
        <v>11763.060930749867</v>
      </c>
      <c r="P58" s="101">
        <v>2280.2157800430432</v>
      </c>
      <c r="Q58" s="101">
        <v>4264.6933537852019</v>
      </c>
      <c r="R58" s="101">
        <v>8555.6987254917622</v>
      </c>
      <c r="S58" s="101">
        <v>34314.63520359993</v>
      </c>
      <c r="T58" s="101">
        <v>89602.286196827888</v>
      </c>
      <c r="U58" s="127">
        <f t="shared" si="2"/>
        <v>150780.59019049769</v>
      </c>
    </row>
    <row r="59" spans="1:21">
      <c r="A59" s="37">
        <v>55</v>
      </c>
      <c r="B59" s="17"/>
      <c r="C59" s="16"/>
      <c r="D59" s="38" t="s">
        <v>8</v>
      </c>
      <c r="E59" s="45" t="s">
        <v>76</v>
      </c>
      <c r="F59" s="40"/>
      <c r="G59" s="111">
        <f t="shared" si="0"/>
        <v>111682.25248948997</v>
      </c>
      <c r="H59" s="26">
        <v>8357.2438577460125</v>
      </c>
      <c r="I59" s="7">
        <v>1158.5401654178277</v>
      </c>
      <c r="J59" s="7">
        <v>1342.9379642438143</v>
      </c>
      <c r="K59" s="7">
        <v>1587.170138200745</v>
      </c>
      <c r="L59" s="7">
        <v>5328.1398994326591</v>
      </c>
      <c r="M59" s="7">
        <v>27077.896120399237</v>
      </c>
      <c r="N59" s="126">
        <f t="shared" si="1"/>
        <v>44851.928145440295</v>
      </c>
      <c r="O59" s="26">
        <v>9353.0237270538928</v>
      </c>
      <c r="P59" s="7">
        <v>1325.6024504284142</v>
      </c>
      <c r="Q59" s="7">
        <v>1532.1860292865895</v>
      </c>
      <c r="R59" s="7">
        <v>1730.721219362691</v>
      </c>
      <c r="S59" s="7">
        <v>9066.7920247465372</v>
      </c>
      <c r="T59" s="7">
        <v>43821.998893171549</v>
      </c>
      <c r="U59" s="126">
        <f t="shared" si="2"/>
        <v>66830.324344049674</v>
      </c>
    </row>
    <row r="60" spans="1:21">
      <c r="A60" s="37">
        <v>56</v>
      </c>
      <c r="B60" s="17"/>
      <c r="C60" s="16"/>
      <c r="D60" s="38" t="s">
        <v>10</v>
      </c>
      <c r="E60" s="45" t="s">
        <v>77</v>
      </c>
      <c r="F60" s="40"/>
      <c r="G60" s="111">
        <f t="shared" si="0"/>
        <v>1276.4899036033021</v>
      </c>
      <c r="H60" s="26">
        <v>39.00354394572787</v>
      </c>
      <c r="I60" s="7">
        <v>7.8407586066896329</v>
      </c>
      <c r="J60" s="7">
        <v>40.534318045538384</v>
      </c>
      <c r="K60" s="7">
        <v>39.545859340170864</v>
      </c>
      <c r="L60" s="7">
        <v>114.45784170739353</v>
      </c>
      <c r="M60" s="7">
        <v>204.48986534774303</v>
      </c>
      <c r="N60" s="126">
        <f t="shared" si="1"/>
        <v>445.87218699326331</v>
      </c>
      <c r="O60" s="26">
        <v>56.334463696854073</v>
      </c>
      <c r="P60" s="7">
        <v>15.417579639644828</v>
      </c>
      <c r="Q60" s="7">
        <v>41.386116383044282</v>
      </c>
      <c r="R60" s="7">
        <v>61.364737891417462</v>
      </c>
      <c r="S60" s="7">
        <v>210.70016946038231</v>
      </c>
      <c r="T60" s="7">
        <v>445.41464953869581</v>
      </c>
      <c r="U60" s="126">
        <f t="shared" si="2"/>
        <v>830.61771661003877</v>
      </c>
    </row>
    <row r="61" spans="1:21">
      <c r="A61" s="37">
        <v>57</v>
      </c>
      <c r="B61" s="17"/>
      <c r="C61" s="16"/>
      <c r="D61" s="38" t="s">
        <v>22</v>
      </c>
      <c r="E61" s="45" t="s">
        <v>78</v>
      </c>
      <c r="F61" s="40"/>
      <c r="G61" s="111">
        <f t="shared" si="0"/>
        <v>1.0850737988948822</v>
      </c>
      <c r="H61" s="26">
        <v>0</v>
      </c>
      <c r="I61" s="7">
        <v>0</v>
      </c>
      <c r="J61" s="7">
        <v>0</v>
      </c>
      <c r="K61" s="7">
        <v>0</v>
      </c>
      <c r="L61" s="7">
        <v>0.25344648957252502</v>
      </c>
      <c r="M61" s="7">
        <v>0.60518699884414673</v>
      </c>
      <c r="N61" s="126">
        <f t="shared" si="1"/>
        <v>0.85863348841667175</v>
      </c>
      <c r="O61" s="26">
        <v>0</v>
      </c>
      <c r="P61" s="7">
        <v>0</v>
      </c>
      <c r="Q61" s="7">
        <v>0</v>
      </c>
      <c r="R61" s="7">
        <v>0</v>
      </c>
      <c r="S61" s="7">
        <v>0.22644031047821045</v>
      </c>
      <c r="T61" s="7">
        <v>0</v>
      </c>
      <c r="U61" s="126">
        <f t="shared" si="2"/>
        <v>0.22644031047821045</v>
      </c>
    </row>
    <row r="62" spans="1:21">
      <c r="A62" s="37">
        <v>58</v>
      </c>
      <c r="B62" s="14"/>
      <c r="C62" s="16"/>
      <c r="D62" s="38" t="s">
        <v>24</v>
      </c>
      <c r="E62" s="45" t="s">
        <v>79</v>
      </c>
      <c r="F62" s="40"/>
      <c r="G62" s="111">
        <f t="shared" si="0"/>
        <v>6271.2822119107295</v>
      </c>
      <c r="H62" s="26">
        <v>21.705159406497842</v>
      </c>
      <c r="I62" s="7">
        <v>35.93093015399063</v>
      </c>
      <c r="J62" s="7">
        <v>160.33313712431118</v>
      </c>
      <c r="K62" s="7">
        <v>245.80618848779704</v>
      </c>
      <c r="L62" s="7">
        <v>578.34261002269341</v>
      </c>
      <c r="M62" s="7">
        <v>1602.543349854066</v>
      </c>
      <c r="N62" s="126">
        <f t="shared" si="1"/>
        <v>2644.6613750493561</v>
      </c>
      <c r="O62" s="26">
        <v>26.435630557796685</v>
      </c>
      <c r="P62" s="7">
        <v>45.94940633684746</v>
      </c>
      <c r="Q62" s="7">
        <v>192.66703840025002</v>
      </c>
      <c r="R62" s="7">
        <v>277.98425077530555</v>
      </c>
      <c r="S62" s="7">
        <v>545.26410491624847</v>
      </c>
      <c r="T62" s="7">
        <v>2538.3204058749252</v>
      </c>
      <c r="U62" s="126">
        <f t="shared" si="2"/>
        <v>3626.6208368613734</v>
      </c>
    </row>
    <row r="63" spans="1:21">
      <c r="A63" s="37">
        <v>59</v>
      </c>
      <c r="B63" s="12"/>
      <c r="C63" s="14"/>
      <c r="D63" s="38" t="s">
        <v>26</v>
      </c>
      <c r="E63" s="14" t="s">
        <v>80</v>
      </c>
      <c r="F63" s="48"/>
      <c r="G63" s="111">
        <f t="shared" si="0"/>
        <v>129985.68842614081</v>
      </c>
      <c r="H63" s="26">
        <v>1277.0810688983183</v>
      </c>
      <c r="I63" s="7">
        <v>483.81394862825982</v>
      </c>
      <c r="J63" s="7">
        <v>1161.845064618974</v>
      </c>
      <c r="K63" s="7">
        <v>3318.7620961063076</v>
      </c>
      <c r="L63" s="7">
        <v>17451.758094785735</v>
      </c>
      <c r="M63" s="7">
        <v>26799.623967222869</v>
      </c>
      <c r="N63" s="126">
        <f t="shared" si="1"/>
        <v>50492.884240260464</v>
      </c>
      <c r="O63" s="26">
        <v>2327.2668500703294</v>
      </c>
      <c r="P63" s="7">
        <v>893.24636713042855</v>
      </c>
      <c r="Q63" s="7">
        <v>2498.4540635973681</v>
      </c>
      <c r="R63" s="7">
        <v>6485.6287503927015</v>
      </c>
      <c r="S63" s="7">
        <v>24491.653408885002</v>
      </c>
      <c r="T63" s="7">
        <v>42796.554745804518</v>
      </c>
      <c r="U63" s="126">
        <f t="shared" si="2"/>
        <v>79492.804185880348</v>
      </c>
    </row>
    <row r="64" spans="1:21">
      <c r="A64" s="72">
        <v>60</v>
      </c>
      <c r="B64" s="73" t="s">
        <v>81</v>
      </c>
      <c r="C64" s="77" t="s">
        <v>82</v>
      </c>
      <c r="D64" s="78"/>
      <c r="E64" s="78"/>
      <c r="F64" s="79"/>
      <c r="G64" s="74">
        <f t="shared" si="0"/>
        <v>24467003.720137358</v>
      </c>
      <c r="H64" s="75">
        <v>189398.79614305496</v>
      </c>
      <c r="I64" s="76">
        <v>57760.074901103973</v>
      </c>
      <c r="J64" s="76">
        <v>222851.67026662827</v>
      </c>
      <c r="K64" s="76">
        <v>973036.08455276489</v>
      </c>
      <c r="L64" s="76">
        <v>4141832.064704895</v>
      </c>
      <c r="M64" s="76">
        <v>6536738.1648406982</v>
      </c>
      <c r="N64" s="124">
        <f t="shared" si="1"/>
        <v>12121616.855409145</v>
      </c>
      <c r="O64" s="75">
        <v>192906.04583787918</v>
      </c>
      <c r="P64" s="76">
        <v>64039.385648488998</v>
      </c>
      <c r="Q64" s="76">
        <v>184315.98432064056</v>
      </c>
      <c r="R64" s="76">
        <v>695892.72785186768</v>
      </c>
      <c r="S64" s="76">
        <v>3270433.8740081787</v>
      </c>
      <c r="T64" s="76">
        <v>7937798.8470611572</v>
      </c>
      <c r="U64" s="124">
        <f t="shared" si="2"/>
        <v>12345386.864728212</v>
      </c>
    </row>
    <row r="65" spans="1:21">
      <c r="A65" s="93">
        <v>61</v>
      </c>
      <c r="B65" s="94"/>
      <c r="C65" s="95" t="s">
        <v>6</v>
      </c>
      <c r="D65" s="96" t="s">
        <v>83</v>
      </c>
      <c r="E65" s="97"/>
      <c r="F65" s="98"/>
      <c r="G65" s="99">
        <f t="shared" si="0"/>
        <v>4107754.605494583</v>
      </c>
      <c r="H65" s="100">
        <v>10288.989733312279</v>
      </c>
      <c r="I65" s="101">
        <v>10830.453115850687</v>
      </c>
      <c r="J65" s="101">
        <v>38078.140948653221</v>
      </c>
      <c r="K65" s="101">
        <v>201863.26127243042</v>
      </c>
      <c r="L65" s="101">
        <v>872117.93165016174</v>
      </c>
      <c r="M65" s="101">
        <v>959119.25299072266</v>
      </c>
      <c r="N65" s="127">
        <f t="shared" si="1"/>
        <v>2092298.029711131</v>
      </c>
      <c r="O65" s="100">
        <v>7597.9952584709972</v>
      </c>
      <c r="P65" s="101">
        <v>7891.8107060790062</v>
      </c>
      <c r="Q65" s="101">
        <v>32968.531244874001</v>
      </c>
      <c r="R65" s="101">
        <v>298487.38324260712</v>
      </c>
      <c r="S65" s="101">
        <v>896585.50684738159</v>
      </c>
      <c r="T65" s="101">
        <v>771925.34848403931</v>
      </c>
      <c r="U65" s="127">
        <f t="shared" si="2"/>
        <v>2015456.575783452</v>
      </c>
    </row>
    <row r="66" spans="1:21">
      <c r="A66" s="37">
        <v>62</v>
      </c>
      <c r="B66" s="17"/>
      <c r="C66" s="16"/>
      <c r="D66" s="38" t="s">
        <v>8</v>
      </c>
      <c r="E66" s="49" t="s">
        <v>84</v>
      </c>
      <c r="F66" s="40"/>
      <c r="G66" s="111">
        <f t="shared" si="0"/>
        <v>323544.82420754002</v>
      </c>
      <c r="H66" s="26">
        <v>136.88759189844131</v>
      </c>
      <c r="I66" s="7">
        <v>183.52741513168439</v>
      </c>
      <c r="J66" s="7">
        <v>2930.6845431365073</v>
      </c>
      <c r="K66" s="7">
        <v>30306.576009705663</v>
      </c>
      <c r="L66" s="7">
        <v>110126.14440613985</v>
      </c>
      <c r="M66" s="7">
        <v>82720.216581702232</v>
      </c>
      <c r="N66" s="126">
        <f t="shared" si="1"/>
        <v>226404.03654771438</v>
      </c>
      <c r="O66" s="26">
        <v>106.89610178768635</v>
      </c>
      <c r="P66" s="7">
        <v>164.40123703691643</v>
      </c>
      <c r="Q66" s="7">
        <v>1269.2795139905065</v>
      </c>
      <c r="R66" s="7">
        <v>12412.640225753188</v>
      </c>
      <c r="S66" s="7">
        <v>45935.044414103031</v>
      </c>
      <c r="T66" s="7">
        <v>37252.526167154312</v>
      </c>
      <c r="U66" s="126">
        <f t="shared" si="2"/>
        <v>97140.787659825641</v>
      </c>
    </row>
    <row r="67" spans="1:21">
      <c r="A67" s="37">
        <v>63</v>
      </c>
      <c r="B67" s="17"/>
      <c r="C67" s="16"/>
      <c r="D67" s="38" t="s">
        <v>10</v>
      </c>
      <c r="E67" s="49" t="s">
        <v>85</v>
      </c>
      <c r="F67" s="40"/>
      <c r="G67" s="111">
        <f t="shared" si="0"/>
        <v>175961.14229413029</v>
      </c>
      <c r="H67" s="26">
        <v>10.213642418384552</v>
      </c>
      <c r="I67" s="7">
        <v>6.7036147117614746</v>
      </c>
      <c r="J67" s="7">
        <v>542.15297490172088</v>
      </c>
      <c r="K67" s="7">
        <v>10427.616099208593</v>
      </c>
      <c r="L67" s="7">
        <v>53157.595755755901</v>
      </c>
      <c r="M67" s="7">
        <v>46623.839877605438</v>
      </c>
      <c r="N67" s="126">
        <f t="shared" si="1"/>
        <v>110768.1219646018</v>
      </c>
      <c r="O67" s="26">
        <v>6.1937181949615479</v>
      </c>
      <c r="P67" s="7">
        <v>2.9472261518239975</v>
      </c>
      <c r="Q67" s="7">
        <v>492.48510073591024</v>
      </c>
      <c r="R67" s="7">
        <v>6847.1080523468554</v>
      </c>
      <c r="S67" s="7">
        <v>27440.530733495951</v>
      </c>
      <c r="T67" s="7">
        <v>30403.755498602986</v>
      </c>
      <c r="U67" s="126">
        <f t="shared" si="2"/>
        <v>65193.020329528488</v>
      </c>
    </row>
    <row r="68" spans="1:21">
      <c r="A68" s="37">
        <v>64</v>
      </c>
      <c r="B68" s="17"/>
      <c r="C68" s="16"/>
      <c r="D68" s="38" t="s">
        <v>22</v>
      </c>
      <c r="E68" s="49" t="s">
        <v>86</v>
      </c>
      <c r="F68" s="40"/>
      <c r="G68" s="111">
        <f t="shared" si="0"/>
        <v>245411.32419629395</v>
      </c>
      <c r="H68" s="26">
        <v>141.11487177014351</v>
      </c>
      <c r="I68" s="7">
        <v>49.785421252250671</v>
      </c>
      <c r="J68" s="7">
        <v>995.56440009176731</v>
      </c>
      <c r="K68" s="7">
        <v>15143.165605247021</v>
      </c>
      <c r="L68" s="7">
        <v>70309.274015665054</v>
      </c>
      <c r="M68" s="7">
        <v>67502.650736570358</v>
      </c>
      <c r="N68" s="126">
        <f t="shared" si="1"/>
        <v>154141.55505059659</v>
      </c>
      <c r="O68" s="26">
        <v>78.387544691562653</v>
      </c>
      <c r="P68" s="7">
        <v>77.522585541009903</v>
      </c>
      <c r="Q68" s="7">
        <v>775.78911110758781</v>
      </c>
      <c r="R68" s="7">
        <v>9410.2164521515369</v>
      </c>
      <c r="S68" s="7">
        <v>36183.122662186623</v>
      </c>
      <c r="T68" s="7">
        <v>44744.730790019035</v>
      </c>
      <c r="U68" s="126">
        <f t="shared" si="2"/>
        <v>91269.769145697355</v>
      </c>
    </row>
    <row r="69" spans="1:21">
      <c r="A69" s="37">
        <v>65</v>
      </c>
      <c r="B69" s="17"/>
      <c r="C69" s="16"/>
      <c r="D69" s="38" t="s">
        <v>24</v>
      </c>
      <c r="E69" s="49" t="s">
        <v>87</v>
      </c>
      <c r="F69" s="40"/>
      <c r="G69" s="111">
        <f t="shared" si="0"/>
        <v>285907.34719276428</v>
      </c>
      <c r="H69" s="26">
        <v>181.03032648563385</v>
      </c>
      <c r="I69" s="7">
        <v>147.58270019292831</v>
      </c>
      <c r="J69" s="7">
        <v>2184.0797056332231</v>
      </c>
      <c r="K69" s="7">
        <v>16654.620183587074</v>
      </c>
      <c r="L69" s="7">
        <v>64215.151831388474</v>
      </c>
      <c r="M69" s="7">
        <v>74363.168494701385</v>
      </c>
      <c r="N69" s="126">
        <f t="shared" si="1"/>
        <v>157745.63324198872</v>
      </c>
      <c r="O69" s="26">
        <v>301.60446378588676</v>
      </c>
      <c r="P69" s="7">
        <v>113.57660818099976</v>
      </c>
      <c r="Q69" s="7">
        <v>1620.159208022058</v>
      </c>
      <c r="R69" s="7">
        <v>12980.909399479628</v>
      </c>
      <c r="S69" s="7">
        <v>46485.110556125641</v>
      </c>
      <c r="T69" s="7">
        <v>66660.353715181351</v>
      </c>
      <c r="U69" s="126">
        <f t="shared" si="2"/>
        <v>128161.71395077556</v>
      </c>
    </row>
    <row r="70" spans="1:21">
      <c r="A70" s="37">
        <v>66</v>
      </c>
      <c r="B70" s="17"/>
      <c r="C70" s="16"/>
      <c r="D70" s="38" t="s">
        <v>26</v>
      </c>
      <c r="E70" s="49" t="s">
        <v>88</v>
      </c>
      <c r="F70" s="40"/>
      <c r="G70" s="111">
        <f t="shared" si="0"/>
        <v>339088.47278993693</v>
      </c>
      <c r="H70" s="26">
        <v>0</v>
      </c>
      <c r="I70" s="7">
        <v>664.73723424971104</v>
      </c>
      <c r="J70" s="7">
        <v>4916.7989238500595</v>
      </c>
      <c r="K70" s="7">
        <v>27891.938052177429</v>
      </c>
      <c r="L70" s="7">
        <v>103411.79158699512</v>
      </c>
      <c r="M70" s="7">
        <v>88091.17138171196</v>
      </c>
      <c r="N70" s="126">
        <f t="shared" si="1"/>
        <v>224976.43717898428</v>
      </c>
      <c r="O70" s="26">
        <v>0</v>
      </c>
      <c r="P70" s="7">
        <v>263.32824615878053</v>
      </c>
      <c r="Q70" s="7">
        <v>1522.1079318486154</v>
      </c>
      <c r="R70" s="7">
        <v>11522.534150481224</v>
      </c>
      <c r="S70" s="7">
        <v>46441.73723423481</v>
      </c>
      <c r="T70" s="7">
        <v>54362.328048229218</v>
      </c>
      <c r="U70" s="126">
        <f t="shared" si="2"/>
        <v>114112.03561095265</v>
      </c>
    </row>
    <row r="71" spans="1:21">
      <c r="A71" s="37">
        <v>67</v>
      </c>
      <c r="B71" s="17"/>
      <c r="C71" s="16"/>
      <c r="D71" s="38" t="s">
        <v>32</v>
      </c>
      <c r="E71" s="49" t="s">
        <v>89</v>
      </c>
      <c r="F71" s="40"/>
      <c r="G71" s="111">
        <f t="shared" si="0"/>
        <v>95163.847843100782</v>
      </c>
      <c r="H71" s="26">
        <v>4.2211309969425201</v>
      </c>
      <c r="I71" s="7">
        <v>4.0688954889774323</v>
      </c>
      <c r="J71" s="7">
        <v>210.23800693033263</v>
      </c>
      <c r="K71" s="7">
        <v>3588.5705243945122</v>
      </c>
      <c r="L71" s="7">
        <v>22829.520926713943</v>
      </c>
      <c r="M71" s="7">
        <v>20910.571369946003</v>
      </c>
      <c r="N71" s="126">
        <f t="shared" si="1"/>
        <v>47547.190854470711</v>
      </c>
      <c r="O71" s="26">
        <v>39.65132200717926</v>
      </c>
      <c r="P71" s="7">
        <v>48.052637323737144</v>
      </c>
      <c r="Q71" s="7">
        <v>177.05864023603499</v>
      </c>
      <c r="R71" s="7">
        <v>3432.05701187253</v>
      </c>
      <c r="S71" s="7">
        <v>17061.690789818764</v>
      </c>
      <c r="T71" s="7">
        <v>26858.146587371826</v>
      </c>
      <c r="U71" s="126">
        <f t="shared" si="2"/>
        <v>47616.656988630071</v>
      </c>
    </row>
    <row r="72" spans="1:21">
      <c r="A72" s="37">
        <v>68</v>
      </c>
      <c r="B72" s="17"/>
      <c r="C72" s="16"/>
      <c r="D72" s="38" t="s">
        <v>34</v>
      </c>
      <c r="E72" s="49" t="s">
        <v>90</v>
      </c>
      <c r="F72" s="40"/>
      <c r="G72" s="111">
        <f t="shared" si="0"/>
        <v>435001.17928595096</v>
      </c>
      <c r="H72" s="26">
        <v>152.76133751869202</v>
      </c>
      <c r="I72" s="7">
        <v>68.93298726528883</v>
      </c>
      <c r="J72" s="7">
        <v>929.10470670461655</v>
      </c>
      <c r="K72" s="7">
        <v>20031.16097176075</v>
      </c>
      <c r="L72" s="7">
        <v>137646.91398763657</v>
      </c>
      <c r="M72" s="7">
        <v>131275.71504211426</v>
      </c>
      <c r="N72" s="126">
        <f t="shared" si="1"/>
        <v>290104.58903300017</v>
      </c>
      <c r="O72" s="26">
        <v>167.24516417086124</v>
      </c>
      <c r="P72" s="7">
        <v>78.23609447479248</v>
      </c>
      <c r="Q72" s="7">
        <v>931.02277010679245</v>
      </c>
      <c r="R72" s="7">
        <v>13327.200193047523</v>
      </c>
      <c r="S72" s="7">
        <v>63609.503147125244</v>
      </c>
      <c r="T72" s="7">
        <v>66783.382884025574</v>
      </c>
      <c r="U72" s="126">
        <f t="shared" si="2"/>
        <v>144896.59025295079</v>
      </c>
    </row>
    <row r="73" spans="1:21">
      <c r="A73" s="37">
        <v>69</v>
      </c>
      <c r="B73" s="17"/>
      <c r="C73" s="16"/>
      <c r="D73" s="38" t="s">
        <v>36</v>
      </c>
      <c r="E73" s="49" t="s">
        <v>91</v>
      </c>
      <c r="F73" s="40"/>
      <c r="G73" s="111">
        <f t="shared" si="0"/>
        <v>29981.201086862013</v>
      </c>
      <c r="H73" s="26">
        <v>32.61525085568428</v>
      </c>
      <c r="I73" s="7">
        <v>19.249227911233902</v>
      </c>
      <c r="J73" s="7">
        <v>205.76578223332763</v>
      </c>
      <c r="K73" s="7">
        <v>1238.449130192399</v>
      </c>
      <c r="L73" s="7">
        <v>7383.3378880023956</v>
      </c>
      <c r="M73" s="7">
        <v>11151.90184673667</v>
      </c>
      <c r="N73" s="126">
        <f t="shared" si="1"/>
        <v>20031.31912593171</v>
      </c>
      <c r="O73" s="26">
        <v>18.882872641086578</v>
      </c>
      <c r="P73" s="7">
        <v>15.724305257201195</v>
      </c>
      <c r="Q73" s="7">
        <v>169.70002399198711</v>
      </c>
      <c r="R73" s="7">
        <v>1062.0811228193343</v>
      </c>
      <c r="S73" s="7">
        <v>3292.5531109571457</v>
      </c>
      <c r="T73" s="7">
        <v>5390.9405252635479</v>
      </c>
      <c r="U73" s="126">
        <f t="shared" si="2"/>
        <v>9949.8819609303027</v>
      </c>
    </row>
    <row r="74" spans="1:21">
      <c r="A74" s="37">
        <v>70</v>
      </c>
      <c r="B74" s="17"/>
      <c r="C74" s="16"/>
      <c r="D74" s="38" t="s">
        <v>38</v>
      </c>
      <c r="E74" s="49" t="s">
        <v>92</v>
      </c>
      <c r="F74" s="40"/>
      <c r="G74" s="111">
        <f t="shared" ref="G74:G137" si="3">N74+U74</f>
        <v>473392.5903033223</v>
      </c>
      <c r="H74" s="26">
        <v>0</v>
      </c>
      <c r="I74" s="7">
        <v>0.33105891942977905</v>
      </c>
      <c r="J74" s="7">
        <v>21.050950273405761</v>
      </c>
      <c r="K74" s="7">
        <v>108.4639620394446</v>
      </c>
      <c r="L74" s="7">
        <v>338.06471036933362</v>
      </c>
      <c r="M74" s="7">
        <v>487.44831018336117</v>
      </c>
      <c r="N74" s="126">
        <f t="shared" ref="N74:N137" si="4">SUM(H74:M74)</f>
        <v>955.35899178497493</v>
      </c>
      <c r="O74" s="26">
        <v>62.269559502601624</v>
      </c>
      <c r="P74" s="7">
        <v>65.202212572097778</v>
      </c>
      <c r="Q74" s="7">
        <v>5822.8203636184335</v>
      </c>
      <c r="R74" s="7">
        <v>113188.27527546883</v>
      </c>
      <c r="S74" s="7">
        <v>235209.86065673828</v>
      </c>
      <c r="T74" s="7">
        <v>118088.80324363708</v>
      </c>
      <c r="U74" s="126">
        <f t="shared" ref="U74:U130" si="5">SUM(O74:T74)</f>
        <v>472437.23131153733</v>
      </c>
    </row>
    <row r="75" spans="1:21">
      <c r="A75" s="37">
        <v>71</v>
      </c>
      <c r="B75" s="17"/>
      <c r="C75" s="16"/>
      <c r="D75" s="38" t="s">
        <v>40</v>
      </c>
      <c r="E75" s="49" t="s">
        <v>93</v>
      </c>
      <c r="F75" s="40"/>
      <c r="G75" s="111">
        <f t="shared" si="3"/>
        <v>231102.47587613761</v>
      </c>
      <c r="H75" s="26">
        <v>0</v>
      </c>
      <c r="I75" s="7">
        <v>0</v>
      </c>
      <c r="J75" s="7">
        <v>0</v>
      </c>
      <c r="K75" s="7">
        <v>0</v>
      </c>
      <c r="L75" s="7">
        <v>0</v>
      </c>
      <c r="M75" s="7">
        <v>0</v>
      </c>
      <c r="N75" s="126">
        <f t="shared" si="4"/>
        <v>0</v>
      </c>
      <c r="O75" s="26">
        <v>17.04582941532135</v>
      </c>
      <c r="P75" s="7">
        <v>15.822698891162872</v>
      </c>
      <c r="Q75" s="7">
        <v>1660.1521575301886</v>
      </c>
      <c r="R75" s="7">
        <v>40747.398036599159</v>
      </c>
      <c r="S75" s="7">
        <v>116230.11562252045</v>
      </c>
      <c r="T75" s="7">
        <v>72431.941531181335</v>
      </c>
      <c r="U75" s="126">
        <f t="shared" si="5"/>
        <v>231102.47587613761</v>
      </c>
    </row>
    <row r="76" spans="1:21">
      <c r="A76" s="37">
        <v>72</v>
      </c>
      <c r="B76" s="17"/>
      <c r="C76" s="16"/>
      <c r="D76" s="38" t="s">
        <v>54</v>
      </c>
      <c r="E76" s="49" t="s">
        <v>94</v>
      </c>
      <c r="F76" s="40"/>
      <c r="G76" s="111">
        <f t="shared" si="3"/>
        <v>33163.053549982607</v>
      </c>
      <c r="H76" s="26">
        <v>0</v>
      </c>
      <c r="I76" s="7">
        <v>0</v>
      </c>
      <c r="J76" s="7">
        <v>0</v>
      </c>
      <c r="K76" s="7">
        <v>0</v>
      </c>
      <c r="L76" s="7">
        <v>0</v>
      </c>
      <c r="M76" s="7">
        <v>0</v>
      </c>
      <c r="N76" s="126">
        <f t="shared" si="4"/>
        <v>0</v>
      </c>
      <c r="O76" s="26">
        <v>0.70492738485336304</v>
      </c>
      <c r="P76" s="7">
        <v>0.1662580668926239</v>
      </c>
      <c r="Q76" s="7">
        <v>88.775789834558964</v>
      </c>
      <c r="R76" s="7">
        <v>2179.6073193848133</v>
      </c>
      <c r="S76" s="7">
        <v>15715.327485620975</v>
      </c>
      <c r="T76" s="7">
        <v>15178.471769690514</v>
      </c>
      <c r="U76" s="126">
        <f t="shared" si="5"/>
        <v>33163.053549982607</v>
      </c>
    </row>
    <row r="77" spans="1:21">
      <c r="A77" s="37">
        <v>73</v>
      </c>
      <c r="B77" s="17"/>
      <c r="C77" s="16"/>
      <c r="D77" s="38" t="s">
        <v>59</v>
      </c>
      <c r="E77" s="49" t="s">
        <v>95</v>
      </c>
      <c r="F77" s="40"/>
      <c r="G77" s="111">
        <f t="shared" si="3"/>
        <v>98932.313517175615</v>
      </c>
      <c r="H77" s="26">
        <v>0</v>
      </c>
      <c r="I77" s="7">
        <v>0</v>
      </c>
      <c r="J77" s="7">
        <v>0</v>
      </c>
      <c r="K77" s="7">
        <v>0</v>
      </c>
      <c r="L77" s="7">
        <v>0</v>
      </c>
      <c r="M77" s="7">
        <v>0</v>
      </c>
      <c r="N77" s="126">
        <f t="shared" si="4"/>
        <v>0</v>
      </c>
      <c r="O77" s="26">
        <v>299.20775556564331</v>
      </c>
      <c r="P77" s="7">
        <v>204.79331886768341</v>
      </c>
      <c r="Q77" s="7">
        <v>1677.9330555126071</v>
      </c>
      <c r="R77" s="7">
        <v>15379.6660169065</v>
      </c>
      <c r="S77" s="7">
        <v>50215.188620686531</v>
      </c>
      <c r="T77" s="7">
        <v>31155.52474963665</v>
      </c>
      <c r="U77" s="126">
        <f t="shared" si="5"/>
        <v>98932.313517175615</v>
      </c>
    </row>
    <row r="78" spans="1:21">
      <c r="A78" s="37">
        <v>74</v>
      </c>
      <c r="B78" s="17"/>
      <c r="C78" s="16"/>
      <c r="D78" s="38" t="s">
        <v>96</v>
      </c>
      <c r="E78" s="49" t="s">
        <v>97</v>
      </c>
      <c r="F78" s="40"/>
      <c r="G78" s="111">
        <f t="shared" si="3"/>
        <v>202887.75943907909</v>
      </c>
      <c r="H78" s="26">
        <v>3.1095882654190063</v>
      </c>
      <c r="I78" s="7">
        <v>0</v>
      </c>
      <c r="J78" s="7">
        <v>414.10698373429477</v>
      </c>
      <c r="K78" s="7">
        <v>882.70229126513004</v>
      </c>
      <c r="L78" s="7">
        <v>34591.347903132439</v>
      </c>
      <c r="M78" s="7">
        <v>166996.49267268181</v>
      </c>
      <c r="N78" s="126">
        <f t="shared" si="4"/>
        <v>202887.75943907909</v>
      </c>
      <c r="O78" s="26">
        <v>0</v>
      </c>
      <c r="P78" s="7">
        <v>0</v>
      </c>
      <c r="Q78" s="7">
        <v>0</v>
      </c>
      <c r="R78" s="7">
        <v>0</v>
      </c>
      <c r="S78" s="7">
        <v>0</v>
      </c>
      <c r="T78" s="7">
        <v>0</v>
      </c>
      <c r="U78" s="126">
        <f t="shared" si="5"/>
        <v>0</v>
      </c>
    </row>
    <row r="79" spans="1:21">
      <c r="A79" s="37">
        <v>75</v>
      </c>
      <c r="B79" s="17"/>
      <c r="C79" s="16"/>
      <c r="D79" s="38" t="s">
        <v>98</v>
      </c>
      <c r="E79" s="49" t="s">
        <v>99</v>
      </c>
      <c r="F79" s="40"/>
      <c r="G79" s="111">
        <f t="shared" si="3"/>
        <v>78491.152213902446</v>
      </c>
      <c r="H79" s="26">
        <v>37.61763259768486</v>
      </c>
      <c r="I79" s="7">
        <v>40.257815539836884</v>
      </c>
      <c r="J79" s="7">
        <v>148.80743555561639</v>
      </c>
      <c r="K79" s="7">
        <v>2207.0645503737032</v>
      </c>
      <c r="L79" s="7">
        <v>21032.916850805283</v>
      </c>
      <c r="M79" s="7">
        <v>38428.149331361055</v>
      </c>
      <c r="N79" s="126">
        <f t="shared" si="4"/>
        <v>61894.813616233179</v>
      </c>
      <c r="O79" s="26">
        <v>39.823287352919579</v>
      </c>
      <c r="P79" s="7">
        <v>24.882181614637375</v>
      </c>
      <c r="Q79" s="7">
        <v>50.168655806221068</v>
      </c>
      <c r="R79" s="7">
        <v>746.36163534782827</v>
      </c>
      <c r="S79" s="7">
        <v>6035.8229323774576</v>
      </c>
      <c r="T79" s="7">
        <v>9699.2799051702023</v>
      </c>
      <c r="U79" s="126">
        <f t="shared" si="5"/>
        <v>16596.338597669266</v>
      </c>
    </row>
    <row r="80" spans="1:21">
      <c r="A80" s="37">
        <v>76</v>
      </c>
      <c r="B80" s="17"/>
      <c r="C80" s="16"/>
      <c r="D80" s="38" t="s">
        <v>100</v>
      </c>
      <c r="E80" s="49" t="s">
        <v>101</v>
      </c>
      <c r="F80" s="40"/>
      <c r="G80" s="111">
        <f t="shared" si="3"/>
        <v>178520.26129286457</v>
      </c>
      <c r="H80" s="26">
        <v>1381.9469749201089</v>
      </c>
      <c r="I80" s="7">
        <v>1702.4337941743433</v>
      </c>
      <c r="J80" s="7">
        <v>4481.9128807485104</v>
      </c>
      <c r="K80" s="7">
        <v>13954.744116961956</v>
      </c>
      <c r="L80" s="7">
        <v>43942.176648676395</v>
      </c>
      <c r="M80" s="7">
        <v>39438.242073118687</v>
      </c>
      <c r="N80" s="126">
        <f t="shared" si="4"/>
        <v>104901.4564886</v>
      </c>
      <c r="O80" s="26">
        <v>866.43557063955814</v>
      </c>
      <c r="P80" s="7">
        <v>979.16893729008734</v>
      </c>
      <c r="Q80" s="7">
        <v>2741.0930816158652</v>
      </c>
      <c r="R80" s="7">
        <v>7512.9066152274609</v>
      </c>
      <c r="S80" s="7">
        <v>30263.193636834621</v>
      </c>
      <c r="T80" s="7">
        <v>31256.006962656975</v>
      </c>
      <c r="U80" s="126">
        <f t="shared" si="5"/>
        <v>73618.804804264568</v>
      </c>
    </row>
    <row r="81" spans="1:21">
      <c r="A81" s="37">
        <v>77</v>
      </c>
      <c r="B81" s="10"/>
      <c r="C81" s="16"/>
      <c r="D81" s="38" t="s">
        <v>102</v>
      </c>
      <c r="E81" s="49" t="s">
        <v>103</v>
      </c>
      <c r="F81" s="40"/>
      <c r="G81" s="111">
        <f t="shared" si="3"/>
        <v>115968.57033365266</v>
      </c>
      <c r="H81" s="26">
        <v>2851.9540930455551</v>
      </c>
      <c r="I81" s="7">
        <v>3664.4354057013988</v>
      </c>
      <c r="J81" s="7">
        <v>7301.6540043652058</v>
      </c>
      <c r="K81" s="7">
        <v>10311.714230597019</v>
      </c>
      <c r="L81" s="7">
        <v>21828.577041387558</v>
      </c>
      <c r="M81" s="7">
        <v>20611.750109016895</v>
      </c>
      <c r="N81" s="126">
        <f t="shared" si="4"/>
        <v>66570.084884113632</v>
      </c>
      <c r="O81" s="26">
        <v>1600.4496070458554</v>
      </c>
      <c r="P81" s="7">
        <v>1975.6890126615763</v>
      </c>
      <c r="Q81" s="7">
        <v>4095.8789963722229</v>
      </c>
      <c r="R81" s="7">
        <v>8434.4690448641777</v>
      </c>
      <c r="S81" s="7">
        <v>17182.491906225681</v>
      </c>
      <c r="T81" s="7">
        <v>16109.506882369518</v>
      </c>
      <c r="U81" s="126">
        <f t="shared" si="5"/>
        <v>49398.485449539032</v>
      </c>
    </row>
    <row r="82" spans="1:21">
      <c r="A82" s="37">
        <v>78</v>
      </c>
      <c r="B82" s="12"/>
      <c r="C82" s="11"/>
      <c r="D82" s="50"/>
      <c r="E82" s="9" t="s">
        <v>104</v>
      </c>
      <c r="F82" s="46"/>
      <c r="G82" s="111">
        <f t="shared" si="3"/>
        <v>765237.09062268119</v>
      </c>
      <c r="H82" s="26">
        <v>5355.5172800049186</v>
      </c>
      <c r="I82" s="7">
        <v>4278.407439276576</v>
      </c>
      <c r="J82" s="7">
        <v>12796.219760119915</v>
      </c>
      <c r="K82" s="7">
        <v>49116.477325797081</v>
      </c>
      <c r="L82" s="7">
        <v>181305.13299059868</v>
      </c>
      <c r="M82" s="7">
        <v>170517.92125701904</v>
      </c>
      <c r="N82" s="126">
        <f t="shared" si="4"/>
        <v>423369.67605281621</v>
      </c>
      <c r="O82" s="26">
        <v>3993.1976354373619</v>
      </c>
      <c r="P82" s="7">
        <v>3862.2971847206354</v>
      </c>
      <c r="Q82" s="7">
        <v>9874.1071451604366</v>
      </c>
      <c r="R82" s="7">
        <v>39303.958222746849</v>
      </c>
      <c r="S82" s="7">
        <v>139284.21881723404</v>
      </c>
      <c r="T82" s="7">
        <v>145549.63556456566</v>
      </c>
      <c r="U82" s="126">
        <f t="shared" si="5"/>
        <v>341867.41456986498</v>
      </c>
    </row>
    <row r="83" spans="1:21">
      <c r="A83" s="93">
        <v>79</v>
      </c>
      <c r="B83" s="94"/>
      <c r="C83" s="95" t="s">
        <v>61</v>
      </c>
      <c r="D83" s="96" t="s">
        <v>105</v>
      </c>
      <c r="E83" s="97"/>
      <c r="F83" s="98"/>
      <c r="G83" s="99">
        <f t="shared" si="3"/>
        <v>80989.138811848505</v>
      </c>
      <c r="H83" s="100">
        <v>921.05663902871311</v>
      </c>
      <c r="I83" s="101">
        <v>872.45441463589668</v>
      </c>
      <c r="J83" s="101">
        <v>2364.8002071008086</v>
      </c>
      <c r="K83" s="101">
        <v>4437.8193704377918</v>
      </c>
      <c r="L83" s="101">
        <v>14728.31300085783</v>
      </c>
      <c r="M83" s="101">
        <v>18034.288362979889</v>
      </c>
      <c r="N83" s="127">
        <f t="shared" si="4"/>
        <v>41358.731995040929</v>
      </c>
      <c r="O83" s="100">
        <v>1148.0315075125545</v>
      </c>
      <c r="P83" s="101">
        <v>755.98013154417276</v>
      </c>
      <c r="Q83" s="101">
        <v>1297.9538534739986</v>
      </c>
      <c r="R83" s="101">
        <v>5617.8727130722255</v>
      </c>
      <c r="S83" s="101">
        <v>12552.587724149227</v>
      </c>
      <c r="T83" s="101">
        <v>18257.980887055397</v>
      </c>
      <c r="U83" s="127">
        <f t="shared" si="5"/>
        <v>39630.406816807576</v>
      </c>
    </row>
    <row r="84" spans="1:21">
      <c r="A84" s="93">
        <v>80</v>
      </c>
      <c r="B84" s="94"/>
      <c r="C84" s="95" t="s">
        <v>66</v>
      </c>
      <c r="D84" s="96" t="s">
        <v>106</v>
      </c>
      <c r="E84" s="97"/>
      <c r="F84" s="98"/>
      <c r="G84" s="99">
        <f t="shared" si="3"/>
        <v>1666566.3343244302</v>
      </c>
      <c r="H84" s="100">
        <v>480.30932908470277</v>
      </c>
      <c r="I84" s="101">
        <v>663.55755967088044</v>
      </c>
      <c r="J84" s="101">
        <v>4352.1802395135164</v>
      </c>
      <c r="K84" s="101">
        <v>35808.475115656853</v>
      </c>
      <c r="L84" s="101">
        <v>232244.40078306198</v>
      </c>
      <c r="M84" s="101">
        <v>366064.67301797867</v>
      </c>
      <c r="N84" s="127">
        <f t="shared" si="4"/>
        <v>639613.5960449666</v>
      </c>
      <c r="O84" s="100">
        <v>474.44396022334695</v>
      </c>
      <c r="P84" s="101">
        <v>961.60807272605598</v>
      </c>
      <c r="Q84" s="101">
        <v>4907.0175341367722</v>
      </c>
      <c r="R84" s="101">
        <v>42957.833150148392</v>
      </c>
      <c r="S84" s="101">
        <v>331900.83354139328</v>
      </c>
      <c r="T84" s="101">
        <v>645751.00202083588</v>
      </c>
      <c r="U84" s="127">
        <f t="shared" si="5"/>
        <v>1026952.7382794637</v>
      </c>
    </row>
    <row r="85" spans="1:21">
      <c r="A85" s="93">
        <v>81</v>
      </c>
      <c r="B85" s="94"/>
      <c r="C85" s="95" t="s">
        <v>68</v>
      </c>
      <c r="D85" s="96" t="s">
        <v>107</v>
      </c>
      <c r="E85" s="97"/>
      <c r="F85" s="98"/>
      <c r="G85" s="99">
        <f t="shared" si="3"/>
        <v>203883.38914281689</v>
      </c>
      <c r="H85" s="100">
        <v>11270.535389274359</v>
      </c>
      <c r="I85" s="101">
        <v>6555.0243455097079</v>
      </c>
      <c r="J85" s="101">
        <v>11415.569623291492</v>
      </c>
      <c r="K85" s="101">
        <v>7281.2736511230469</v>
      </c>
      <c r="L85" s="101">
        <v>14918.493242919445</v>
      </c>
      <c r="M85" s="101">
        <v>26547.081636071205</v>
      </c>
      <c r="N85" s="127">
        <f t="shared" si="4"/>
        <v>77987.977888189256</v>
      </c>
      <c r="O85" s="100">
        <v>13957.682345582172</v>
      </c>
      <c r="P85" s="101">
        <v>13549.762690350413</v>
      </c>
      <c r="Q85" s="101">
        <v>29952.246095016599</v>
      </c>
      <c r="R85" s="101">
        <v>11308.47423222661</v>
      </c>
      <c r="S85" s="101">
        <v>15370.208014249802</v>
      </c>
      <c r="T85" s="101">
        <v>41757.037877202034</v>
      </c>
      <c r="U85" s="127">
        <f t="shared" si="5"/>
        <v>125895.41125462763</v>
      </c>
    </row>
    <row r="86" spans="1:21">
      <c r="A86" s="93">
        <v>82</v>
      </c>
      <c r="B86" s="94"/>
      <c r="C86" s="95" t="s">
        <v>74</v>
      </c>
      <c r="D86" s="96" t="s">
        <v>108</v>
      </c>
      <c r="E86" s="97"/>
      <c r="F86" s="98"/>
      <c r="G86" s="99">
        <f t="shared" si="3"/>
        <v>106225.48851289383</v>
      </c>
      <c r="H86" s="100">
        <v>0.92763908050437749</v>
      </c>
      <c r="I86" s="101">
        <v>16.056732602126431</v>
      </c>
      <c r="J86" s="101">
        <v>16647.172561272979</v>
      </c>
      <c r="K86" s="101">
        <v>30153.473460078239</v>
      </c>
      <c r="L86" s="101">
        <v>26237.905996888876</v>
      </c>
      <c r="M86" s="101">
        <v>12504.819126069546</v>
      </c>
      <c r="N86" s="127">
        <f t="shared" si="4"/>
        <v>85560.355515992269</v>
      </c>
      <c r="O86" s="100">
        <v>2.6996932238653244</v>
      </c>
      <c r="P86" s="101">
        <v>105.99801980260963</v>
      </c>
      <c r="Q86" s="101">
        <v>3546.7239531986415</v>
      </c>
      <c r="R86" s="101">
        <v>4585.4108775854111</v>
      </c>
      <c r="S86" s="101">
        <v>5893.7251173499972</v>
      </c>
      <c r="T86" s="101">
        <v>6530.5753357410431</v>
      </c>
      <c r="U86" s="127">
        <f t="shared" si="5"/>
        <v>20665.132996901568</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3.0065714716911316</v>
      </c>
      <c r="H88" s="26">
        <v>0</v>
      </c>
      <c r="I88" s="7">
        <v>0</v>
      </c>
      <c r="J88" s="7">
        <v>0.6058192253112793</v>
      </c>
      <c r="K88" s="7">
        <v>0.28468367457389832</v>
      </c>
      <c r="L88" s="7">
        <v>0.96635156869888306</v>
      </c>
      <c r="M88" s="7">
        <v>0</v>
      </c>
      <c r="N88" s="126">
        <f t="shared" si="4"/>
        <v>1.8568544685840607</v>
      </c>
      <c r="O88" s="26">
        <v>0</v>
      </c>
      <c r="P88" s="7">
        <v>0</v>
      </c>
      <c r="Q88" s="7">
        <v>0.28251245617866516</v>
      </c>
      <c r="R88" s="7">
        <v>0</v>
      </c>
      <c r="S88" s="7">
        <v>0</v>
      </c>
      <c r="T88" s="7">
        <v>0.86720454692840576</v>
      </c>
      <c r="U88" s="126">
        <f t="shared" si="5"/>
        <v>1.1497170031070709</v>
      </c>
    </row>
    <row r="89" spans="1:21">
      <c r="A89" s="37">
        <v>85</v>
      </c>
      <c r="B89" s="17"/>
      <c r="C89" s="16"/>
      <c r="D89" s="38" t="s">
        <v>22</v>
      </c>
      <c r="E89" s="49" t="s">
        <v>111</v>
      </c>
      <c r="F89" s="40"/>
      <c r="G89" s="111">
        <f t="shared" si="3"/>
        <v>180.86551292985678</v>
      </c>
      <c r="H89" s="26">
        <v>0</v>
      </c>
      <c r="I89" s="7">
        <v>2.1587006449699402</v>
      </c>
      <c r="J89" s="7">
        <v>12.069238342344761</v>
      </c>
      <c r="K89" s="7">
        <v>35.724972307682037</v>
      </c>
      <c r="L89" s="7">
        <v>25.333978623151779</v>
      </c>
      <c r="M89" s="7">
        <v>20.454045295715332</v>
      </c>
      <c r="N89" s="126">
        <f t="shared" si="4"/>
        <v>95.74093521386385</v>
      </c>
      <c r="O89" s="26">
        <v>0</v>
      </c>
      <c r="P89" s="7">
        <v>1.5365322828292847</v>
      </c>
      <c r="Q89" s="7">
        <v>6.0973503440618515</v>
      </c>
      <c r="R89" s="7">
        <v>17.38587412238121</v>
      </c>
      <c r="S89" s="7">
        <v>28.489952564239502</v>
      </c>
      <c r="T89" s="7">
        <v>31.614868402481079</v>
      </c>
      <c r="U89" s="126">
        <f t="shared" si="5"/>
        <v>85.124577715992928</v>
      </c>
    </row>
    <row r="90" spans="1:21">
      <c r="A90" s="37">
        <v>86</v>
      </c>
      <c r="B90" s="17"/>
      <c r="C90" s="16"/>
      <c r="D90" s="38" t="s">
        <v>24</v>
      </c>
      <c r="E90" s="49" t="s">
        <v>112</v>
      </c>
      <c r="F90" s="40"/>
      <c r="G90" s="111">
        <f t="shared" si="3"/>
        <v>51237.540942477062</v>
      </c>
      <c r="H90" s="26">
        <v>0</v>
      </c>
      <c r="I90" s="7">
        <v>0</v>
      </c>
      <c r="J90" s="7">
        <v>3109.6148696355522</v>
      </c>
      <c r="K90" s="7">
        <v>15904.062176860869</v>
      </c>
      <c r="L90" s="7">
        <v>17701.965873911977</v>
      </c>
      <c r="M90" s="7">
        <v>7237.1056963950396</v>
      </c>
      <c r="N90" s="126">
        <f t="shared" si="4"/>
        <v>43952.748616803437</v>
      </c>
      <c r="O90" s="26">
        <v>0</v>
      </c>
      <c r="P90" s="7">
        <v>0</v>
      </c>
      <c r="Q90" s="7">
        <v>453.35150126740336</v>
      </c>
      <c r="R90" s="7">
        <v>1693.1428362634033</v>
      </c>
      <c r="S90" s="7">
        <v>2541.4932298995554</v>
      </c>
      <c r="T90" s="7">
        <v>2596.8047582432628</v>
      </c>
      <c r="U90" s="126">
        <f t="shared" si="5"/>
        <v>7284.7923256736249</v>
      </c>
    </row>
    <row r="91" spans="1:21">
      <c r="A91" s="37">
        <v>87</v>
      </c>
      <c r="B91" s="17"/>
      <c r="C91" s="16"/>
      <c r="D91" s="38" t="s">
        <v>26</v>
      </c>
      <c r="E91" s="49" t="s">
        <v>113</v>
      </c>
      <c r="F91" s="40"/>
      <c r="G91" s="111">
        <f t="shared" si="3"/>
        <v>54141.593627296155</v>
      </c>
      <c r="H91" s="26">
        <v>0.92763908050437749</v>
      </c>
      <c r="I91" s="7">
        <v>0</v>
      </c>
      <c r="J91" s="7">
        <v>13494.041277781129</v>
      </c>
      <c r="K91" s="7">
        <v>14137.503468953073</v>
      </c>
      <c r="L91" s="7">
        <v>8507.5630076304078</v>
      </c>
      <c r="M91" s="7">
        <v>5245.3514687120914</v>
      </c>
      <c r="N91" s="126">
        <f t="shared" si="4"/>
        <v>41385.386862157204</v>
      </c>
      <c r="O91" s="26">
        <v>2.6996932238653244</v>
      </c>
      <c r="P91" s="7">
        <v>0</v>
      </c>
      <c r="Q91" s="7">
        <v>2846.2246200852096</v>
      </c>
      <c r="R91" s="7">
        <v>2683.6357086449862</v>
      </c>
      <c r="S91" s="7">
        <v>3322.778312953189</v>
      </c>
      <c r="T91" s="7">
        <v>3900.8684302316979</v>
      </c>
      <c r="U91" s="126">
        <f t="shared" si="5"/>
        <v>12756.206765138948</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645.32951112716546</v>
      </c>
      <c r="H93" s="26">
        <v>0</v>
      </c>
      <c r="I93" s="7">
        <v>12.95107162342174</v>
      </c>
      <c r="J93" s="7">
        <v>27.557878899388015</v>
      </c>
      <c r="K93" s="7">
        <v>72.87923061044421</v>
      </c>
      <c r="L93" s="7">
        <v>0</v>
      </c>
      <c r="M93" s="7">
        <v>0</v>
      </c>
      <c r="N93" s="126">
        <f t="shared" si="4"/>
        <v>113.38818113325397</v>
      </c>
      <c r="O93" s="26">
        <v>0</v>
      </c>
      <c r="P93" s="7">
        <v>103.58551873789838</v>
      </c>
      <c r="Q93" s="7">
        <v>240.1496835348953</v>
      </c>
      <c r="R93" s="7">
        <v>188.20612772111781</v>
      </c>
      <c r="S93" s="7">
        <v>0</v>
      </c>
      <c r="T93" s="7">
        <v>0</v>
      </c>
      <c r="U93" s="126">
        <f t="shared" si="5"/>
        <v>531.94132999391149</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17.152056589722633</v>
      </c>
      <c r="H96" s="26">
        <v>0</v>
      </c>
      <c r="I96" s="7">
        <v>0.94696041941642761</v>
      </c>
      <c r="J96" s="7">
        <v>3.2832644283771515</v>
      </c>
      <c r="K96" s="7">
        <v>3.0189824998378754</v>
      </c>
      <c r="L96" s="7">
        <v>2.0766110569238663</v>
      </c>
      <c r="M96" s="7">
        <v>1.9081413745880127</v>
      </c>
      <c r="N96" s="126">
        <f t="shared" si="4"/>
        <v>11.233959779143333</v>
      </c>
      <c r="O96" s="26">
        <v>0</v>
      </c>
      <c r="P96" s="7">
        <v>0.87596698105335236</v>
      </c>
      <c r="Q96" s="7">
        <v>0.61826179921627045</v>
      </c>
      <c r="R96" s="7">
        <v>3.0403774976730347</v>
      </c>
      <c r="S96" s="7">
        <v>0.96350637078285217</v>
      </c>
      <c r="T96" s="7">
        <v>0.41998416185379028</v>
      </c>
      <c r="U96" s="126">
        <f t="shared" si="5"/>
        <v>5.9180968105792999</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1206642.4226241317</v>
      </c>
      <c r="H98" s="100">
        <v>4276.0567194642499</v>
      </c>
      <c r="I98" s="101">
        <v>6568.1053466722369</v>
      </c>
      <c r="J98" s="101">
        <v>17258.009027808905</v>
      </c>
      <c r="K98" s="101">
        <v>20323.914574593306</v>
      </c>
      <c r="L98" s="101">
        <v>52896.723679304123</v>
      </c>
      <c r="M98" s="101">
        <v>375575.32573127747</v>
      </c>
      <c r="N98" s="127">
        <f t="shared" si="4"/>
        <v>476898.13507912029</v>
      </c>
      <c r="O98" s="100">
        <v>5508.5459609190002</v>
      </c>
      <c r="P98" s="101">
        <v>6259.6056913733482</v>
      </c>
      <c r="Q98" s="101">
        <v>13363.558077335358</v>
      </c>
      <c r="R98" s="101">
        <v>14967.176246672869</v>
      </c>
      <c r="S98" s="101">
        <v>57811.305066406727</v>
      </c>
      <c r="T98" s="101">
        <v>631834.09650230408</v>
      </c>
      <c r="U98" s="127">
        <f t="shared" si="5"/>
        <v>729744.28754501138</v>
      </c>
    </row>
    <row r="99" spans="1:21">
      <c r="A99" s="37">
        <v>95</v>
      </c>
      <c r="B99" s="10"/>
      <c r="C99" s="11"/>
      <c r="D99" s="38" t="s">
        <v>8</v>
      </c>
      <c r="E99" s="49" t="s">
        <v>122</v>
      </c>
      <c r="F99" s="51"/>
      <c r="G99" s="111">
        <f t="shared" si="3"/>
        <v>991643.79784008954</v>
      </c>
      <c r="H99" s="26">
        <v>0</v>
      </c>
      <c r="I99" s="7">
        <v>0.68113841116428375</v>
      </c>
      <c r="J99" s="7">
        <v>12.763086706399918</v>
      </c>
      <c r="K99" s="7">
        <v>547.5386846717447</v>
      </c>
      <c r="L99" s="7">
        <v>30322.583405315876</v>
      </c>
      <c r="M99" s="7">
        <v>334915.94797515869</v>
      </c>
      <c r="N99" s="126">
        <f t="shared" si="4"/>
        <v>365799.51429026388</v>
      </c>
      <c r="O99" s="26">
        <v>0</v>
      </c>
      <c r="P99" s="7">
        <v>1.0502902269363403</v>
      </c>
      <c r="Q99" s="7">
        <v>2.0452926903963089</v>
      </c>
      <c r="R99" s="7">
        <v>644.30772062670439</v>
      </c>
      <c r="S99" s="7">
        <v>36911.192802548409</v>
      </c>
      <c r="T99" s="7">
        <v>588285.68744373322</v>
      </c>
      <c r="U99" s="126">
        <f t="shared" si="5"/>
        <v>625844.28354982566</v>
      </c>
    </row>
    <row r="100" spans="1:21">
      <c r="A100" s="37">
        <v>96</v>
      </c>
      <c r="B100" s="10"/>
      <c r="C100" s="11"/>
      <c r="D100" s="38" t="s">
        <v>10</v>
      </c>
      <c r="E100" s="49" t="s">
        <v>123</v>
      </c>
      <c r="F100" s="51"/>
      <c r="G100" s="111">
        <f t="shared" si="3"/>
        <v>68395.639633336556</v>
      </c>
      <c r="H100" s="26">
        <v>0</v>
      </c>
      <c r="I100" s="7">
        <v>0</v>
      </c>
      <c r="J100" s="7">
        <v>15.658703058099491</v>
      </c>
      <c r="K100" s="7">
        <v>624.54845780320466</v>
      </c>
      <c r="L100" s="7">
        <v>5352.7576926499605</v>
      </c>
      <c r="M100" s="7">
        <v>29256.222265124321</v>
      </c>
      <c r="N100" s="126">
        <f t="shared" si="4"/>
        <v>35249.187118635586</v>
      </c>
      <c r="O100" s="26">
        <v>0</v>
      </c>
      <c r="P100" s="7">
        <v>0.90562665462493896</v>
      </c>
      <c r="Q100" s="7">
        <v>15.880033798428485</v>
      </c>
      <c r="R100" s="7">
        <v>521.78531549917534</v>
      </c>
      <c r="S100" s="7">
        <v>4386.6708670854568</v>
      </c>
      <c r="T100" s="7">
        <v>28221.210671663284</v>
      </c>
      <c r="U100" s="126">
        <f t="shared" si="5"/>
        <v>33146.45251470097</v>
      </c>
    </row>
    <row r="101" spans="1:21">
      <c r="A101" s="37">
        <v>97</v>
      </c>
      <c r="B101" s="10"/>
      <c r="C101" s="11"/>
      <c r="D101" s="38" t="s">
        <v>22</v>
      </c>
      <c r="E101" s="49" t="s">
        <v>124</v>
      </c>
      <c r="F101" s="51"/>
      <c r="G101" s="111">
        <f t="shared" si="3"/>
        <v>91218.553435767419</v>
      </c>
      <c r="H101" s="26">
        <v>2983.1524738926673</v>
      </c>
      <c r="I101" s="7">
        <v>3575.597109246999</v>
      </c>
      <c r="J101" s="7">
        <v>12524.298480927944</v>
      </c>
      <c r="K101" s="7">
        <v>12158.780986398458</v>
      </c>
      <c r="L101" s="7">
        <v>8638.4222366660833</v>
      </c>
      <c r="M101" s="7">
        <v>8670.2022812031209</v>
      </c>
      <c r="N101" s="126">
        <f t="shared" si="4"/>
        <v>48550.453568335273</v>
      </c>
      <c r="O101" s="26">
        <v>3929.5029522336554</v>
      </c>
      <c r="P101" s="7">
        <v>3316.2641884926707</v>
      </c>
      <c r="Q101" s="7">
        <v>7999.1105402857065</v>
      </c>
      <c r="R101" s="7">
        <v>6882.0031734257936</v>
      </c>
      <c r="S101" s="7">
        <v>8585.858529612422</v>
      </c>
      <c r="T101" s="7">
        <v>11955.360483381897</v>
      </c>
      <c r="U101" s="126">
        <f t="shared" si="5"/>
        <v>42668.099867432145</v>
      </c>
    </row>
    <row r="102" spans="1:21">
      <c r="A102" s="37">
        <v>98</v>
      </c>
      <c r="B102" s="17"/>
      <c r="C102" s="11"/>
      <c r="D102" s="38" t="s">
        <v>24</v>
      </c>
      <c r="E102" s="49" t="s">
        <v>125</v>
      </c>
      <c r="F102" s="51"/>
      <c r="G102" s="111">
        <f t="shared" si="3"/>
        <v>8139.4577562821796</v>
      </c>
      <c r="H102" s="26">
        <v>0</v>
      </c>
      <c r="I102" s="7">
        <v>0.45377692580223083</v>
      </c>
      <c r="J102" s="7">
        <v>161.15595493104775</v>
      </c>
      <c r="K102" s="7">
        <v>1465.4831747645512</v>
      </c>
      <c r="L102" s="7">
        <v>1289.0341958301142</v>
      </c>
      <c r="M102" s="7">
        <v>275.85771154332906</v>
      </c>
      <c r="N102" s="126">
        <f t="shared" si="4"/>
        <v>3191.9848139948444</v>
      </c>
      <c r="O102" s="26">
        <v>0</v>
      </c>
      <c r="P102" s="7">
        <v>0.15910634398460388</v>
      </c>
      <c r="Q102" s="7">
        <v>501.81812346703373</v>
      </c>
      <c r="R102" s="7">
        <v>2277.393320937641</v>
      </c>
      <c r="S102" s="7">
        <v>1731.9205468408763</v>
      </c>
      <c r="T102" s="7">
        <v>436.18184469779953</v>
      </c>
      <c r="U102" s="126">
        <f t="shared" si="5"/>
        <v>4947.4729422873352</v>
      </c>
    </row>
    <row r="103" spans="1:21">
      <c r="A103" s="37">
        <v>99</v>
      </c>
      <c r="B103" s="12"/>
      <c r="C103" s="12"/>
      <c r="D103" s="38" t="s">
        <v>26</v>
      </c>
      <c r="E103" s="49" t="s">
        <v>126</v>
      </c>
      <c r="F103" s="43"/>
      <c r="G103" s="111">
        <f t="shared" si="3"/>
        <v>4.0750601291656494</v>
      </c>
      <c r="H103" s="26">
        <v>0</v>
      </c>
      <c r="I103" s="7">
        <v>0</v>
      </c>
      <c r="J103" s="7">
        <v>0</v>
      </c>
      <c r="K103" s="7">
        <v>0.68979239463806152</v>
      </c>
      <c r="L103" s="7">
        <v>0</v>
      </c>
      <c r="M103" s="7">
        <v>0.60758471488952637</v>
      </c>
      <c r="N103" s="126">
        <f t="shared" si="4"/>
        <v>1.2973771095275879</v>
      </c>
      <c r="O103" s="26">
        <v>0</v>
      </c>
      <c r="P103" s="7">
        <v>0.45391073822975159</v>
      </c>
      <c r="Q103" s="7">
        <v>0.26493158936500549</v>
      </c>
      <c r="R103" s="7">
        <v>0.27023297548294067</v>
      </c>
      <c r="S103" s="7">
        <v>0.50368785858154297</v>
      </c>
      <c r="T103" s="7">
        <v>1.2849198579788208</v>
      </c>
      <c r="U103" s="126">
        <f t="shared" si="5"/>
        <v>2.7776830196380615</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47240.897670609469</v>
      </c>
      <c r="H105" s="26">
        <v>1292.9041969750542</v>
      </c>
      <c r="I105" s="7">
        <v>2991.3734801597893</v>
      </c>
      <c r="J105" s="7">
        <v>4544.1323844641447</v>
      </c>
      <c r="K105" s="7">
        <v>5526.8731380179524</v>
      </c>
      <c r="L105" s="7">
        <v>7293.9268695563078</v>
      </c>
      <c r="M105" s="7">
        <v>2456.4908095002174</v>
      </c>
      <c r="N105" s="126">
        <f t="shared" si="4"/>
        <v>24105.700878673466</v>
      </c>
      <c r="O105" s="26">
        <v>1579.0430085326661</v>
      </c>
      <c r="P105" s="7">
        <v>2940.7725697532296</v>
      </c>
      <c r="Q105" s="7">
        <v>4844.4390904977918</v>
      </c>
      <c r="R105" s="7">
        <v>4641.4167575091124</v>
      </c>
      <c r="S105" s="7">
        <v>6195.1590404361486</v>
      </c>
      <c r="T105" s="7">
        <v>2934.3663252070546</v>
      </c>
      <c r="U105" s="126">
        <f t="shared" si="5"/>
        <v>23135.196791936003</v>
      </c>
    </row>
    <row r="106" spans="1:21">
      <c r="A106" s="93">
        <v>102</v>
      </c>
      <c r="B106" s="94"/>
      <c r="C106" s="95" t="s">
        <v>129</v>
      </c>
      <c r="D106" s="96" t="s">
        <v>130</v>
      </c>
      <c r="E106" s="97"/>
      <c r="F106" s="98"/>
      <c r="G106" s="99">
        <f t="shared" si="3"/>
        <v>74.826900631189346</v>
      </c>
      <c r="H106" s="100">
        <v>0</v>
      </c>
      <c r="I106" s="101">
        <v>1.2293243408203125</v>
      </c>
      <c r="J106" s="101">
        <v>7.4816598892211914</v>
      </c>
      <c r="K106" s="101">
        <v>2.3260841369628906</v>
      </c>
      <c r="L106" s="101">
        <v>4.7828099429607391</v>
      </c>
      <c r="M106" s="101">
        <v>19.825013875961304</v>
      </c>
      <c r="N106" s="127">
        <f t="shared" si="4"/>
        <v>35.644892185926437</v>
      </c>
      <c r="O106" s="100">
        <v>0</v>
      </c>
      <c r="P106" s="101">
        <v>2.6021564602851868</v>
      </c>
      <c r="Q106" s="101">
        <v>1.3306075632572174</v>
      </c>
      <c r="R106" s="101">
        <v>1.2153352200984955</v>
      </c>
      <c r="S106" s="101">
        <v>1.8442076444625854</v>
      </c>
      <c r="T106" s="101">
        <v>32.189701557159424</v>
      </c>
      <c r="U106" s="127">
        <f t="shared" si="5"/>
        <v>39.182008445262909</v>
      </c>
    </row>
    <row r="107" spans="1:21">
      <c r="A107" s="93">
        <v>110</v>
      </c>
      <c r="B107" s="94"/>
      <c r="C107" s="95" t="s">
        <v>131</v>
      </c>
      <c r="D107" s="96" t="s">
        <v>132</v>
      </c>
      <c r="E107" s="97"/>
      <c r="F107" s="98"/>
      <c r="G107" s="99">
        <f t="shared" si="3"/>
        <v>10824976.695491068</v>
      </c>
      <c r="H107" s="100">
        <v>8555.1154174730182</v>
      </c>
      <c r="I107" s="101">
        <v>6121.3879208266735</v>
      </c>
      <c r="J107" s="101">
        <v>57580.846596479416</v>
      </c>
      <c r="K107" s="101">
        <v>395695.83092498779</v>
      </c>
      <c r="L107" s="101">
        <v>1972143.6463432312</v>
      </c>
      <c r="M107" s="101">
        <v>3044016.6111373901</v>
      </c>
      <c r="N107" s="127">
        <f t="shared" si="4"/>
        <v>5484113.4383403882</v>
      </c>
      <c r="O107" s="100">
        <v>7554.5097347125411</v>
      </c>
      <c r="P107" s="101">
        <v>5881.0882456973195</v>
      </c>
      <c r="Q107" s="101">
        <v>39202.484844326973</v>
      </c>
      <c r="R107" s="101">
        <v>181281.7405796051</v>
      </c>
      <c r="S107" s="101">
        <v>1230466.7375259399</v>
      </c>
      <c r="T107" s="101">
        <v>3876476.6962203979</v>
      </c>
      <c r="U107" s="127">
        <f t="shared" si="5"/>
        <v>5340863.2571506798</v>
      </c>
    </row>
    <row r="108" spans="1:21">
      <c r="A108" s="37">
        <v>111</v>
      </c>
      <c r="B108" s="10"/>
      <c r="C108" s="16"/>
      <c r="D108" s="38" t="s">
        <v>8</v>
      </c>
      <c r="E108" s="49" t="s">
        <v>133</v>
      </c>
      <c r="F108" s="40"/>
      <c r="G108" s="111">
        <f t="shared" si="3"/>
        <v>202009.90626518277</v>
      </c>
      <c r="H108" s="26">
        <v>906.37820918916259</v>
      </c>
      <c r="I108" s="7">
        <v>1527.9259859919548</v>
      </c>
      <c r="J108" s="7">
        <v>5345.3994310311973</v>
      </c>
      <c r="K108" s="7">
        <v>12219.156116008759</v>
      </c>
      <c r="L108" s="7">
        <v>28305.936319589615</v>
      </c>
      <c r="M108" s="7">
        <v>33048.085066795349</v>
      </c>
      <c r="N108" s="126">
        <f t="shared" si="4"/>
        <v>81352.881128606037</v>
      </c>
      <c r="O108" s="26">
        <v>801.30090524419211</v>
      </c>
      <c r="P108" s="7">
        <v>1539.3589120879769</v>
      </c>
      <c r="Q108" s="7">
        <v>5110.8340554758906</v>
      </c>
      <c r="R108" s="7">
        <v>11522.847325265408</v>
      </c>
      <c r="S108" s="7">
        <v>35012.281950235367</v>
      </c>
      <c r="T108" s="7">
        <v>66670.401988267899</v>
      </c>
      <c r="U108" s="126">
        <f t="shared" si="5"/>
        <v>120657.02513657673</v>
      </c>
    </row>
    <row r="109" spans="1:21">
      <c r="A109" s="37">
        <v>112</v>
      </c>
      <c r="B109" s="17"/>
      <c r="C109" s="11"/>
      <c r="D109" s="52" t="s">
        <v>10</v>
      </c>
      <c r="E109" s="49" t="s">
        <v>134</v>
      </c>
      <c r="F109" s="51"/>
      <c r="G109" s="111">
        <f t="shared" si="3"/>
        <v>501977.58054387453</v>
      </c>
      <c r="H109" s="26">
        <v>176.19628256991382</v>
      </c>
      <c r="I109" s="7">
        <v>90.977590551832691</v>
      </c>
      <c r="J109" s="7">
        <v>1767.6676678471267</v>
      </c>
      <c r="K109" s="7">
        <v>12955.698293924332</v>
      </c>
      <c r="L109" s="7">
        <v>66559.686738014221</v>
      </c>
      <c r="M109" s="7">
        <v>122867.74834728241</v>
      </c>
      <c r="N109" s="126">
        <f t="shared" si="4"/>
        <v>204417.97492018982</v>
      </c>
      <c r="O109" s="26">
        <v>107.68890474525142</v>
      </c>
      <c r="P109" s="7">
        <v>74.284324508276768</v>
      </c>
      <c r="Q109" s="7">
        <v>1617.0226895492524</v>
      </c>
      <c r="R109" s="7">
        <v>8829.7982245981693</v>
      </c>
      <c r="S109" s="7">
        <v>67361.770641088486</v>
      </c>
      <c r="T109" s="7">
        <v>219569.04083919525</v>
      </c>
      <c r="U109" s="126">
        <f t="shared" si="5"/>
        <v>297559.60562368471</v>
      </c>
    </row>
    <row r="110" spans="1:21">
      <c r="A110" s="37">
        <v>113</v>
      </c>
      <c r="B110" s="17"/>
      <c r="C110" s="16"/>
      <c r="D110" s="38" t="s">
        <v>22</v>
      </c>
      <c r="E110" s="49" t="s">
        <v>135</v>
      </c>
      <c r="F110" s="40"/>
      <c r="G110" s="111">
        <f t="shared" si="3"/>
        <v>6161662.3166478388</v>
      </c>
      <c r="H110" s="26">
        <v>799.3240923358826</v>
      </c>
      <c r="I110" s="7">
        <v>378.07363409618847</v>
      </c>
      <c r="J110" s="7">
        <v>23169.711630403996</v>
      </c>
      <c r="K110" s="7">
        <v>249370.21268844604</v>
      </c>
      <c r="L110" s="7">
        <v>1190440.0967674255</v>
      </c>
      <c r="M110" s="7">
        <v>1771409.4398994446</v>
      </c>
      <c r="N110" s="126">
        <f t="shared" si="4"/>
        <v>3235566.8587121521</v>
      </c>
      <c r="O110" s="26">
        <v>484.42886981123593</v>
      </c>
      <c r="P110" s="7">
        <v>341.08484050526749</v>
      </c>
      <c r="Q110" s="7">
        <v>12448.446888267994</v>
      </c>
      <c r="R110" s="7">
        <v>88255.350301504135</v>
      </c>
      <c r="S110" s="7">
        <v>671813.06811332703</v>
      </c>
      <c r="T110" s="7">
        <v>2152753.0789222717</v>
      </c>
      <c r="U110" s="126">
        <f t="shared" si="5"/>
        <v>2926095.4579356872</v>
      </c>
    </row>
    <row r="111" spans="1:21">
      <c r="A111" s="37">
        <v>114</v>
      </c>
      <c r="B111" s="17"/>
      <c r="C111" s="16"/>
      <c r="D111" s="38" t="s">
        <v>24</v>
      </c>
      <c r="E111" s="49" t="s">
        <v>136</v>
      </c>
      <c r="F111" s="40"/>
      <c r="G111" s="111">
        <f t="shared" si="3"/>
        <v>3413023.0926443338</v>
      </c>
      <c r="H111" s="26">
        <v>3037.8842154983431</v>
      </c>
      <c r="I111" s="7">
        <v>2302.4862153455615</v>
      </c>
      <c r="J111" s="7">
        <v>14417.790425777435</v>
      </c>
      <c r="K111" s="7">
        <v>97450.615071296692</v>
      </c>
      <c r="L111" s="7">
        <v>616574.66847801208</v>
      </c>
      <c r="M111" s="7">
        <v>972281.3236656189</v>
      </c>
      <c r="N111" s="126">
        <f t="shared" si="4"/>
        <v>1706064.768071549</v>
      </c>
      <c r="O111" s="26">
        <v>2423.9953302722424</v>
      </c>
      <c r="P111" s="7">
        <v>1951.6072118729353</v>
      </c>
      <c r="Q111" s="7">
        <v>10088.986550092697</v>
      </c>
      <c r="R111" s="7">
        <v>56157.708262681961</v>
      </c>
      <c r="S111" s="7">
        <v>401153.9204788208</v>
      </c>
      <c r="T111" s="7">
        <v>1235182.1067390442</v>
      </c>
      <c r="U111" s="126">
        <f t="shared" si="5"/>
        <v>1706958.3245727848</v>
      </c>
    </row>
    <row r="112" spans="1:21">
      <c r="A112" s="37">
        <v>115</v>
      </c>
      <c r="B112" s="14"/>
      <c r="C112" s="16"/>
      <c r="D112" s="38" t="s">
        <v>26</v>
      </c>
      <c r="E112" s="49" t="s">
        <v>137</v>
      </c>
      <c r="F112" s="40"/>
      <c r="G112" s="111">
        <f t="shared" si="3"/>
        <v>135495.39400291955</v>
      </c>
      <c r="H112" s="26">
        <v>1881.106659303885</v>
      </c>
      <c r="I112" s="7">
        <v>808.6230707988143</v>
      </c>
      <c r="J112" s="7">
        <v>6452.4654116034508</v>
      </c>
      <c r="K112" s="7">
        <v>10260.832047283649</v>
      </c>
      <c r="L112" s="7">
        <v>22392.205619573593</v>
      </c>
      <c r="M112" s="7">
        <v>29058.043893098831</v>
      </c>
      <c r="N112" s="126">
        <f t="shared" si="4"/>
        <v>70853.276701662224</v>
      </c>
      <c r="O112" s="26">
        <v>1927.4247632492334</v>
      </c>
      <c r="P112" s="7">
        <v>828.75388488173485</v>
      </c>
      <c r="Q112" s="7">
        <v>3987.5078391879797</v>
      </c>
      <c r="R112" s="7">
        <v>6147.0926814377308</v>
      </c>
      <c r="S112" s="7">
        <v>13232.165738224983</v>
      </c>
      <c r="T112" s="7">
        <v>38519.172394275665</v>
      </c>
      <c r="U112" s="126">
        <f t="shared" si="5"/>
        <v>64642.117301257327</v>
      </c>
    </row>
    <row r="113" spans="1:21">
      <c r="A113" s="37">
        <v>116</v>
      </c>
      <c r="B113" s="17"/>
      <c r="C113" s="12"/>
      <c r="D113" s="38" t="s">
        <v>32</v>
      </c>
      <c r="E113" s="14" t="s">
        <v>138</v>
      </c>
      <c r="F113" s="43"/>
      <c r="G113" s="111">
        <f t="shared" si="3"/>
        <v>410808.38551931502</v>
      </c>
      <c r="H113" s="26">
        <v>1754.2259456925094</v>
      </c>
      <c r="I113" s="7">
        <v>1013.3014078456908</v>
      </c>
      <c r="J113" s="7">
        <v>6427.8114903569221</v>
      </c>
      <c r="K113" s="7">
        <v>13439.31922096014</v>
      </c>
      <c r="L113" s="7">
        <v>47871.01639008522</v>
      </c>
      <c r="M113" s="7">
        <v>115352.0303068161</v>
      </c>
      <c r="N113" s="126">
        <f t="shared" si="4"/>
        <v>185857.70476175658</v>
      </c>
      <c r="O113" s="26">
        <v>1809.6709892218933</v>
      </c>
      <c r="P113" s="7">
        <v>1145.9991329158656</v>
      </c>
      <c r="Q113" s="7">
        <v>5949.6865723580122</v>
      </c>
      <c r="R113" s="7">
        <v>10368.945514082909</v>
      </c>
      <c r="S113" s="7">
        <v>41893.533686995506</v>
      </c>
      <c r="T113" s="7">
        <v>163782.84486198425</v>
      </c>
      <c r="U113" s="126">
        <f t="shared" si="5"/>
        <v>224950.68075755844</v>
      </c>
    </row>
    <row r="114" spans="1:21">
      <c r="A114" s="93">
        <v>117</v>
      </c>
      <c r="B114" s="94"/>
      <c r="C114" s="95" t="s">
        <v>4</v>
      </c>
      <c r="D114" s="96" t="s">
        <v>139</v>
      </c>
      <c r="E114" s="97"/>
      <c r="F114" s="98"/>
      <c r="G114" s="99">
        <f t="shared" si="3"/>
        <v>2871016.3527254853</v>
      </c>
      <c r="H114" s="100">
        <v>4156.9228011183441</v>
      </c>
      <c r="I114" s="101">
        <v>2693.8288330063224</v>
      </c>
      <c r="J114" s="101">
        <v>10196.578703582287</v>
      </c>
      <c r="K114" s="101">
        <v>36745.711441755295</v>
      </c>
      <c r="L114" s="101">
        <v>354882.90975952148</v>
      </c>
      <c r="M114" s="101">
        <v>957278.29669952393</v>
      </c>
      <c r="N114" s="127">
        <f t="shared" si="4"/>
        <v>1365954.2482385077</v>
      </c>
      <c r="O114" s="100">
        <v>3388.28368309699</v>
      </c>
      <c r="P114" s="101">
        <v>2572.0801383703947</v>
      </c>
      <c r="Q114" s="101">
        <v>7991.80073530972</v>
      </c>
      <c r="R114" s="101">
        <v>31252.237252950668</v>
      </c>
      <c r="S114" s="101">
        <v>327236.7254281044</v>
      </c>
      <c r="T114" s="101">
        <v>1132620.9772491455</v>
      </c>
      <c r="U114" s="127">
        <f t="shared" si="5"/>
        <v>1505062.1044869777</v>
      </c>
    </row>
    <row r="115" spans="1:21">
      <c r="A115" s="37">
        <v>118</v>
      </c>
      <c r="B115" s="17"/>
      <c r="C115" s="16"/>
      <c r="D115" s="38" t="s">
        <v>8</v>
      </c>
      <c r="E115" s="49" t="s">
        <v>140</v>
      </c>
      <c r="F115" s="40"/>
      <c r="G115" s="111">
        <f t="shared" si="3"/>
        <v>2227023.7168220673</v>
      </c>
      <c r="H115" s="26">
        <v>757.01521831471473</v>
      </c>
      <c r="I115" s="7">
        <v>349.18075995729305</v>
      </c>
      <c r="J115" s="7">
        <v>3752.2604792416096</v>
      </c>
      <c r="K115" s="7">
        <v>18388.822801947594</v>
      </c>
      <c r="L115" s="7">
        <v>254058.78088235855</v>
      </c>
      <c r="M115" s="7">
        <v>786278.81230831146</v>
      </c>
      <c r="N115" s="126">
        <f t="shared" si="4"/>
        <v>1063584.8724501312</v>
      </c>
      <c r="O115" s="26">
        <v>711.89642023621127</v>
      </c>
      <c r="P115" s="7">
        <v>306.33271229802631</v>
      </c>
      <c r="Q115" s="7">
        <v>3245.6311530671082</v>
      </c>
      <c r="R115" s="7">
        <v>14770.072562515736</v>
      </c>
      <c r="S115" s="7">
        <v>237378.44987106323</v>
      </c>
      <c r="T115" s="7">
        <v>907026.46165275574</v>
      </c>
      <c r="U115" s="126">
        <f t="shared" si="5"/>
        <v>1163438.8443719361</v>
      </c>
    </row>
    <row r="116" spans="1:21">
      <c r="A116" s="37">
        <v>119</v>
      </c>
      <c r="B116" s="10"/>
      <c r="C116" s="16"/>
      <c r="D116" s="38" t="s">
        <v>10</v>
      </c>
      <c r="E116" s="49" t="s">
        <v>141</v>
      </c>
      <c r="F116" s="40"/>
      <c r="G116" s="111">
        <f t="shared" si="3"/>
        <v>513945.32433701382</v>
      </c>
      <c r="H116" s="26">
        <v>2423.265439497598</v>
      </c>
      <c r="I116" s="7">
        <v>1442.0024881586432</v>
      </c>
      <c r="J116" s="7">
        <v>4215.3990286365151</v>
      </c>
      <c r="K116" s="7">
        <v>12996.979534544051</v>
      </c>
      <c r="L116" s="7">
        <v>77226.636172533035</v>
      </c>
      <c r="M116" s="7">
        <v>132546.46865272522</v>
      </c>
      <c r="N116" s="126">
        <f t="shared" si="4"/>
        <v>230850.75131609506</v>
      </c>
      <c r="O116" s="26">
        <v>2072.74392655259</v>
      </c>
      <c r="P116" s="7">
        <v>1228.6469944156706</v>
      </c>
      <c r="Q116" s="7">
        <v>3975.8446408929303</v>
      </c>
      <c r="R116" s="7">
        <v>14046.549467772245</v>
      </c>
      <c r="S116" s="7">
        <v>76267.272651433945</v>
      </c>
      <c r="T116" s="7">
        <v>185503.51533985138</v>
      </c>
      <c r="U116" s="126">
        <f t="shared" si="5"/>
        <v>283094.57302091876</v>
      </c>
    </row>
    <row r="117" spans="1:21">
      <c r="A117" s="37">
        <v>120</v>
      </c>
      <c r="B117" s="17"/>
      <c r="C117" s="11"/>
      <c r="D117" s="38" t="s">
        <v>22</v>
      </c>
      <c r="E117" s="9" t="s">
        <v>142</v>
      </c>
      <c r="F117" s="46"/>
      <c r="G117" s="111">
        <f t="shared" si="3"/>
        <v>130047.32441219897</v>
      </c>
      <c r="H117" s="26">
        <v>976.64212984731421</v>
      </c>
      <c r="I117" s="7">
        <v>902.64560829848051</v>
      </c>
      <c r="J117" s="7">
        <v>2228.9192708581686</v>
      </c>
      <c r="K117" s="7">
        <v>5359.9088520109653</v>
      </c>
      <c r="L117" s="7">
        <v>23597.50223505497</v>
      </c>
      <c r="M117" s="7">
        <v>38452.999276161194</v>
      </c>
      <c r="N117" s="126">
        <f t="shared" si="4"/>
        <v>71518.617372231092</v>
      </c>
      <c r="O117" s="26">
        <v>603.64337203721516</v>
      </c>
      <c r="P117" s="7">
        <v>1037.1004473157227</v>
      </c>
      <c r="Q117" s="7">
        <v>770.3250399492681</v>
      </c>
      <c r="R117" s="7">
        <v>2435.6150953099132</v>
      </c>
      <c r="S117" s="7">
        <v>13591.005532771349</v>
      </c>
      <c r="T117" s="7">
        <v>40091.01755258441</v>
      </c>
      <c r="U117" s="126">
        <f t="shared" si="5"/>
        <v>58528.707039967878</v>
      </c>
    </row>
    <row r="118" spans="1:21">
      <c r="A118" s="93">
        <v>121</v>
      </c>
      <c r="B118" s="94"/>
      <c r="C118" s="95" t="s">
        <v>143</v>
      </c>
      <c r="D118" s="96" t="s">
        <v>144</v>
      </c>
      <c r="E118" s="97"/>
      <c r="F118" s="98"/>
      <c r="G118" s="99">
        <f t="shared" si="3"/>
        <v>1805414.518126213</v>
      </c>
      <c r="H118" s="100">
        <v>13721.090336732566</v>
      </c>
      <c r="I118" s="101">
        <v>8503.0317657291889</v>
      </c>
      <c r="J118" s="101">
        <v>36872.414477288723</v>
      </c>
      <c r="K118" s="101">
        <v>172418.67479729652</v>
      </c>
      <c r="L118" s="101">
        <v>384723.4406876564</v>
      </c>
      <c r="M118" s="101">
        <v>420185.18047094345</v>
      </c>
      <c r="N118" s="127">
        <f t="shared" si="4"/>
        <v>1036423.8325356469</v>
      </c>
      <c r="O118" s="100">
        <v>11835.840875261463</v>
      </c>
      <c r="P118" s="101">
        <v>9247.3730398491025</v>
      </c>
      <c r="Q118" s="101">
        <v>25827.222209274769</v>
      </c>
      <c r="R118" s="101">
        <v>60806.915295124054</v>
      </c>
      <c r="S118" s="101">
        <v>225547.72179150581</v>
      </c>
      <c r="T118" s="101">
        <v>435725.61237955093</v>
      </c>
      <c r="U118" s="127">
        <f t="shared" si="5"/>
        <v>768990.68559056614</v>
      </c>
    </row>
    <row r="119" spans="1:21">
      <c r="A119" s="37">
        <v>122</v>
      </c>
      <c r="B119" s="17"/>
      <c r="C119" s="16"/>
      <c r="D119" s="38" t="s">
        <v>8</v>
      </c>
      <c r="E119" s="49" t="s">
        <v>145</v>
      </c>
      <c r="F119" s="40"/>
      <c r="G119" s="111">
        <f t="shared" si="3"/>
        <v>213689.03464089223</v>
      </c>
      <c r="H119" s="26">
        <v>376.05495274643181</v>
      </c>
      <c r="I119" s="7">
        <v>376.78739165700972</v>
      </c>
      <c r="J119" s="7">
        <v>2148.1613409407437</v>
      </c>
      <c r="K119" s="7">
        <v>8448.7987028807402</v>
      </c>
      <c r="L119" s="7">
        <v>33738.094121515751</v>
      </c>
      <c r="M119" s="7">
        <v>60772.61264193058</v>
      </c>
      <c r="N119" s="126">
        <f t="shared" si="4"/>
        <v>105860.50915167126</v>
      </c>
      <c r="O119" s="26">
        <v>516.35552343691234</v>
      </c>
      <c r="P119" s="7">
        <v>816.29288275074214</v>
      </c>
      <c r="Q119" s="7">
        <v>2007.9262434691191</v>
      </c>
      <c r="R119" s="7">
        <v>5958.610957428813</v>
      </c>
      <c r="S119" s="7">
        <v>26819.019011497498</v>
      </c>
      <c r="T119" s="7">
        <v>71710.320870637894</v>
      </c>
      <c r="U119" s="126">
        <f t="shared" si="5"/>
        <v>107828.52548922098</v>
      </c>
    </row>
    <row r="120" spans="1:21">
      <c r="A120" s="37">
        <v>123</v>
      </c>
      <c r="B120" s="17"/>
      <c r="C120" s="16"/>
      <c r="D120" s="38" t="s">
        <v>10</v>
      </c>
      <c r="E120" s="49" t="s">
        <v>146</v>
      </c>
      <c r="F120" s="40"/>
      <c r="G120" s="111">
        <f t="shared" si="3"/>
        <v>976160.00638787064</v>
      </c>
      <c r="H120" s="26">
        <v>3752.1735396149452</v>
      </c>
      <c r="I120" s="7">
        <v>4199.4456759244204</v>
      </c>
      <c r="J120" s="7">
        <v>22410.572929441929</v>
      </c>
      <c r="K120" s="7">
        <v>129496.43160045147</v>
      </c>
      <c r="L120" s="7">
        <v>260078.51858735085</v>
      </c>
      <c r="M120" s="7">
        <v>215824.04172492027</v>
      </c>
      <c r="N120" s="126">
        <f t="shared" si="4"/>
        <v>635761.18405770394</v>
      </c>
      <c r="O120" s="26">
        <v>3142.7883731770562</v>
      </c>
      <c r="P120" s="7">
        <v>4639.6588300913572</v>
      </c>
      <c r="Q120" s="7">
        <v>13156.951621353626</v>
      </c>
      <c r="R120" s="7">
        <v>35126.400910139084</v>
      </c>
      <c r="S120" s="7">
        <v>115145.4876241684</v>
      </c>
      <c r="T120" s="7">
        <v>169187.53497123718</v>
      </c>
      <c r="U120" s="126">
        <f t="shared" si="5"/>
        <v>340398.8223301667</v>
      </c>
    </row>
    <row r="121" spans="1:21">
      <c r="A121" s="37">
        <v>124</v>
      </c>
      <c r="B121" s="10"/>
      <c r="C121" s="16"/>
      <c r="D121" s="38" t="s">
        <v>22</v>
      </c>
      <c r="E121" s="49" t="s">
        <v>147</v>
      </c>
      <c r="F121" s="40"/>
      <c r="G121" s="111">
        <f t="shared" si="3"/>
        <v>48871.257640979398</v>
      </c>
      <c r="H121" s="26">
        <v>487.35488938211347</v>
      </c>
      <c r="I121" s="7">
        <v>1061.0868129041046</v>
      </c>
      <c r="J121" s="7">
        <v>2031.1133889704943</v>
      </c>
      <c r="K121" s="7">
        <v>2439.0399335771799</v>
      </c>
      <c r="L121" s="7">
        <v>5447.7974729090929</v>
      </c>
      <c r="M121" s="7">
        <v>8250.2397282719612</v>
      </c>
      <c r="N121" s="126">
        <f t="shared" si="4"/>
        <v>19716.632226014946</v>
      </c>
      <c r="O121" s="26">
        <v>1173.0547228871728</v>
      </c>
      <c r="P121" s="7">
        <v>1159.5381620191038</v>
      </c>
      <c r="Q121" s="7">
        <v>3211.7867538891733</v>
      </c>
      <c r="R121" s="7">
        <v>2753.7248591408134</v>
      </c>
      <c r="S121" s="7">
        <v>8192.2856086194515</v>
      </c>
      <c r="T121" s="7">
        <v>12664.235308408737</v>
      </c>
      <c r="U121" s="126">
        <f t="shared" si="5"/>
        <v>29154.625414964452</v>
      </c>
    </row>
    <row r="122" spans="1:21">
      <c r="A122" s="37">
        <v>125</v>
      </c>
      <c r="B122" s="17"/>
      <c r="C122" s="11"/>
      <c r="D122" s="50"/>
      <c r="E122" s="9" t="s">
        <v>148</v>
      </c>
      <c r="F122" s="46"/>
      <c r="G122" s="111">
        <f t="shared" si="3"/>
        <v>566694.21722711343</v>
      </c>
      <c r="H122" s="26">
        <v>9105.506899818778</v>
      </c>
      <c r="I122" s="7">
        <v>2865.7119746282697</v>
      </c>
      <c r="J122" s="7">
        <v>10282.566950157285</v>
      </c>
      <c r="K122" s="7">
        <v>32034.40329477191</v>
      </c>
      <c r="L122" s="7">
        <v>85459.029179930687</v>
      </c>
      <c r="M122" s="7">
        <v>135338.28159070015</v>
      </c>
      <c r="N122" s="126">
        <f t="shared" si="4"/>
        <v>275085.49989000708</v>
      </c>
      <c r="O122" s="26">
        <v>7003.6420721532777</v>
      </c>
      <c r="P122" s="7">
        <v>2631.883179448545</v>
      </c>
      <c r="Q122" s="7">
        <v>7450.557420372963</v>
      </c>
      <c r="R122" s="7">
        <v>16968.177078843117</v>
      </c>
      <c r="S122" s="7">
        <v>75390.932489156723</v>
      </c>
      <c r="T122" s="7">
        <v>182163.52509713173</v>
      </c>
      <c r="U122" s="126">
        <f t="shared" si="5"/>
        <v>291608.71733710635</v>
      </c>
    </row>
    <row r="123" spans="1:21">
      <c r="A123" s="93">
        <v>126</v>
      </c>
      <c r="B123" s="94"/>
      <c r="C123" s="95" t="s">
        <v>149</v>
      </c>
      <c r="D123" s="96" t="s">
        <v>150</v>
      </c>
      <c r="E123" s="97"/>
      <c r="F123" s="98"/>
      <c r="G123" s="99">
        <f t="shared" si="3"/>
        <v>1095492.9938834962</v>
      </c>
      <c r="H123" s="100">
        <v>7471.1684413645416</v>
      </c>
      <c r="I123" s="101">
        <v>4055.3151385784149</v>
      </c>
      <c r="J123" s="101">
        <v>18150.069172233343</v>
      </c>
      <c r="K123" s="101">
        <v>60245.915133237839</v>
      </c>
      <c r="L123" s="101">
        <v>195338.19821119308</v>
      </c>
      <c r="M123" s="101">
        <v>318542.40643215179</v>
      </c>
      <c r="N123" s="127">
        <f t="shared" si="4"/>
        <v>603803.07252875902</v>
      </c>
      <c r="O123" s="100">
        <v>5297.8708155192435</v>
      </c>
      <c r="P123" s="101">
        <v>3908.3624124154449</v>
      </c>
      <c r="Q123" s="101">
        <v>14414.110422611237</v>
      </c>
      <c r="R123" s="101">
        <v>35024.894799947739</v>
      </c>
      <c r="S123" s="101">
        <v>141810.32615566254</v>
      </c>
      <c r="T123" s="101">
        <v>291234.35674858093</v>
      </c>
      <c r="U123" s="127">
        <f t="shared" si="5"/>
        <v>491689.92135473713</v>
      </c>
    </row>
    <row r="124" spans="1:21">
      <c r="A124" s="37">
        <v>127</v>
      </c>
      <c r="B124" s="12"/>
      <c r="C124" s="12"/>
      <c r="D124" s="38" t="s">
        <v>8</v>
      </c>
      <c r="E124" s="49" t="s">
        <v>151</v>
      </c>
      <c r="F124" s="40"/>
      <c r="G124" s="111">
        <f t="shared" si="3"/>
        <v>917958.23311455641</v>
      </c>
      <c r="H124" s="26">
        <v>3701.481786319986</v>
      </c>
      <c r="I124" s="7">
        <v>3250.2329332977533</v>
      </c>
      <c r="J124" s="7">
        <v>14807.025728553534</v>
      </c>
      <c r="K124" s="7">
        <v>52438.906763792038</v>
      </c>
      <c r="L124" s="7">
        <v>171733.11311078072</v>
      </c>
      <c r="M124" s="7">
        <v>260391.12400913239</v>
      </c>
      <c r="N124" s="126">
        <f t="shared" si="4"/>
        <v>506321.88433187641</v>
      </c>
      <c r="O124" s="26">
        <v>2729.2535017495975</v>
      </c>
      <c r="P124" s="7">
        <v>3060.9147913306952</v>
      </c>
      <c r="Q124" s="7">
        <v>9635.5152551531792</v>
      </c>
      <c r="R124" s="7">
        <v>27499.596315264702</v>
      </c>
      <c r="S124" s="7">
        <v>122053.83414363861</v>
      </c>
      <c r="T124" s="7">
        <v>246657.23477554321</v>
      </c>
      <c r="U124" s="126">
        <f t="shared" si="5"/>
        <v>411636.34878268</v>
      </c>
    </row>
    <row r="125" spans="1:21">
      <c r="A125" s="37">
        <v>128</v>
      </c>
      <c r="B125" s="17"/>
      <c r="C125" s="16"/>
      <c r="D125" s="52" t="s">
        <v>10</v>
      </c>
      <c r="E125" s="49" t="s">
        <v>152</v>
      </c>
      <c r="F125" s="40"/>
      <c r="G125" s="111">
        <f t="shared" si="3"/>
        <v>1384.5849978402257</v>
      </c>
      <c r="H125" s="26">
        <v>0</v>
      </c>
      <c r="I125" s="7">
        <v>0</v>
      </c>
      <c r="J125" s="7">
        <v>0.37963161617517471</v>
      </c>
      <c r="K125" s="7">
        <v>9.0739623010158539</v>
      </c>
      <c r="L125" s="7">
        <v>239.17595100402832</v>
      </c>
      <c r="M125" s="7">
        <v>1135.9554529190063</v>
      </c>
      <c r="N125" s="126">
        <f t="shared" si="4"/>
        <v>1384.5849978402257</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10043.082946821814</v>
      </c>
      <c r="H126" s="26">
        <v>0</v>
      </c>
      <c r="I126" s="7">
        <v>111.17594131047372</v>
      </c>
      <c r="J126" s="7">
        <v>309.29978790390305</v>
      </c>
      <c r="K126" s="7">
        <v>484.7975082565099</v>
      </c>
      <c r="L126" s="7">
        <v>1569.7432059729472</v>
      </c>
      <c r="M126" s="7">
        <v>3817.5951097533107</v>
      </c>
      <c r="N126" s="126">
        <f t="shared" si="4"/>
        <v>6292.6115531971445</v>
      </c>
      <c r="O126" s="26">
        <v>0</v>
      </c>
      <c r="P126" s="7">
        <v>57.515315452590585</v>
      </c>
      <c r="Q126" s="7">
        <v>261.57035980082583</v>
      </c>
      <c r="R126" s="7">
        <v>314.16772424709052</v>
      </c>
      <c r="S126" s="7">
        <v>1008.6813948573545</v>
      </c>
      <c r="T126" s="7">
        <v>2108.5365992668085</v>
      </c>
      <c r="U126" s="126">
        <f t="shared" si="5"/>
        <v>3750.4713936246699</v>
      </c>
    </row>
    <row r="127" spans="1:21">
      <c r="A127" s="37">
        <v>130</v>
      </c>
      <c r="B127" s="17"/>
      <c r="C127" s="11"/>
      <c r="D127" s="38" t="s">
        <v>24</v>
      </c>
      <c r="E127" s="9" t="s">
        <v>408</v>
      </c>
      <c r="F127" s="46"/>
      <c r="G127" s="111">
        <f t="shared" si="3"/>
        <v>158877.22568141902</v>
      </c>
      <c r="H127" s="26">
        <v>3769.6865947432816</v>
      </c>
      <c r="I127" s="7">
        <v>693.90624635806307</v>
      </c>
      <c r="J127" s="7">
        <v>3033.3643234223127</v>
      </c>
      <c r="K127" s="7">
        <v>7313.137459538877</v>
      </c>
      <c r="L127" s="7">
        <v>21796.164911180735</v>
      </c>
      <c r="M127" s="7">
        <v>53197.737584412098</v>
      </c>
      <c r="N127" s="126">
        <f t="shared" si="4"/>
        <v>89803.997119655367</v>
      </c>
      <c r="O127" s="26">
        <v>2568.6173439389095</v>
      </c>
      <c r="P127" s="7">
        <v>789.93225277774036</v>
      </c>
      <c r="Q127" s="7">
        <v>3796.0448951870203</v>
      </c>
      <c r="R127" s="7">
        <v>5480.5556100606918</v>
      </c>
      <c r="S127" s="7">
        <v>17222.082122385502</v>
      </c>
      <c r="T127" s="7">
        <v>39215.996337413788</v>
      </c>
      <c r="U127" s="126">
        <f t="shared" si="5"/>
        <v>69073.228561763652</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7229.8758479011012</v>
      </c>
      <c r="H129" s="26">
        <v>0</v>
      </c>
      <c r="I129" s="7">
        <v>0</v>
      </c>
      <c r="J129" s="7">
        <v>0</v>
      </c>
      <c r="K129" s="7">
        <v>0</v>
      </c>
      <c r="L129" s="7">
        <v>0</v>
      </c>
      <c r="M129" s="7">
        <v>0</v>
      </c>
      <c r="N129" s="126">
        <f t="shared" si="4"/>
        <v>0</v>
      </c>
      <c r="O129" s="26">
        <v>0</v>
      </c>
      <c r="P129" s="7">
        <v>0</v>
      </c>
      <c r="Q129" s="7">
        <v>720.97997853532434</v>
      </c>
      <c r="R129" s="7">
        <v>1730.5760198291391</v>
      </c>
      <c r="S129" s="7">
        <v>1525.7310192729346</v>
      </c>
      <c r="T129" s="7">
        <v>3252.5888302637031</v>
      </c>
      <c r="U129" s="126">
        <f t="shared" si="5"/>
        <v>7229.8758479011012</v>
      </c>
    </row>
    <row r="130" spans="1:21">
      <c r="A130" s="93">
        <v>133</v>
      </c>
      <c r="B130" s="94"/>
      <c r="C130" s="95" t="s">
        <v>156</v>
      </c>
      <c r="D130" s="96" t="s">
        <v>157</v>
      </c>
      <c r="E130" s="97"/>
      <c r="F130" s="98"/>
      <c r="G130" s="99">
        <f t="shared" si="3"/>
        <v>76611.505163785419</v>
      </c>
      <c r="H130" s="100">
        <v>2089.4988271291368</v>
      </c>
      <c r="I130" s="101">
        <v>218.27519757114351</v>
      </c>
      <c r="J130" s="101">
        <v>1564.8811665996909</v>
      </c>
      <c r="K130" s="101">
        <v>3089.7728650867939</v>
      </c>
      <c r="L130" s="101">
        <v>8196.9843304753304</v>
      </c>
      <c r="M130" s="101">
        <v>16420.99211782217</v>
      </c>
      <c r="N130" s="127">
        <f t="shared" si="4"/>
        <v>31580.404504684266</v>
      </c>
      <c r="O130" s="100">
        <v>4471.4390824910952</v>
      </c>
      <c r="P130" s="101">
        <v>520.52636624313891</v>
      </c>
      <c r="Q130" s="101">
        <v>1533.1794195417315</v>
      </c>
      <c r="R130" s="101">
        <v>2680.1212375834584</v>
      </c>
      <c r="S130" s="101">
        <v>8777.8203408718109</v>
      </c>
      <c r="T130" s="101">
        <v>27048.014212369919</v>
      </c>
      <c r="U130" s="127">
        <f t="shared" si="5"/>
        <v>45031.100659101154</v>
      </c>
    </row>
    <row r="131" spans="1:21">
      <c r="A131" s="93">
        <v>134</v>
      </c>
      <c r="B131" s="94"/>
      <c r="C131" s="95" t="s">
        <v>158</v>
      </c>
      <c r="D131" s="96" t="s">
        <v>159</v>
      </c>
      <c r="E131" s="97"/>
      <c r="F131" s="98"/>
      <c r="G131" s="99">
        <f t="shared" si="3"/>
        <v>114443.69112346461</v>
      </c>
      <c r="H131" s="100">
        <v>0</v>
      </c>
      <c r="I131" s="101">
        <v>318.6492328136228</v>
      </c>
      <c r="J131" s="101">
        <v>649.18922894448042</v>
      </c>
      <c r="K131" s="101">
        <v>1603.9598910287023</v>
      </c>
      <c r="L131" s="101">
        <v>10599.753230817616</v>
      </c>
      <c r="M131" s="101">
        <v>21887.16877514869</v>
      </c>
      <c r="N131" s="127">
        <f t="shared" si="4"/>
        <v>35058.720358753111</v>
      </c>
      <c r="O131" s="100">
        <v>0</v>
      </c>
      <c r="P131" s="101">
        <v>851.29371389746666</v>
      </c>
      <c r="Q131" s="101">
        <v>2497.4601389095187</v>
      </c>
      <c r="R131" s="101">
        <v>3525.1445931792259</v>
      </c>
      <c r="S131" s="101">
        <v>14181.73057410866</v>
      </c>
      <c r="T131" s="101">
        <v>58329.341744616628</v>
      </c>
      <c r="U131" s="127">
        <f>SUM(O131:T131)</f>
        <v>79384.970764711499</v>
      </c>
    </row>
    <row r="132" spans="1:21">
      <c r="A132" s="37">
        <v>135</v>
      </c>
      <c r="B132" s="17"/>
      <c r="C132" s="16"/>
      <c r="D132" s="38" t="s">
        <v>8</v>
      </c>
      <c r="E132" s="49" t="s">
        <v>160</v>
      </c>
      <c r="F132" s="40"/>
      <c r="G132" s="111">
        <f t="shared" si="3"/>
        <v>55542.149822874053</v>
      </c>
      <c r="H132" s="26">
        <v>0</v>
      </c>
      <c r="I132" s="7">
        <v>48.496543784276582</v>
      </c>
      <c r="J132" s="7">
        <v>57.357065923977643</v>
      </c>
      <c r="K132" s="7">
        <v>143.16289126337506</v>
      </c>
      <c r="L132" s="7">
        <v>4427.1907974819187</v>
      </c>
      <c r="M132" s="7">
        <v>9688.2578962913249</v>
      </c>
      <c r="N132" s="126">
        <f t="shared" si="4"/>
        <v>14364.465194744873</v>
      </c>
      <c r="O132" s="26">
        <v>0</v>
      </c>
      <c r="P132" s="7">
        <v>44.629245727031957</v>
      </c>
      <c r="Q132" s="7">
        <v>66.277125672437251</v>
      </c>
      <c r="R132" s="7">
        <v>331.12306993687525</v>
      </c>
      <c r="S132" s="7">
        <v>7465.7544597163796</v>
      </c>
      <c r="T132" s="7">
        <v>33269.900727076456</v>
      </c>
      <c r="U132" s="126">
        <f t="shared" ref="U132:U157" si="6">SUM(O132:T132)</f>
        <v>41177.68462812918</v>
      </c>
    </row>
    <row r="133" spans="1:21">
      <c r="A133" s="37">
        <v>136</v>
      </c>
      <c r="B133" s="10"/>
      <c r="C133" s="16"/>
      <c r="D133" s="38" t="s">
        <v>10</v>
      </c>
      <c r="E133" s="49" t="s">
        <v>161</v>
      </c>
      <c r="F133" s="40"/>
      <c r="G133" s="111">
        <f t="shared" si="3"/>
        <v>499.24179676175117</v>
      </c>
      <c r="H133" s="26">
        <v>0</v>
      </c>
      <c r="I133" s="7">
        <v>0</v>
      </c>
      <c r="J133" s="7">
        <v>1.491832971572876</v>
      </c>
      <c r="K133" s="7">
        <v>5.6854289770126343</v>
      </c>
      <c r="L133" s="7">
        <v>29.133646190166473</v>
      </c>
      <c r="M133" s="7">
        <v>185.59042274951935</v>
      </c>
      <c r="N133" s="126">
        <f t="shared" si="4"/>
        <v>221.90133088827133</v>
      </c>
      <c r="O133" s="26">
        <v>0</v>
      </c>
      <c r="P133" s="7">
        <v>0</v>
      </c>
      <c r="Q133" s="7">
        <v>0.74276024103164673</v>
      </c>
      <c r="R133" s="7">
        <v>1.5323167145252228</v>
      </c>
      <c r="S133" s="7">
        <v>15.472121834754944</v>
      </c>
      <c r="T133" s="7">
        <v>259.59326708316803</v>
      </c>
      <c r="U133" s="126">
        <f t="shared" si="6"/>
        <v>277.34046587347984</v>
      </c>
    </row>
    <row r="134" spans="1:21">
      <c r="A134" s="37">
        <v>137</v>
      </c>
      <c r="B134" s="10"/>
      <c r="C134" s="11"/>
      <c r="D134" s="52" t="s">
        <v>22</v>
      </c>
      <c r="E134" s="49" t="s">
        <v>162</v>
      </c>
      <c r="F134" s="51"/>
      <c r="G134" s="111">
        <f t="shared" si="3"/>
        <v>152.21518364548683</v>
      </c>
      <c r="H134" s="26">
        <v>0</v>
      </c>
      <c r="I134" s="7">
        <v>0</v>
      </c>
      <c r="J134" s="7">
        <v>0.31510600447654724</v>
      </c>
      <c r="K134" s="7">
        <v>12.967175364494324</v>
      </c>
      <c r="L134" s="7">
        <v>56.274741470813751</v>
      </c>
      <c r="M134" s="7">
        <v>52.630752921104431</v>
      </c>
      <c r="N134" s="126">
        <f t="shared" si="4"/>
        <v>122.18777576088905</v>
      </c>
      <c r="O134" s="26">
        <v>0</v>
      </c>
      <c r="P134" s="7">
        <v>0</v>
      </c>
      <c r="Q134" s="7">
        <v>0.22314712405204773</v>
      </c>
      <c r="R134" s="7">
        <v>0.75398936867713928</v>
      </c>
      <c r="S134" s="7">
        <v>3.5754780769348145</v>
      </c>
      <c r="T134" s="7">
        <v>25.474793314933777</v>
      </c>
      <c r="U134" s="126">
        <f t="shared" si="6"/>
        <v>30.027407884597778</v>
      </c>
    </row>
    <row r="135" spans="1:21">
      <c r="A135" s="37">
        <v>138</v>
      </c>
      <c r="B135" s="10"/>
      <c r="C135" s="11"/>
      <c r="D135" s="52" t="s">
        <v>24</v>
      </c>
      <c r="E135" s="49" t="s">
        <v>163</v>
      </c>
      <c r="F135" s="51"/>
      <c r="G135" s="111">
        <f t="shared" si="3"/>
        <v>38.322931677103043</v>
      </c>
      <c r="H135" s="26">
        <v>0</v>
      </c>
      <c r="I135" s="7">
        <v>0</v>
      </c>
      <c r="J135" s="7">
        <v>0.30510169267654419</v>
      </c>
      <c r="K135" s="7">
        <v>1.8158406615257263</v>
      </c>
      <c r="L135" s="7">
        <v>9.308021068572998</v>
      </c>
      <c r="M135" s="7">
        <v>6.5828098058700562</v>
      </c>
      <c r="N135" s="126">
        <f t="shared" si="4"/>
        <v>18.011773228645325</v>
      </c>
      <c r="O135" s="26">
        <v>0</v>
      </c>
      <c r="P135" s="7">
        <v>0.12572184205055237</v>
      </c>
      <c r="Q135" s="7">
        <v>0.49822044372558594</v>
      </c>
      <c r="R135" s="7">
        <v>0.72134852409362793</v>
      </c>
      <c r="S135" s="7">
        <v>3.3753266930580139</v>
      </c>
      <c r="T135" s="7">
        <v>15.590540945529938</v>
      </c>
      <c r="U135" s="126">
        <f t="shared" si="6"/>
        <v>20.311158448457718</v>
      </c>
    </row>
    <row r="136" spans="1:21">
      <c r="A136" s="37">
        <v>139</v>
      </c>
      <c r="B136" s="17"/>
      <c r="C136" s="11"/>
      <c r="D136" s="50"/>
      <c r="E136" s="9" t="s">
        <v>164</v>
      </c>
      <c r="F136" s="46"/>
      <c r="G136" s="111">
        <f t="shared" si="3"/>
        <v>58211.759318635333</v>
      </c>
      <c r="H136" s="26">
        <v>0</v>
      </c>
      <c r="I136" s="7">
        <v>270.15268497774377</v>
      </c>
      <c r="J136" s="7">
        <v>589.72012327983975</v>
      </c>
      <c r="K136" s="7">
        <v>1440.3285655379295</v>
      </c>
      <c r="L136" s="7">
        <v>6077.8457935284823</v>
      </c>
      <c r="M136" s="7">
        <v>11954.106919288635</v>
      </c>
      <c r="N136" s="126">
        <f t="shared" si="4"/>
        <v>20332.154086612631</v>
      </c>
      <c r="O136" s="26">
        <v>0</v>
      </c>
      <c r="P136" s="7">
        <v>806.53875595331192</v>
      </c>
      <c r="Q136" s="7">
        <v>2429.7189047038555</v>
      </c>
      <c r="R136" s="7">
        <v>3191.013858795166</v>
      </c>
      <c r="S136" s="7">
        <v>6693.5531868562102</v>
      </c>
      <c r="T136" s="7">
        <v>24758.780525714159</v>
      </c>
      <c r="U136" s="126">
        <f t="shared" si="6"/>
        <v>37879.605232022703</v>
      </c>
    </row>
    <row r="137" spans="1:21">
      <c r="A137" s="93">
        <v>140</v>
      </c>
      <c r="B137" s="94"/>
      <c r="C137" s="95" t="s">
        <v>165</v>
      </c>
      <c r="D137" s="96" t="s">
        <v>166</v>
      </c>
      <c r="E137" s="97"/>
      <c r="F137" s="98"/>
      <c r="G137" s="99">
        <f t="shared" si="3"/>
        <v>306897.87213701755</v>
      </c>
      <c r="H137" s="100">
        <v>126167.1224603653</v>
      </c>
      <c r="I137" s="101">
        <v>10341.834146112204</v>
      </c>
      <c r="J137" s="101">
        <v>7713.7850349545479</v>
      </c>
      <c r="K137" s="101">
        <v>3363.3807400614023</v>
      </c>
      <c r="L137" s="101">
        <v>2798.2565168440342</v>
      </c>
      <c r="M137" s="101">
        <v>539.78025045990944</v>
      </c>
      <c r="N137" s="127">
        <f t="shared" si="4"/>
        <v>150924.15914879739</v>
      </c>
      <c r="O137" s="100">
        <v>131668.69991779327</v>
      </c>
      <c r="P137" s="101">
        <v>11530.427257731557</v>
      </c>
      <c r="Q137" s="101">
        <v>6811.3186692744493</v>
      </c>
      <c r="R137" s="101">
        <v>3396.308099873364</v>
      </c>
      <c r="S137" s="101">
        <v>2293.3753511160612</v>
      </c>
      <c r="T137" s="101">
        <v>273.58369243144989</v>
      </c>
      <c r="U137" s="127">
        <f t="shared" si="6"/>
        <v>155973.71298822016</v>
      </c>
    </row>
    <row r="138" spans="1:21">
      <c r="A138" s="37">
        <v>141</v>
      </c>
      <c r="B138" s="17"/>
      <c r="C138" s="16"/>
      <c r="D138" s="38" t="s">
        <v>8</v>
      </c>
      <c r="E138" s="45" t="s">
        <v>167</v>
      </c>
      <c r="F138" s="53"/>
      <c r="G138" s="111">
        <f t="shared" ref="G138:G157" si="7">N138+U138</f>
        <v>23050.627956072451</v>
      </c>
      <c r="H138" s="26">
        <v>12112.064099371433</v>
      </c>
      <c r="I138" s="7">
        <v>519.59778847312555</v>
      </c>
      <c r="J138" s="7">
        <v>166.8145565870218</v>
      </c>
      <c r="K138" s="7">
        <v>76.074798945104703</v>
      </c>
      <c r="L138" s="7">
        <v>56.453264609212056</v>
      </c>
      <c r="M138" s="7">
        <v>7.3985497951507568</v>
      </c>
      <c r="N138" s="126">
        <f t="shared" ref="N138:N157" si="8">SUM(H138:M138)</f>
        <v>12938.403057781048</v>
      </c>
      <c r="O138" s="26">
        <v>9293.7706159353256</v>
      </c>
      <c r="P138" s="7">
        <v>515.12998557882383</v>
      </c>
      <c r="Q138" s="7">
        <v>184.2054635277018</v>
      </c>
      <c r="R138" s="7">
        <v>71.043852602364495</v>
      </c>
      <c r="S138" s="7">
        <v>43.624463052372448</v>
      </c>
      <c r="T138" s="7">
        <v>4.4505175948143005</v>
      </c>
      <c r="U138" s="126">
        <f t="shared" si="6"/>
        <v>10112.224898291402</v>
      </c>
    </row>
    <row r="139" spans="1:21">
      <c r="A139" s="37">
        <v>142</v>
      </c>
      <c r="B139" s="17"/>
      <c r="C139" s="16"/>
      <c r="D139" s="38" t="s">
        <v>10</v>
      </c>
      <c r="E139" s="45" t="s">
        <v>168</v>
      </c>
      <c r="F139" s="53"/>
      <c r="G139" s="111">
        <f t="shared" si="7"/>
        <v>1271.992924005026</v>
      </c>
      <c r="H139" s="26">
        <v>591.93789497157559</v>
      </c>
      <c r="I139" s="7">
        <v>0.43611648678779602</v>
      </c>
      <c r="J139" s="7">
        <v>0.56455874443054199</v>
      </c>
      <c r="K139" s="7">
        <v>0.30012091994285583</v>
      </c>
      <c r="L139" s="7">
        <v>0</v>
      </c>
      <c r="M139" s="7">
        <v>0</v>
      </c>
      <c r="N139" s="126">
        <f t="shared" si="8"/>
        <v>593.23869112273678</v>
      </c>
      <c r="O139" s="26">
        <v>677.90491497400217</v>
      </c>
      <c r="P139" s="7">
        <v>0</v>
      </c>
      <c r="Q139" s="7">
        <v>0</v>
      </c>
      <c r="R139" s="7">
        <v>0</v>
      </c>
      <c r="S139" s="7">
        <v>0</v>
      </c>
      <c r="T139" s="7">
        <v>0.84931790828704834</v>
      </c>
      <c r="U139" s="126">
        <f t="shared" si="6"/>
        <v>678.75423288228922</v>
      </c>
    </row>
    <row r="140" spans="1:21">
      <c r="A140" s="37">
        <v>143</v>
      </c>
      <c r="B140" s="17"/>
      <c r="C140" s="16"/>
      <c r="D140" s="38" t="s">
        <v>22</v>
      </c>
      <c r="E140" s="45" t="s">
        <v>169</v>
      </c>
      <c r="F140" s="53"/>
      <c r="G140" s="111">
        <f t="shared" si="7"/>
        <v>5747.3734834402567</v>
      </c>
      <c r="H140" s="26">
        <v>1873.3738870173693</v>
      </c>
      <c r="I140" s="7">
        <v>183.16428687784355</v>
      </c>
      <c r="J140" s="7">
        <v>219.22396791959181</v>
      </c>
      <c r="K140" s="7">
        <v>218.20755751989782</v>
      </c>
      <c r="L140" s="7">
        <v>225.56087787263095</v>
      </c>
      <c r="M140" s="7">
        <v>27.728537142276764</v>
      </c>
      <c r="N140" s="126">
        <f t="shared" si="8"/>
        <v>2747.2591143496102</v>
      </c>
      <c r="O140" s="26">
        <v>1957.3246186599135</v>
      </c>
      <c r="P140" s="7">
        <v>155.6684811161831</v>
      </c>
      <c r="Q140" s="7">
        <v>268.61159354262054</v>
      </c>
      <c r="R140" s="7">
        <v>355.51809676922858</v>
      </c>
      <c r="S140" s="7">
        <v>251.14735508617014</v>
      </c>
      <c r="T140" s="7">
        <v>11.844223916530609</v>
      </c>
      <c r="U140" s="126">
        <f t="shared" si="6"/>
        <v>3000.1143690906465</v>
      </c>
    </row>
    <row r="141" spans="1:21">
      <c r="A141" s="37">
        <v>144</v>
      </c>
      <c r="B141" s="17"/>
      <c r="C141" s="16"/>
      <c r="D141" s="38" t="s">
        <v>24</v>
      </c>
      <c r="E141" s="45" t="s">
        <v>170</v>
      </c>
      <c r="F141" s="53"/>
      <c r="G141" s="111">
        <f t="shared" si="7"/>
        <v>121085.3172651697</v>
      </c>
      <c r="H141" s="26">
        <v>47010.935475349426</v>
      </c>
      <c r="I141" s="7">
        <v>6043.2064852565527</v>
      </c>
      <c r="J141" s="7">
        <v>4949.3331916928291</v>
      </c>
      <c r="K141" s="7">
        <v>2253.3145805820823</v>
      </c>
      <c r="L141" s="7">
        <v>706.24918001517653</v>
      </c>
      <c r="M141" s="7">
        <v>156.64151468873024</v>
      </c>
      <c r="N141" s="126">
        <f t="shared" si="8"/>
        <v>61119.680427584797</v>
      </c>
      <c r="O141" s="26">
        <v>47535.376123189926</v>
      </c>
      <c r="P141" s="7">
        <v>5766.1928779482841</v>
      </c>
      <c r="Q141" s="7">
        <v>3938.7348943948746</v>
      </c>
      <c r="R141" s="7">
        <v>2001.6098637133837</v>
      </c>
      <c r="S141" s="7">
        <v>629.18721505813301</v>
      </c>
      <c r="T141" s="7">
        <v>94.535863280296326</v>
      </c>
      <c r="U141" s="126">
        <f t="shared" si="6"/>
        <v>59965.636837584898</v>
      </c>
    </row>
    <row r="142" spans="1:21">
      <c r="A142" s="37">
        <v>145</v>
      </c>
      <c r="B142" s="17"/>
      <c r="C142" s="16"/>
      <c r="D142" s="38" t="s">
        <v>26</v>
      </c>
      <c r="E142" s="45" t="s">
        <v>171</v>
      </c>
      <c r="F142" s="53"/>
      <c r="G142" s="111">
        <f t="shared" si="7"/>
        <v>10345.780195725727</v>
      </c>
      <c r="H142" s="26">
        <v>3560.5704450085759</v>
      </c>
      <c r="I142" s="7">
        <v>117.16645148943644</v>
      </c>
      <c r="J142" s="7">
        <v>76.633602175919805</v>
      </c>
      <c r="K142" s="7">
        <v>18.275801189127378</v>
      </c>
      <c r="L142" s="7">
        <v>35.381174460868351</v>
      </c>
      <c r="M142" s="7">
        <v>28.210614204406738</v>
      </c>
      <c r="N142" s="126">
        <f t="shared" si="8"/>
        <v>3836.2380885283346</v>
      </c>
      <c r="O142" s="26">
        <v>6019.9595057293773</v>
      </c>
      <c r="P142" s="7">
        <v>256.53187308408087</v>
      </c>
      <c r="Q142" s="7">
        <v>145.03728975984268</v>
      </c>
      <c r="R142" s="7">
        <v>32.600408279649855</v>
      </c>
      <c r="S142" s="7">
        <v>22.792733210519145</v>
      </c>
      <c r="T142" s="7">
        <v>32.620297133922577</v>
      </c>
      <c r="U142" s="126">
        <f t="shared" si="6"/>
        <v>6509.5421071973924</v>
      </c>
    </row>
    <row r="143" spans="1:21">
      <c r="A143" s="37">
        <v>146</v>
      </c>
      <c r="B143" s="17"/>
      <c r="C143" s="16"/>
      <c r="D143" s="38" t="s">
        <v>32</v>
      </c>
      <c r="E143" s="54" t="s">
        <v>172</v>
      </c>
      <c r="F143" s="53"/>
      <c r="G143" s="111">
        <f t="shared" si="7"/>
        <v>145396.78284096718</v>
      </c>
      <c r="H143" s="26">
        <v>61018.241322040558</v>
      </c>
      <c r="I143" s="7">
        <v>3478.2631448507309</v>
      </c>
      <c r="J143" s="7">
        <v>2301.2152055352926</v>
      </c>
      <c r="K143" s="7">
        <v>797.207863047719</v>
      </c>
      <c r="L143" s="7">
        <v>1774.6120284311473</v>
      </c>
      <c r="M143" s="7">
        <v>319.80105113983154</v>
      </c>
      <c r="N143" s="126">
        <f t="shared" si="8"/>
        <v>69689.340615045279</v>
      </c>
      <c r="O143" s="26">
        <v>66184.365929245949</v>
      </c>
      <c r="P143" s="7">
        <v>4836.903909496963</v>
      </c>
      <c r="Q143" s="7">
        <v>2274.7294314205647</v>
      </c>
      <c r="R143" s="7">
        <v>935.5358752720058</v>
      </c>
      <c r="S143" s="7">
        <v>1346.6236010342836</v>
      </c>
      <c r="T143" s="7">
        <v>129.28347945213318</v>
      </c>
      <c r="U143" s="126">
        <f t="shared" si="6"/>
        <v>75707.442225921899</v>
      </c>
    </row>
    <row r="144" spans="1:21">
      <c r="A144" s="93">
        <v>147</v>
      </c>
      <c r="B144" s="94"/>
      <c r="C144" s="103" t="s">
        <v>173</v>
      </c>
      <c r="D144" s="96" t="s">
        <v>174</v>
      </c>
      <c r="E144" s="97"/>
      <c r="F144" s="98"/>
      <c r="G144" s="99">
        <f t="shared" si="7"/>
        <v>13.881503909826279</v>
      </c>
      <c r="H144" s="100">
        <v>0</v>
      </c>
      <c r="I144" s="101">
        <v>0.87105345726013184</v>
      </c>
      <c r="J144" s="101">
        <v>0.55164116621017456</v>
      </c>
      <c r="K144" s="101">
        <v>2.291600227355957</v>
      </c>
      <c r="L144" s="101">
        <v>0.34072092175483704</v>
      </c>
      <c r="M144" s="101">
        <v>2.4970042705535889</v>
      </c>
      <c r="N144" s="127">
        <f t="shared" si="8"/>
        <v>6.5520200431346893</v>
      </c>
      <c r="O144" s="100">
        <v>0</v>
      </c>
      <c r="P144" s="101">
        <v>0.86698043346405029</v>
      </c>
      <c r="Q144" s="101">
        <v>1.0453752279281616</v>
      </c>
      <c r="R144" s="101">
        <v>0</v>
      </c>
      <c r="S144" s="101">
        <v>3.4355738162994385</v>
      </c>
      <c r="T144" s="101">
        <v>1.981554388999939</v>
      </c>
      <c r="U144" s="127">
        <f t="shared" si="6"/>
        <v>7.3294838666915894</v>
      </c>
    </row>
    <row r="145" spans="1:21">
      <c r="A145" s="72">
        <v>151</v>
      </c>
      <c r="B145" s="80" t="s">
        <v>175</v>
      </c>
      <c r="C145" s="81" t="s">
        <v>176</v>
      </c>
      <c r="D145" s="82"/>
      <c r="E145" s="82"/>
      <c r="F145" s="83"/>
      <c r="G145" s="74">
        <f t="shared" si="7"/>
        <v>2841207.3534206748</v>
      </c>
      <c r="H145" s="75">
        <v>105764.8233987689</v>
      </c>
      <c r="I145" s="76">
        <v>89483.794466018677</v>
      </c>
      <c r="J145" s="76">
        <v>377728.43950653076</v>
      </c>
      <c r="K145" s="76">
        <v>432394.35712003708</v>
      </c>
      <c r="L145" s="76">
        <v>382647.19565200806</v>
      </c>
      <c r="M145" s="76">
        <v>372057.35391950607</v>
      </c>
      <c r="N145" s="124">
        <f t="shared" si="8"/>
        <v>1760075.9640628695</v>
      </c>
      <c r="O145" s="75">
        <v>87842.442310512066</v>
      </c>
      <c r="P145" s="76">
        <v>59391.613360702991</v>
      </c>
      <c r="Q145" s="76">
        <v>155780.45541167259</v>
      </c>
      <c r="R145" s="76">
        <v>147935.61525321007</v>
      </c>
      <c r="S145" s="76">
        <v>226976.12201046944</v>
      </c>
      <c r="T145" s="76">
        <v>403205.1410112381</v>
      </c>
      <c r="U145" s="124">
        <f t="shared" si="6"/>
        <v>1081131.3893578053</v>
      </c>
    </row>
    <row r="146" spans="1:21">
      <c r="A146" s="93">
        <v>152</v>
      </c>
      <c r="B146" s="95"/>
      <c r="C146" s="95" t="s">
        <v>6</v>
      </c>
      <c r="D146" s="96" t="s">
        <v>177</v>
      </c>
      <c r="E146" s="104"/>
      <c r="F146" s="105"/>
      <c r="G146" s="99">
        <f t="shared" si="7"/>
        <v>2099811.0972001553</v>
      </c>
      <c r="H146" s="100">
        <v>99232.802170276642</v>
      </c>
      <c r="I146" s="101">
        <v>74299.44701063633</v>
      </c>
      <c r="J146" s="101">
        <v>226068.76916599274</v>
      </c>
      <c r="K146" s="101">
        <v>256617.69429469109</v>
      </c>
      <c r="L146" s="101">
        <v>281742.58999347687</v>
      </c>
      <c r="M146" s="101">
        <v>330904.72458863258</v>
      </c>
      <c r="N146" s="127">
        <f t="shared" si="8"/>
        <v>1268866.0272237062</v>
      </c>
      <c r="O146" s="100">
        <v>81644.31065505743</v>
      </c>
      <c r="P146" s="101">
        <v>47116.605425775051</v>
      </c>
      <c r="Q146" s="101">
        <v>76297.834980130196</v>
      </c>
      <c r="R146" s="101">
        <v>79030.548833847046</v>
      </c>
      <c r="S146" s="101">
        <v>172452.91905200481</v>
      </c>
      <c r="T146" s="101">
        <v>374402.85102963448</v>
      </c>
      <c r="U146" s="127">
        <f t="shared" si="6"/>
        <v>830945.06997644901</v>
      </c>
    </row>
    <row r="147" spans="1:21">
      <c r="A147" s="37">
        <v>153</v>
      </c>
      <c r="B147" s="17"/>
      <c r="C147" s="16"/>
      <c r="D147" s="38" t="s">
        <v>8</v>
      </c>
      <c r="E147" s="49" t="s">
        <v>178</v>
      </c>
      <c r="F147" s="55"/>
      <c r="G147" s="111">
        <f t="shared" si="7"/>
        <v>649656.76842468791</v>
      </c>
      <c r="H147" s="26">
        <v>19176.916323892772</v>
      </c>
      <c r="I147" s="7">
        <v>23579.304921641946</v>
      </c>
      <c r="J147" s="7">
        <v>140962.953453511</v>
      </c>
      <c r="K147" s="7">
        <v>133117.51185312867</v>
      </c>
      <c r="L147" s="7">
        <v>106768.31094101816</v>
      </c>
      <c r="M147" s="7">
        <v>57771.193205028772</v>
      </c>
      <c r="N147" s="126">
        <f t="shared" si="8"/>
        <v>481376.19069822133</v>
      </c>
      <c r="O147" s="26">
        <v>15383.700918015093</v>
      </c>
      <c r="P147" s="7">
        <v>14365.235693698749</v>
      </c>
      <c r="Q147" s="7">
        <v>35112.854034576565</v>
      </c>
      <c r="R147" s="7">
        <v>30577.361765794456</v>
      </c>
      <c r="S147" s="7">
        <v>41907.341023437679</v>
      </c>
      <c r="T147" s="7">
        <v>30934.08429094404</v>
      </c>
      <c r="U147" s="126">
        <f t="shared" si="6"/>
        <v>168280.57772646658</v>
      </c>
    </row>
    <row r="148" spans="1:21">
      <c r="A148" s="37">
        <v>154</v>
      </c>
      <c r="B148" s="17"/>
      <c r="C148" s="16"/>
      <c r="D148" s="38" t="s">
        <v>10</v>
      </c>
      <c r="E148" s="49" t="s">
        <v>179</v>
      </c>
      <c r="F148" s="40"/>
      <c r="G148" s="111">
        <f t="shared" si="7"/>
        <v>64351.029574996792</v>
      </c>
      <c r="H148" s="26">
        <v>6138.0997611284256</v>
      </c>
      <c r="I148" s="7">
        <v>2359.7132640406489</v>
      </c>
      <c r="J148" s="7">
        <v>4844.2207594364882</v>
      </c>
      <c r="K148" s="7">
        <v>6597.2265907675028</v>
      </c>
      <c r="L148" s="7">
        <v>7826.1624176800251</v>
      </c>
      <c r="M148" s="7">
        <v>9359.8355634659529</v>
      </c>
      <c r="N148" s="126">
        <f t="shared" si="8"/>
        <v>37125.258356519043</v>
      </c>
      <c r="O148" s="26">
        <v>6758.2889812029898</v>
      </c>
      <c r="P148" s="7">
        <v>1125.2427393672988</v>
      </c>
      <c r="Q148" s="7">
        <v>2671.1620495170355</v>
      </c>
      <c r="R148" s="7">
        <v>3054.5490141715854</v>
      </c>
      <c r="S148" s="7">
        <v>6604.3185636010021</v>
      </c>
      <c r="T148" s="7">
        <v>7012.2098706178367</v>
      </c>
      <c r="U148" s="126">
        <f t="shared" si="6"/>
        <v>27225.771218477748</v>
      </c>
    </row>
    <row r="149" spans="1:21">
      <c r="A149" s="37">
        <v>155</v>
      </c>
      <c r="B149" s="17"/>
      <c r="C149" s="16"/>
      <c r="D149" s="38" t="s">
        <v>22</v>
      </c>
      <c r="E149" s="49" t="s">
        <v>180</v>
      </c>
      <c r="F149" s="40"/>
      <c r="G149" s="111">
        <f t="shared" si="7"/>
        <v>613994.14926542714</v>
      </c>
      <c r="H149" s="26">
        <v>10521.669682769105</v>
      </c>
      <c r="I149" s="7">
        <v>7203.5504086464643</v>
      </c>
      <c r="J149" s="7">
        <v>10557.657757326961</v>
      </c>
      <c r="K149" s="7">
        <v>29716.629360795021</v>
      </c>
      <c r="L149" s="7">
        <v>70917.275785028934</v>
      </c>
      <c r="M149" s="7">
        <v>174069.37382370234</v>
      </c>
      <c r="N149" s="126">
        <f t="shared" si="8"/>
        <v>302986.15681826882</v>
      </c>
      <c r="O149" s="26">
        <v>6956.4524595085531</v>
      </c>
      <c r="P149" s="7">
        <v>3163.5180395394564</v>
      </c>
      <c r="Q149" s="7">
        <v>4446.1871272586286</v>
      </c>
      <c r="R149" s="7">
        <v>6611.5643193870783</v>
      </c>
      <c r="S149" s="7">
        <v>55808.570001572371</v>
      </c>
      <c r="T149" s="7">
        <v>234021.70049989223</v>
      </c>
      <c r="U149" s="126">
        <f t="shared" si="6"/>
        <v>311007.99244715832</v>
      </c>
    </row>
    <row r="150" spans="1:21">
      <c r="A150" s="37">
        <v>156</v>
      </c>
      <c r="B150" s="17"/>
      <c r="C150" s="16"/>
      <c r="D150" s="38" t="s">
        <v>24</v>
      </c>
      <c r="E150" s="49" t="s">
        <v>181</v>
      </c>
      <c r="F150" s="40"/>
      <c r="G150" s="111">
        <f t="shared" si="7"/>
        <v>101313.78880808316</v>
      </c>
      <c r="H150" s="26">
        <v>6902.1940624080598</v>
      </c>
      <c r="I150" s="7">
        <v>2545.6486190259457</v>
      </c>
      <c r="J150" s="7">
        <v>5015.2604795396328</v>
      </c>
      <c r="K150" s="7">
        <v>7561.4883240312338</v>
      </c>
      <c r="L150" s="7">
        <v>8047.242269590497</v>
      </c>
      <c r="M150" s="7">
        <v>8264.71573369205</v>
      </c>
      <c r="N150" s="126">
        <f t="shared" si="8"/>
        <v>38336.549488287419</v>
      </c>
      <c r="O150" s="26">
        <v>7077.6478575114161</v>
      </c>
      <c r="P150" s="7">
        <v>3169.7253813669086</v>
      </c>
      <c r="Q150" s="7">
        <v>9809.5753961354494</v>
      </c>
      <c r="R150" s="7">
        <v>10633.990388259292</v>
      </c>
      <c r="S150" s="7">
        <v>13155.599960036576</v>
      </c>
      <c r="T150" s="7">
        <v>19130.700336486101</v>
      </c>
      <c r="U150" s="126">
        <f t="shared" si="6"/>
        <v>62977.239319795743</v>
      </c>
    </row>
    <row r="151" spans="1:21">
      <c r="A151" s="37">
        <v>157</v>
      </c>
      <c r="B151" s="17"/>
      <c r="C151" s="16"/>
      <c r="D151" s="38" t="s">
        <v>26</v>
      </c>
      <c r="E151" s="49" t="s">
        <v>182</v>
      </c>
      <c r="F151" s="40"/>
      <c r="G151" s="111">
        <f t="shared" si="7"/>
        <v>171254.57848430239</v>
      </c>
      <c r="H151" s="26">
        <v>17028.809149285778</v>
      </c>
      <c r="I151" s="7">
        <v>18642.345782190561</v>
      </c>
      <c r="J151" s="7">
        <v>20632.293137431145</v>
      </c>
      <c r="K151" s="7">
        <v>19174.097419977188</v>
      </c>
      <c r="L151" s="7">
        <v>18808.911084830761</v>
      </c>
      <c r="M151" s="7">
        <v>14326.269573546946</v>
      </c>
      <c r="N151" s="126">
        <f t="shared" si="8"/>
        <v>108612.72614726238</v>
      </c>
      <c r="O151" s="26">
        <v>15662.610270194709</v>
      </c>
      <c r="P151" s="7">
        <v>10011.598799884319</v>
      </c>
      <c r="Q151" s="7">
        <v>6603.2867175638676</v>
      </c>
      <c r="R151" s="7">
        <v>5356.1876156330109</v>
      </c>
      <c r="S151" s="7">
        <v>9046.6997101902962</v>
      </c>
      <c r="T151" s="7">
        <v>15961.469223573804</v>
      </c>
      <c r="U151" s="126">
        <f t="shared" si="6"/>
        <v>62641.852337040007</v>
      </c>
    </row>
    <row r="152" spans="1:21">
      <c r="A152" s="37">
        <v>158</v>
      </c>
      <c r="B152" s="12"/>
      <c r="C152" s="12"/>
      <c r="D152" s="52" t="s">
        <v>32</v>
      </c>
      <c r="E152" s="49" t="s">
        <v>183</v>
      </c>
      <c r="F152" s="43"/>
      <c r="G152" s="111">
        <f t="shared" si="7"/>
        <v>22435.334018772177</v>
      </c>
      <c r="H152" s="26">
        <v>1156.8468359033577</v>
      </c>
      <c r="I152" s="7">
        <v>2096.329045571154</v>
      </c>
      <c r="J152" s="7">
        <v>2978.9347346689319</v>
      </c>
      <c r="K152" s="7">
        <v>2956.4308809253853</v>
      </c>
      <c r="L152" s="7">
        <v>2911.3036284039263</v>
      </c>
      <c r="M152" s="7">
        <v>1150.4056567386142</v>
      </c>
      <c r="N152" s="126">
        <f t="shared" si="8"/>
        <v>13250.250782211369</v>
      </c>
      <c r="O152" s="26">
        <v>1232.4377805663389</v>
      </c>
      <c r="P152" s="7">
        <v>1772.1673493564595</v>
      </c>
      <c r="Q152" s="7">
        <v>1601.7613287789281</v>
      </c>
      <c r="R152" s="7">
        <v>1670.5785237617092</v>
      </c>
      <c r="S152" s="7">
        <v>1912.7751101454487</v>
      </c>
      <c r="T152" s="7">
        <v>995.36314395192312</v>
      </c>
      <c r="U152" s="126">
        <f t="shared" si="6"/>
        <v>9185.0832365608076</v>
      </c>
    </row>
    <row r="153" spans="1:21">
      <c r="A153" s="37">
        <v>159</v>
      </c>
      <c r="B153" s="10"/>
      <c r="C153" s="11"/>
      <c r="D153" s="38" t="s">
        <v>34</v>
      </c>
      <c r="E153" s="49" t="s">
        <v>184</v>
      </c>
      <c r="F153" s="51"/>
      <c r="G153" s="111">
        <f t="shared" si="7"/>
        <v>476805.44635951519</v>
      </c>
      <c r="H153" s="26">
        <v>38308.268256992102</v>
      </c>
      <c r="I153" s="7">
        <v>17872.555471599102</v>
      </c>
      <c r="J153" s="7">
        <v>41077.447691559792</v>
      </c>
      <c r="K153" s="7">
        <v>57494.311647415161</v>
      </c>
      <c r="L153" s="7">
        <v>66463.381754159927</v>
      </c>
      <c r="M153" s="7">
        <v>65962.925667643547</v>
      </c>
      <c r="N153" s="126">
        <f t="shared" si="8"/>
        <v>287178.89048936963</v>
      </c>
      <c r="O153" s="26">
        <v>28573.172450959682</v>
      </c>
      <c r="P153" s="7">
        <v>13509.116739094257</v>
      </c>
      <c r="Q153" s="7">
        <v>16053.007925331593</v>
      </c>
      <c r="R153" s="7">
        <v>21126.318363964558</v>
      </c>
      <c r="S153" s="7">
        <v>44017.613337367773</v>
      </c>
      <c r="T153" s="7">
        <v>66347.327053427696</v>
      </c>
      <c r="U153" s="126">
        <f t="shared" si="6"/>
        <v>189626.55587014556</v>
      </c>
    </row>
    <row r="154" spans="1:21">
      <c r="A154" s="93">
        <v>160</v>
      </c>
      <c r="B154" s="94"/>
      <c r="C154" s="95" t="s">
        <v>61</v>
      </c>
      <c r="D154" s="96" t="s">
        <v>185</v>
      </c>
      <c r="E154" s="97"/>
      <c r="F154" s="98"/>
      <c r="G154" s="99">
        <f t="shared" si="7"/>
        <v>741396.28700660774</v>
      </c>
      <c r="H154" s="100">
        <v>6532.0201480914839</v>
      </c>
      <c r="I154" s="101">
        <v>15184.346558481455</v>
      </c>
      <c r="J154" s="101">
        <v>151659.67413234711</v>
      </c>
      <c r="K154" s="101">
        <v>175776.67090082169</v>
      </c>
      <c r="L154" s="101">
        <v>100904.61225986481</v>
      </c>
      <c r="M154" s="101">
        <v>41152.632460296154</v>
      </c>
      <c r="N154" s="127">
        <f t="shared" si="8"/>
        <v>491209.95645990269</v>
      </c>
      <c r="O154" s="100">
        <v>6198.1305174808949</v>
      </c>
      <c r="P154" s="101">
        <v>12275.008383542299</v>
      </c>
      <c r="Q154" s="101">
        <v>79482.622760772705</v>
      </c>
      <c r="R154" s="101">
        <v>68905.064434051514</v>
      </c>
      <c r="S154" s="101">
        <v>54523.20471060276</v>
      </c>
      <c r="T154" s="101">
        <v>28802.299740254879</v>
      </c>
      <c r="U154" s="127">
        <f t="shared" si="6"/>
        <v>250186.33054670505</v>
      </c>
    </row>
    <row r="155" spans="1:21">
      <c r="A155" s="37">
        <v>161</v>
      </c>
      <c r="B155" s="17"/>
      <c r="C155" s="16"/>
      <c r="D155" s="38" t="s">
        <v>8</v>
      </c>
      <c r="E155" s="49" t="s">
        <v>186</v>
      </c>
      <c r="F155" s="40"/>
      <c r="G155" s="111">
        <f t="shared" si="7"/>
        <v>423912.50644743256</v>
      </c>
      <c r="H155" s="26">
        <v>0</v>
      </c>
      <c r="I155" s="7">
        <v>2795.0766502320766</v>
      </c>
      <c r="J155" s="7">
        <v>62889.46027302742</v>
      </c>
      <c r="K155" s="7">
        <v>96160.08282661438</v>
      </c>
      <c r="L155" s="7">
        <v>69331.420134067535</v>
      </c>
      <c r="M155" s="7">
        <v>33238.083496391773</v>
      </c>
      <c r="N155" s="126">
        <f t="shared" si="8"/>
        <v>264414.12338033319</v>
      </c>
      <c r="O155" s="26">
        <v>0</v>
      </c>
      <c r="P155" s="7">
        <v>2581.6382579188794</v>
      </c>
      <c r="Q155" s="7">
        <v>50916.179050207138</v>
      </c>
      <c r="R155" s="7">
        <v>43572.056562721729</v>
      </c>
      <c r="S155" s="7">
        <v>40325.921568989754</v>
      </c>
      <c r="T155" s="7">
        <v>22102.587627261877</v>
      </c>
      <c r="U155" s="126">
        <f t="shared" si="6"/>
        <v>159498.38306709938</v>
      </c>
    </row>
    <row r="156" spans="1:21">
      <c r="A156" s="37">
        <v>162</v>
      </c>
      <c r="B156" s="17"/>
      <c r="C156" s="16"/>
      <c r="D156" s="38" t="s">
        <v>10</v>
      </c>
      <c r="E156" s="49" t="s">
        <v>187</v>
      </c>
      <c r="F156" s="55"/>
      <c r="G156" s="111">
        <f t="shared" si="7"/>
        <v>189794.25719323615</v>
      </c>
      <c r="H156" s="26">
        <v>5214.7278335620649</v>
      </c>
      <c r="I156" s="7">
        <v>4746.2388976514339</v>
      </c>
      <c r="J156" s="7">
        <v>51508.189886689186</v>
      </c>
      <c r="K156" s="7">
        <v>45623.269587695599</v>
      </c>
      <c r="L156" s="7">
        <v>19875.849165439606</v>
      </c>
      <c r="M156" s="7">
        <v>5874.2859660461545</v>
      </c>
      <c r="N156" s="126">
        <f t="shared" si="8"/>
        <v>132842.56133708404</v>
      </c>
      <c r="O156" s="26">
        <v>4858.3056319933385</v>
      </c>
      <c r="P156" s="7">
        <v>3608.0114548355341</v>
      </c>
      <c r="Q156" s="7">
        <v>18345.032720148563</v>
      </c>
      <c r="R156" s="7">
        <v>15869.516969501972</v>
      </c>
      <c r="S156" s="7">
        <v>8985.2293732911348</v>
      </c>
      <c r="T156" s="7">
        <v>5285.5997063815594</v>
      </c>
      <c r="U156" s="126">
        <f t="shared" si="6"/>
        <v>56951.695856152102</v>
      </c>
    </row>
    <row r="157" spans="1:21" ht="12.6" thickBot="1">
      <c r="A157" s="56">
        <v>163</v>
      </c>
      <c r="B157" s="57"/>
      <c r="C157" s="58"/>
      <c r="D157" s="59" t="s">
        <v>22</v>
      </c>
      <c r="E157" s="60" t="s">
        <v>188</v>
      </c>
      <c r="F157" s="61"/>
      <c r="G157" s="114">
        <f t="shared" si="7"/>
        <v>127689.51455536066</v>
      </c>
      <c r="H157" s="27">
        <v>1317.2922411663458</v>
      </c>
      <c r="I157" s="28">
        <v>7643.0308681428432</v>
      </c>
      <c r="J157" s="28">
        <v>37262.020072251558</v>
      </c>
      <c r="K157" s="28">
        <v>33993.315710738301</v>
      </c>
      <c r="L157" s="28">
        <v>11697.341971639544</v>
      </c>
      <c r="M157" s="28">
        <v>2040.2629123460501</v>
      </c>
      <c r="N157" s="128">
        <f t="shared" si="8"/>
        <v>93953.263776284643</v>
      </c>
      <c r="O157" s="27">
        <v>1339.8248192595784</v>
      </c>
      <c r="P157" s="28">
        <v>6085.3587456066161</v>
      </c>
      <c r="Q157" s="28">
        <v>10221.410929042846</v>
      </c>
      <c r="R157" s="28">
        <v>9463.490821281448</v>
      </c>
      <c r="S157" s="28">
        <v>5212.0525239976123</v>
      </c>
      <c r="T157" s="28">
        <v>1414.1129398879129</v>
      </c>
      <c r="U157" s="128">
        <f t="shared" si="6"/>
        <v>33736.250779076014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B82A0-88C1-4323-8A39-B02621322C2E}">
  <dimension ref="A1:U157"/>
  <sheetViews>
    <sheetView workbookViewId="0">
      <pane xSplit="6" ySplit="9" topLeftCell="G111"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5" t="s">
        <v>396</v>
      </c>
      <c r="E2" s="225"/>
      <c r="F2" s="225"/>
      <c r="G2" s="6"/>
      <c r="H2" s="6"/>
    </row>
    <row r="3" spans="1:21" ht="13.8">
      <c r="A3" s="1" t="s">
        <v>194</v>
      </c>
      <c r="C3" s="314">
        <v>2045</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2811596.7651971877</v>
      </c>
      <c r="H7" s="153">
        <v>77423.283871382475</v>
      </c>
      <c r="I7" s="154">
        <v>155910.17107629776</v>
      </c>
      <c r="J7" s="154">
        <v>256622.51250100136</v>
      </c>
      <c r="K7" s="154">
        <v>355590.98612928391</v>
      </c>
      <c r="L7" s="154">
        <v>371820.02295029163</v>
      </c>
      <c r="M7" s="154">
        <v>195690.29646709561</v>
      </c>
      <c r="N7" s="155">
        <f>SUM(H7:M7)</f>
        <v>1413057.2729953527</v>
      </c>
      <c r="O7" s="153">
        <v>72311.582435816526</v>
      </c>
      <c r="P7" s="154">
        <v>144882.79382663965</v>
      </c>
      <c r="Q7" s="154">
        <v>236712.75906181335</v>
      </c>
      <c r="R7" s="154">
        <v>329214.61507296562</v>
      </c>
      <c r="S7" s="154">
        <v>373134.49953746796</v>
      </c>
      <c r="T7" s="154">
        <v>242283.24226713181</v>
      </c>
      <c r="U7" s="155">
        <f>SUM(O7:T7)</f>
        <v>1398539.4922018349</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30291784.17976141</v>
      </c>
      <c r="H10" s="67">
        <v>114475.82966184616</v>
      </c>
      <c r="I10" s="68">
        <v>35051.562561750412</v>
      </c>
      <c r="J10" s="68">
        <v>236224.66088008881</v>
      </c>
      <c r="K10" s="68">
        <v>648548.40223312378</v>
      </c>
      <c r="L10" s="68">
        <v>3061499.2127990723</v>
      </c>
      <c r="M10" s="68">
        <v>11235780.798782349</v>
      </c>
      <c r="N10" s="123">
        <f t="shared" ref="N10:N73" si="1">SUM(H10:M10)</f>
        <v>15331580.46691823</v>
      </c>
      <c r="O10" s="67">
        <v>98047.221385717392</v>
      </c>
      <c r="P10" s="68">
        <v>25039.500468254089</v>
      </c>
      <c r="Q10" s="68">
        <v>92476.944497585297</v>
      </c>
      <c r="R10" s="68">
        <v>341543.83860588074</v>
      </c>
      <c r="S10" s="68">
        <v>2011708.1409606934</v>
      </c>
      <c r="T10" s="68">
        <v>12391388.066925049</v>
      </c>
      <c r="U10" s="123">
        <f t="shared" ref="U10:U73" si="2">SUM(O10:T10)</f>
        <v>14960203.71284318</v>
      </c>
    </row>
    <row r="11" spans="1:21" s="19" customFormat="1" ht="15" customHeight="1">
      <c r="A11" s="72">
        <v>1</v>
      </c>
      <c r="B11" s="73" t="s">
        <v>4</v>
      </c>
      <c r="C11" s="294" t="s">
        <v>5</v>
      </c>
      <c r="D11" s="295"/>
      <c r="E11" s="295"/>
      <c r="F11" s="296"/>
      <c r="G11" s="74">
        <f t="shared" si="0"/>
        <v>1549777.0852659205</v>
      </c>
      <c r="H11" s="75">
        <v>47605.857532382011</v>
      </c>
      <c r="I11" s="76">
        <v>2229.7768905311823</v>
      </c>
      <c r="J11" s="76">
        <v>12299.410615503788</v>
      </c>
      <c r="K11" s="76">
        <v>64436.104007899761</v>
      </c>
      <c r="L11" s="76">
        <v>125064.6500082016</v>
      </c>
      <c r="M11" s="76">
        <v>542314.75425338745</v>
      </c>
      <c r="N11" s="124">
        <f t="shared" si="1"/>
        <v>793950.55330790579</v>
      </c>
      <c r="O11" s="75">
        <v>40672.605834960938</v>
      </c>
      <c r="P11" s="76">
        <v>2026.97762528155</v>
      </c>
      <c r="Q11" s="76">
        <v>13132.729033112526</v>
      </c>
      <c r="R11" s="76">
        <v>38612.583407282829</v>
      </c>
      <c r="S11" s="76">
        <v>75183.676472187042</v>
      </c>
      <c r="T11" s="76">
        <v>586197.95958518982</v>
      </c>
      <c r="U11" s="124">
        <f t="shared" si="2"/>
        <v>755826.5319580147</v>
      </c>
    </row>
    <row r="12" spans="1:21" s="18" customFormat="1">
      <c r="A12" s="85">
        <v>2</v>
      </c>
      <c r="B12" s="86"/>
      <c r="C12" s="86" t="s">
        <v>6</v>
      </c>
      <c r="D12" s="87" t="s">
        <v>7</v>
      </c>
      <c r="E12" s="88"/>
      <c r="F12" s="89"/>
      <c r="G12" s="90">
        <f t="shared" si="0"/>
        <v>378264.67644672655</v>
      </c>
      <c r="H12" s="91">
        <v>3327.7614939874038</v>
      </c>
      <c r="I12" s="92">
        <v>1516.6097180508077</v>
      </c>
      <c r="J12" s="92">
        <v>9074.2255397439003</v>
      </c>
      <c r="K12" s="92">
        <v>50147.997066572309</v>
      </c>
      <c r="L12" s="92">
        <v>53782.195426106453</v>
      </c>
      <c r="M12" s="92">
        <v>87609.924025058746</v>
      </c>
      <c r="N12" s="125">
        <f t="shared" si="1"/>
        <v>205458.71326951962</v>
      </c>
      <c r="O12" s="91">
        <v>2622.5055756857619</v>
      </c>
      <c r="P12" s="92">
        <v>1364.5095826294273</v>
      </c>
      <c r="Q12" s="92">
        <v>7532.639866610989</v>
      </c>
      <c r="R12" s="92">
        <v>27386.791155479848</v>
      </c>
      <c r="S12" s="92">
        <v>33375.656686484814</v>
      </c>
      <c r="T12" s="92">
        <v>100523.86031031609</v>
      </c>
      <c r="U12" s="125">
        <f t="shared" si="2"/>
        <v>172805.96317720693</v>
      </c>
    </row>
    <row r="13" spans="1:21">
      <c r="A13" s="37">
        <v>3</v>
      </c>
      <c r="B13" s="17"/>
      <c r="C13" s="16"/>
      <c r="D13" s="38" t="s">
        <v>8</v>
      </c>
      <c r="E13" s="39" t="s">
        <v>9</v>
      </c>
      <c r="F13" s="40"/>
      <c r="G13" s="111">
        <f t="shared" si="0"/>
        <v>57846.44387100968</v>
      </c>
      <c r="H13" s="26">
        <v>138.90193590284252</v>
      </c>
      <c r="I13" s="7">
        <v>74.361952594390459</v>
      </c>
      <c r="J13" s="7">
        <v>1096.9829445618088</v>
      </c>
      <c r="K13" s="7">
        <v>4893.712214877829</v>
      </c>
      <c r="L13" s="7">
        <v>13433.345797218382</v>
      </c>
      <c r="M13" s="7">
        <v>18810.286545500159</v>
      </c>
      <c r="N13" s="126">
        <f t="shared" si="1"/>
        <v>38447.591390655412</v>
      </c>
      <c r="O13" s="26">
        <v>122.17793084331788</v>
      </c>
      <c r="P13" s="7">
        <v>77.746249303381774</v>
      </c>
      <c r="Q13" s="7">
        <v>787.07649779730127</v>
      </c>
      <c r="R13" s="7">
        <v>1791.3315018291469</v>
      </c>
      <c r="S13" s="7">
        <v>5005.4912494169548</v>
      </c>
      <c r="T13" s="7">
        <v>11615.029051164165</v>
      </c>
      <c r="U13" s="126">
        <f t="shared" si="2"/>
        <v>19398.852480354268</v>
      </c>
    </row>
    <row r="14" spans="1:21">
      <c r="A14" s="37">
        <v>4</v>
      </c>
      <c r="B14" s="41"/>
      <c r="C14" s="16"/>
      <c r="D14" s="38" t="s">
        <v>10</v>
      </c>
      <c r="E14" s="39" t="s">
        <v>11</v>
      </c>
      <c r="F14" s="40"/>
      <c r="G14" s="111">
        <f t="shared" si="0"/>
        <v>1635.4017503424984</v>
      </c>
      <c r="H14" s="26">
        <v>125.80693973765301</v>
      </c>
      <c r="I14" s="7">
        <v>5.425925969844684</v>
      </c>
      <c r="J14" s="7">
        <v>8.9929472992080264</v>
      </c>
      <c r="K14" s="7">
        <v>29.394162744516507</v>
      </c>
      <c r="L14" s="7">
        <v>72.719266401603818</v>
      </c>
      <c r="M14" s="7">
        <v>184.40839190548286</v>
      </c>
      <c r="N14" s="126">
        <f t="shared" si="1"/>
        <v>426.7476340583089</v>
      </c>
      <c r="O14" s="26">
        <v>128.31426570547046</v>
      </c>
      <c r="P14" s="7">
        <v>9.9528308305307291</v>
      </c>
      <c r="Q14" s="7">
        <v>45.569548794388538</v>
      </c>
      <c r="R14" s="7">
        <v>138.67102961428463</v>
      </c>
      <c r="S14" s="7">
        <v>229.32334660179913</v>
      </c>
      <c r="T14" s="7">
        <v>656.82309473771602</v>
      </c>
      <c r="U14" s="126">
        <f t="shared" si="2"/>
        <v>1208.6541162841895</v>
      </c>
    </row>
    <row r="15" spans="1:21">
      <c r="A15" s="37">
        <v>5</v>
      </c>
      <c r="B15" s="41"/>
      <c r="C15" s="16"/>
      <c r="D15" s="8"/>
      <c r="E15" s="17" t="s">
        <v>12</v>
      </c>
      <c r="F15" s="42" t="s">
        <v>13</v>
      </c>
      <c r="G15" s="111">
        <f t="shared" si="0"/>
        <v>785.65441703373654</v>
      </c>
      <c r="H15" s="26">
        <v>125.80693973765301</v>
      </c>
      <c r="I15" s="7">
        <v>5.292036333703436</v>
      </c>
      <c r="J15" s="7">
        <v>7.5540874258658732</v>
      </c>
      <c r="K15" s="7">
        <v>26.191415707347915</v>
      </c>
      <c r="L15" s="7">
        <v>67.792137139011174</v>
      </c>
      <c r="M15" s="7">
        <v>165.78710191161372</v>
      </c>
      <c r="N15" s="126">
        <f t="shared" si="1"/>
        <v>398.42371825519513</v>
      </c>
      <c r="O15" s="26">
        <v>128.31426570547046</v>
      </c>
      <c r="P15" s="7">
        <v>9.1663430361659266</v>
      </c>
      <c r="Q15" s="7">
        <v>11.301413850407698</v>
      </c>
      <c r="R15" s="7">
        <v>18.195612390176393</v>
      </c>
      <c r="S15" s="7">
        <v>53.426950367633253</v>
      </c>
      <c r="T15" s="7">
        <v>166.82611342868768</v>
      </c>
      <c r="U15" s="126">
        <f t="shared" si="2"/>
        <v>387.23069877854141</v>
      </c>
    </row>
    <row r="16" spans="1:21">
      <c r="A16" s="37">
        <v>6</v>
      </c>
      <c r="B16" s="41"/>
      <c r="C16" s="16"/>
      <c r="D16" s="8"/>
      <c r="E16" s="17" t="s">
        <v>14</v>
      </c>
      <c r="F16" s="42" t="s">
        <v>15</v>
      </c>
      <c r="G16" s="111">
        <f t="shared" si="0"/>
        <v>160.36359319775329</v>
      </c>
      <c r="H16" s="26">
        <v>0</v>
      </c>
      <c r="I16" s="7">
        <v>0</v>
      </c>
      <c r="J16" s="7">
        <v>0</v>
      </c>
      <c r="K16" s="7">
        <v>0</v>
      </c>
      <c r="L16" s="7">
        <v>0</v>
      </c>
      <c r="M16" s="7">
        <v>0</v>
      </c>
      <c r="N16" s="126">
        <f t="shared" si="1"/>
        <v>0</v>
      </c>
      <c r="O16" s="26">
        <v>0</v>
      </c>
      <c r="P16" s="7">
        <v>0.21966437087576196</v>
      </c>
      <c r="Q16" s="7">
        <v>8.1920135935979488</v>
      </c>
      <c r="R16" s="7">
        <v>22.684198264731094</v>
      </c>
      <c r="S16" s="7">
        <v>30.578429208835587</v>
      </c>
      <c r="T16" s="7">
        <v>98.689287759712897</v>
      </c>
      <c r="U16" s="126">
        <f t="shared" si="2"/>
        <v>160.36359319775329</v>
      </c>
    </row>
    <row r="17" spans="1:21">
      <c r="A17" s="37">
        <v>7</v>
      </c>
      <c r="B17" s="41"/>
      <c r="C17" s="16"/>
      <c r="D17" s="8"/>
      <c r="E17" s="17" t="s">
        <v>16</v>
      </c>
      <c r="F17" s="42" t="s">
        <v>17</v>
      </c>
      <c r="G17" s="111">
        <f t="shared" si="0"/>
        <v>505.52081258096814</v>
      </c>
      <c r="H17" s="26">
        <v>0</v>
      </c>
      <c r="I17" s="7">
        <v>8.773517901181549E-2</v>
      </c>
      <c r="J17" s="7">
        <v>1.0818057206761296</v>
      </c>
      <c r="K17" s="7">
        <v>1.8378973203143687</v>
      </c>
      <c r="L17" s="7">
        <v>2.5373617869190639</v>
      </c>
      <c r="M17" s="7">
        <v>11.087142745396704</v>
      </c>
      <c r="N17" s="126">
        <f t="shared" si="1"/>
        <v>16.631942752318082</v>
      </c>
      <c r="O17" s="26">
        <v>0</v>
      </c>
      <c r="P17" s="7">
        <v>0.38561203243079945</v>
      </c>
      <c r="Q17" s="7">
        <v>16.469901997646957</v>
      </c>
      <c r="R17" s="7">
        <v>63.207140642218292</v>
      </c>
      <c r="S17" s="7">
        <v>101.63928050082177</v>
      </c>
      <c r="T17" s="7">
        <v>307.18693465553224</v>
      </c>
      <c r="U17" s="126">
        <f t="shared" si="2"/>
        <v>488.88886982865006</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183.86290514757707</v>
      </c>
      <c r="H19" s="26">
        <v>0</v>
      </c>
      <c r="I19" s="7">
        <v>4.6154464497931258E-2</v>
      </c>
      <c r="J19" s="7">
        <v>0.3570540547057135</v>
      </c>
      <c r="K19" s="7">
        <v>1.3648499346472818</v>
      </c>
      <c r="L19" s="7">
        <v>2.3897667066485155</v>
      </c>
      <c r="M19" s="7">
        <v>7.5341446457314305</v>
      </c>
      <c r="N19" s="126">
        <f t="shared" si="1"/>
        <v>11.691969806230873</v>
      </c>
      <c r="O19" s="26">
        <v>0</v>
      </c>
      <c r="P19" s="7">
        <v>0.18121132544183638</v>
      </c>
      <c r="Q19" s="7">
        <v>9.6062194587138947</v>
      </c>
      <c r="R19" s="7">
        <v>34.584075821214356</v>
      </c>
      <c r="S19" s="7">
        <v>43.67868680076208</v>
      </c>
      <c r="T19" s="7">
        <v>84.120741935214028</v>
      </c>
      <c r="U19" s="126">
        <f t="shared" si="2"/>
        <v>172.17093534134619</v>
      </c>
    </row>
    <row r="20" spans="1:21">
      <c r="A20" s="37">
        <v>10</v>
      </c>
      <c r="B20" s="41"/>
      <c r="C20" s="16"/>
      <c r="D20" s="38" t="s">
        <v>22</v>
      </c>
      <c r="E20" s="39" t="s">
        <v>23</v>
      </c>
      <c r="F20" s="40"/>
      <c r="G20" s="111">
        <f t="shared" si="0"/>
        <v>108560.16858342537</v>
      </c>
      <c r="H20" s="26">
        <v>377.52101824714919</v>
      </c>
      <c r="I20" s="7">
        <v>623.68785739946179</v>
      </c>
      <c r="J20" s="7">
        <v>5965.1720527913421</v>
      </c>
      <c r="K20" s="7">
        <v>39581.49324336648</v>
      </c>
      <c r="L20" s="7">
        <v>19862.670959715266</v>
      </c>
      <c r="M20" s="7">
        <v>1488.9341799262911</v>
      </c>
      <c r="N20" s="126">
        <f t="shared" si="1"/>
        <v>67899.47931144599</v>
      </c>
      <c r="O20" s="26">
        <v>340.82250854425365</v>
      </c>
      <c r="P20" s="7">
        <v>570.38440349325538</v>
      </c>
      <c r="Q20" s="7">
        <v>4980.8247519619763</v>
      </c>
      <c r="R20" s="7">
        <v>21408.106985778839</v>
      </c>
      <c r="S20" s="7">
        <v>11498.260284474585</v>
      </c>
      <c r="T20" s="7">
        <v>1862.2903377264738</v>
      </c>
      <c r="U20" s="126">
        <f t="shared" si="2"/>
        <v>40660.689271979383</v>
      </c>
    </row>
    <row r="21" spans="1:21">
      <c r="A21" s="37">
        <v>11</v>
      </c>
      <c r="B21" s="41"/>
      <c r="C21" s="16"/>
      <c r="D21" s="38" t="s">
        <v>24</v>
      </c>
      <c r="E21" s="39" t="s">
        <v>25</v>
      </c>
      <c r="F21" s="40"/>
      <c r="G21" s="111">
        <f t="shared" si="0"/>
        <v>55692.153044958635</v>
      </c>
      <c r="H21" s="26">
        <v>1439.1592295310857</v>
      </c>
      <c r="I21" s="7">
        <v>113.49545130546903</v>
      </c>
      <c r="J21" s="7">
        <v>273.35660110320896</v>
      </c>
      <c r="K21" s="7">
        <v>917.32997011812404</v>
      </c>
      <c r="L21" s="7">
        <v>3697.0694508422166</v>
      </c>
      <c r="M21" s="7">
        <v>17058.63133315742</v>
      </c>
      <c r="N21" s="126">
        <f t="shared" si="1"/>
        <v>23499.042036057523</v>
      </c>
      <c r="O21" s="26">
        <v>1026.0414729172689</v>
      </c>
      <c r="P21" s="7">
        <v>91.83943733049091</v>
      </c>
      <c r="Q21" s="7">
        <v>284.2897374369204</v>
      </c>
      <c r="R21" s="7">
        <v>651.92485836404376</v>
      </c>
      <c r="S21" s="7">
        <v>3247.3313343795016</v>
      </c>
      <c r="T21" s="7">
        <v>26891.684168472886</v>
      </c>
      <c r="U21" s="126">
        <f t="shared" si="2"/>
        <v>32193.111008901113</v>
      </c>
    </row>
    <row r="22" spans="1:21">
      <c r="A22" s="37">
        <v>12</v>
      </c>
      <c r="B22" s="41"/>
      <c r="C22" s="16"/>
      <c r="D22" s="38" t="s">
        <v>26</v>
      </c>
      <c r="E22" s="39" t="s">
        <v>27</v>
      </c>
      <c r="F22" s="40"/>
      <c r="G22" s="111">
        <f t="shared" si="0"/>
        <v>1028.7822985376029</v>
      </c>
      <c r="H22" s="26">
        <v>194.72160197415781</v>
      </c>
      <c r="I22" s="7">
        <v>23.92113765218528</v>
      </c>
      <c r="J22" s="7">
        <v>20.021304028923623</v>
      </c>
      <c r="K22" s="7">
        <v>38.784274017554708</v>
      </c>
      <c r="L22" s="7">
        <v>103.81923713110154</v>
      </c>
      <c r="M22" s="7">
        <v>215.22820466023404</v>
      </c>
      <c r="N22" s="126">
        <f t="shared" si="1"/>
        <v>596.495759464157</v>
      </c>
      <c r="O22" s="26">
        <v>157.85443714232855</v>
      </c>
      <c r="P22" s="7">
        <v>28.599790154839866</v>
      </c>
      <c r="Q22" s="7">
        <v>20.423088618190377</v>
      </c>
      <c r="R22" s="7">
        <v>22.402274694060907</v>
      </c>
      <c r="S22" s="7">
        <v>46.871336331125349</v>
      </c>
      <c r="T22" s="7">
        <v>156.13561213290086</v>
      </c>
      <c r="U22" s="126">
        <f t="shared" si="2"/>
        <v>432.28653907344591</v>
      </c>
    </row>
    <row r="23" spans="1:21">
      <c r="A23" s="37">
        <v>13</v>
      </c>
      <c r="B23" s="41"/>
      <c r="C23" s="16"/>
      <c r="D23" s="8"/>
      <c r="E23" s="17" t="s">
        <v>12</v>
      </c>
      <c r="F23" s="42" t="s">
        <v>28</v>
      </c>
      <c r="G23" s="111">
        <f t="shared" si="0"/>
        <v>85.955924066660373</v>
      </c>
      <c r="H23" s="26">
        <v>28.935143782000523</v>
      </c>
      <c r="I23" s="7">
        <v>5.7153210876931553</v>
      </c>
      <c r="J23" s="7">
        <v>2.8786043963300472</v>
      </c>
      <c r="K23" s="7">
        <v>2.6077024725527735</v>
      </c>
      <c r="L23" s="7">
        <v>1.8461291987587174</v>
      </c>
      <c r="M23" s="7">
        <v>0</v>
      </c>
      <c r="N23" s="126">
        <f t="shared" si="1"/>
        <v>41.982900937335216</v>
      </c>
      <c r="O23" s="26">
        <v>27.116294953797478</v>
      </c>
      <c r="P23" s="7">
        <v>7.6762887210643385</v>
      </c>
      <c r="Q23" s="7">
        <v>3.8726723523232067</v>
      </c>
      <c r="R23" s="7">
        <v>2.625914255349926</v>
      </c>
      <c r="S23" s="7">
        <v>2.0042509133108979</v>
      </c>
      <c r="T23" s="7">
        <v>0.67760193347930908</v>
      </c>
      <c r="U23" s="126">
        <f t="shared" si="2"/>
        <v>43.973023129325156</v>
      </c>
    </row>
    <row r="24" spans="1:21">
      <c r="A24" s="37">
        <v>14</v>
      </c>
      <c r="B24" s="17"/>
      <c r="C24" s="16"/>
      <c r="D24" s="8"/>
      <c r="E24" s="17" t="s">
        <v>14</v>
      </c>
      <c r="F24" s="42" t="s">
        <v>29</v>
      </c>
      <c r="G24" s="111">
        <f t="shared" si="0"/>
        <v>14.240703354457622</v>
      </c>
      <c r="H24" s="26">
        <v>1.7732911941358225</v>
      </c>
      <c r="I24" s="7">
        <v>0.85249706057220465</v>
      </c>
      <c r="J24" s="7">
        <v>1.1333293093193788</v>
      </c>
      <c r="K24" s="7">
        <v>1.9708974336535903</v>
      </c>
      <c r="L24" s="7">
        <v>2.1700411740166601</v>
      </c>
      <c r="M24" s="7">
        <v>0.53408306837081909</v>
      </c>
      <c r="N24" s="126">
        <f t="shared" si="1"/>
        <v>8.4341392400684754</v>
      </c>
      <c r="O24" s="26">
        <v>1.6014474822238185</v>
      </c>
      <c r="P24" s="7">
        <v>0.64832448059314629</v>
      </c>
      <c r="Q24" s="7">
        <v>0.59188917965369114</v>
      </c>
      <c r="R24" s="7">
        <v>1.3406644174428948</v>
      </c>
      <c r="S24" s="7">
        <v>1.6242385544755962</v>
      </c>
      <c r="T24" s="7">
        <v>0</v>
      </c>
      <c r="U24" s="126">
        <f t="shared" si="2"/>
        <v>5.8065641143891469</v>
      </c>
    </row>
    <row r="25" spans="1:21">
      <c r="A25" s="37">
        <v>15</v>
      </c>
      <c r="B25" s="17"/>
      <c r="C25" s="16"/>
      <c r="D25" s="8"/>
      <c r="E25" s="17" t="s">
        <v>16</v>
      </c>
      <c r="F25" s="42" t="s">
        <v>30</v>
      </c>
      <c r="G25" s="111">
        <f t="shared" si="0"/>
        <v>251.54418219153357</v>
      </c>
      <c r="H25" s="26">
        <v>95.164609715176397</v>
      </c>
      <c r="I25" s="7">
        <v>14.188061276263852</v>
      </c>
      <c r="J25" s="7">
        <v>5.8856391005166824</v>
      </c>
      <c r="K25" s="7">
        <v>1.399722276580968</v>
      </c>
      <c r="L25" s="7">
        <v>0.46112616744211132</v>
      </c>
      <c r="M25" s="7">
        <v>0</v>
      </c>
      <c r="N25" s="126">
        <f t="shared" si="1"/>
        <v>117.09915853598002</v>
      </c>
      <c r="O25" s="26">
        <v>106.67820708278772</v>
      </c>
      <c r="P25" s="7">
        <v>17.961036689058197</v>
      </c>
      <c r="Q25" s="7">
        <v>7.7563910082529901</v>
      </c>
      <c r="R25" s="7">
        <v>1.7834667211072417</v>
      </c>
      <c r="S25" s="7">
        <v>0.26592215434741662</v>
      </c>
      <c r="T25" s="7">
        <v>0</v>
      </c>
      <c r="U25" s="126">
        <f t="shared" si="2"/>
        <v>134.44502365555354</v>
      </c>
    </row>
    <row r="26" spans="1:21">
      <c r="A26" s="37">
        <v>16</v>
      </c>
      <c r="B26" s="17"/>
      <c r="C26" s="16"/>
      <c r="D26" s="8"/>
      <c r="E26" s="17" t="s">
        <v>18</v>
      </c>
      <c r="F26" s="42" t="s">
        <v>31</v>
      </c>
      <c r="G26" s="111">
        <f t="shared" si="0"/>
        <v>677.04148939385618</v>
      </c>
      <c r="H26" s="26">
        <v>68.848558007445206</v>
      </c>
      <c r="I26" s="7">
        <v>3.1652578444409301</v>
      </c>
      <c r="J26" s="7">
        <v>10.123731476298417</v>
      </c>
      <c r="K26" s="7">
        <v>32.805952345195692</v>
      </c>
      <c r="L26" s="7">
        <v>99.34194054256659</v>
      </c>
      <c r="M26" s="7">
        <v>214.69412177067716</v>
      </c>
      <c r="N26" s="126">
        <f t="shared" si="1"/>
        <v>428.97956198662399</v>
      </c>
      <c r="O26" s="26">
        <v>22.458488137300805</v>
      </c>
      <c r="P26" s="7">
        <v>2.3141392725829064</v>
      </c>
      <c r="Q26" s="7">
        <v>8.2021359698485412</v>
      </c>
      <c r="R26" s="7">
        <v>16.652229245722992</v>
      </c>
      <c r="S26" s="7">
        <v>42.976924463146133</v>
      </c>
      <c r="T26" s="7">
        <v>155.45801031863084</v>
      </c>
      <c r="U26" s="126">
        <f t="shared" si="2"/>
        <v>248.06192740723222</v>
      </c>
    </row>
    <row r="27" spans="1:21">
      <c r="A27" s="37">
        <v>17</v>
      </c>
      <c r="B27" s="17"/>
      <c r="C27" s="16"/>
      <c r="D27" s="38" t="s">
        <v>32</v>
      </c>
      <c r="E27" s="39" t="s">
        <v>33</v>
      </c>
      <c r="F27" s="40"/>
      <c r="G27" s="111">
        <f t="shared" si="0"/>
        <v>14619.417402688268</v>
      </c>
      <c r="H27" s="26">
        <v>268.35184155753814</v>
      </c>
      <c r="I27" s="7">
        <v>154.04797449894249</v>
      </c>
      <c r="J27" s="7">
        <v>410.79018491879106</v>
      </c>
      <c r="K27" s="7">
        <v>949.2448070384562</v>
      </c>
      <c r="L27" s="7">
        <v>1879.3905792087317</v>
      </c>
      <c r="M27" s="7">
        <v>4473.5878572762012</v>
      </c>
      <c r="N27" s="126">
        <f t="shared" si="1"/>
        <v>8135.4132444986608</v>
      </c>
      <c r="O27" s="26">
        <v>229.20355787919834</v>
      </c>
      <c r="P27" s="7">
        <v>128.28883337252773</v>
      </c>
      <c r="Q27" s="7">
        <v>284.32968614282436</v>
      </c>
      <c r="R27" s="7">
        <v>534.4354309188202</v>
      </c>
      <c r="S27" s="7">
        <v>1272.5274138003588</v>
      </c>
      <c r="T27" s="7">
        <v>4035.2192360758781</v>
      </c>
      <c r="U27" s="126">
        <f t="shared" si="2"/>
        <v>6484.0041581896076</v>
      </c>
    </row>
    <row r="28" spans="1:21">
      <c r="A28" s="37">
        <v>18</v>
      </c>
      <c r="B28" s="12"/>
      <c r="C28" s="12"/>
      <c r="D28" s="38" t="s">
        <v>34</v>
      </c>
      <c r="E28" s="39" t="s">
        <v>35</v>
      </c>
      <c r="F28" s="43"/>
      <c r="G28" s="111">
        <f t="shared" si="0"/>
        <v>21005.236290438275</v>
      </c>
      <c r="H28" s="26">
        <v>128.77001804427709</v>
      </c>
      <c r="I28" s="7">
        <v>102.85013816691935</v>
      </c>
      <c r="J28" s="7">
        <v>249.4782778872177</v>
      </c>
      <c r="K28" s="7">
        <v>681.21734927548096</v>
      </c>
      <c r="L28" s="7">
        <v>2142.9911181535572</v>
      </c>
      <c r="M28" s="7">
        <v>6564.7757868096232</v>
      </c>
      <c r="N28" s="126">
        <f t="shared" si="1"/>
        <v>9870.0826883370755</v>
      </c>
      <c r="O28" s="26">
        <v>100.84509746235562</v>
      </c>
      <c r="P28" s="7">
        <v>86.201097033452243</v>
      </c>
      <c r="Q28" s="7">
        <v>215.71857064473443</v>
      </c>
      <c r="R28" s="7">
        <v>514.91992042481434</v>
      </c>
      <c r="S28" s="7">
        <v>1847.3085215608589</v>
      </c>
      <c r="T28" s="7">
        <v>8370.1603949749842</v>
      </c>
      <c r="U28" s="126">
        <f t="shared" si="2"/>
        <v>11135.1536021012</v>
      </c>
    </row>
    <row r="29" spans="1:21">
      <c r="A29" s="37">
        <v>19</v>
      </c>
      <c r="B29" s="17"/>
      <c r="C29" s="16"/>
      <c r="D29" s="38" t="s">
        <v>36</v>
      </c>
      <c r="E29" s="39" t="s">
        <v>37</v>
      </c>
      <c r="F29" s="40"/>
      <c r="G29" s="111">
        <f t="shared" si="0"/>
        <v>12349.615314269562</v>
      </c>
      <c r="H29" s="26">
        <v>8.3729968576341207</v>
      </c>
      <c r="I29" s="7">
        <v>5.5515101435885299</v>
      </c>
      <c r="J29" s="7">
        <v>87.355713935568929</v>
      </c>
      <c r="K29" s="7">
        <v>570.90727693587542</v>
      </c>
      <c r="L29" s="7">
        <v>2225.1764471754432</v>
      </c>
      <c r="M29" s="7">
        <v>4090.3816951215267</v>
      </c>
      <c r="N29" s="126">
        <f t="shared" si="1"/>
        <v>6987.7456401696363</v>
      </c>
      <c r="O29" s="26">
        <v>8.6270226958183684</v>
      </c>
      <c r="P29" s="7">
        <v>3.7457299704692559</v>
      </c>
      <c r="Q29" s="7">
        <v>67.132557310666016</v>
      </c>
      <c r="R29" s="7">
        <v>274.38079867325723</v>
      </c>
      <c r="S29" s="7">
        <v>1437.6914996057749</v>
      </c>
      <c r="T29" s="7">
        <v>3570.2920658439398</v>
      </c>
      <c r="U29" s="126">
        <f t="shared" si="2"/>
        <v>5361.8696740999258</v>
      </c>
    </row>
    <row r="30" spans="1:21">
      <c r="A30" s="37">
        <v>20</v>
      </c>
      <c r="B30" s="17"/>
      <c r="C30" s="16"/>
      <c r="D30" s="38" t="s">
        <v>38</v>
      </c>
      <c r="E30" s="39" t="s">
        <v>39</v>
      </c>
      <c r="F30" s="40"/>
      <c r="G30" s="111">
        <f t="shared" si="0"/>
        <v>235.98450172903154</v>
      </c>
      <c r="H30" s="26">
        <v>0</v>
      </c>
      <c r="I30" s="7">
        <v>0.4402110456576338</v>
      </c>
      <c r="J30" s="7">
        <v>1.4312552089577366</v>
      </c>
      <c r="K30" s="7">
        <v>5.8532432215870358</v>
      </c>
      <c r="L30" s="7">
        <v>45.466993601992726</v>
      </c>
      <c r="M30" s="7">
        <v>76.141644755378366</v>
      </c>
      <c r="N30" s="126">
        <f t="shared" si="1"/>
        <v>129.3333478335735</v>
      </c>
      <c r="O30" s="26">
        <v>0</v>
      </c>
      <c r="P30" s="7">
        <v>0.4682473746688629</v>
      </c>
      <c r="Q30" s="7">
        <v>1.5666399844810712</v>
      </c>
      <c r="R30" s="7">
        <v>3.4036194112995872</v>
      </c>
      <c r="S30" s="7">
        <v>31.250849273870699</v>
      </c>
      <c r="T30" s="7">
        <v>69.961797851137817</v>
      </c>
      <c r="U30" s="126">
        <f t="shared" si="2"/>
        <v>106.65115389545804</v>
      </c>
    </row>
    <row r="31" spans="1:21">
      <c r="A31" s="37">
        <v>21</v>
      </c>
      <c r="B31" s="17"/>
      <c r="C31" s="16"/>
      <c r="D31" s="38" t="s">
        <v>40</v>
      </c>
      <c r="E31" s="39" t="s">
        <v>41</v>
      </c>
      <c r="F31" s="40"/>
      <c r="G31" s="111">
        <f t="shared" si="0"/>
        <v>19063.499006933009</v>
      </c>
      <c r="H31" s="26">
        <v>281.08486791660107</v>
      </c>
      <c r="I31" s="7">
        <v>114.16701465902588</v>
      </c>
      <c r="J31" s="7">
        <v>241.20734576463656</v>
      </c>
      <c r="K31" s="7">
        <v>619.13068474637112</v>
      </c>
      <c r="L31" s="7">
        <v>2451.5580582302064</v>
      </c>
      <c r="M31" s="7">
        <v>6302.0254177991301</v>
      </c>
      <c r="N31" s="126">
        <f t="shared" si="1"/>
        <v>10009.173389115971</v>
      </c>
      <c r="O31" s="26">
        <v>296.78845814767806</v>
      </c>
      <c r="P31" s="7">
        <v>101.29585792665512</v>
      </c>
      <c r="Q31" s="7">
        <v>205.61534145797486</v>
      </c>
      <c r="R31" s="7">
        <v>399.10856444912497</v>
      </c>
      <c r="S31" s="7">
        <v>1627.7692116613034</v>
      </c>
      <c r="T31" s="7">
        <v>6423.7481841742992</v>
      </c>
      <c r="U31" s="126">
        <f t="shared" si="2"/>
        <v>9054.3256178170359</v>
      </c>
    </row>
    <row r="32" spans="1:21">
      <c r="A32" s="37">
        <v>22</v>
      </c>
      <c r="B32" s="17"/>
      <c r="C32" s="16"/>
      <c r="D32" s="38"/>
      <c r="E32" s="17" t="s">
        <v>12</v>
      </c>
      <c r="F32" s="42" t="s">
        <v>42</v>
      </c>
      <c r="G32" s="111">
        <f t="shared" si="0"/>
        <v>1125.5331604765524</v>
      </c>
      <c r="H32" s="26">
        <v>245.45635404127643</v>
      </c>
      <c r="I32" s="7">
        <v>56.265741055918625</v>
      </c>
      <c r="J32" s="7">
        <v>64.187444821000099</v>
      </c>
      <c r="K32" s="7">
        <v>78.712639838457108</v>
      </c>
      <c r="L32" s="7">
        <v>82.929718565195799</v>
      </c>
      <c r="M32" s="7">
        <v>55.711044233292341</v>
      </c>
      <c r="N32" s="126">
        <f t="shared" si="1"/>
        <v>583.2629425551404</v>
      </c>
      <c r="O32" s="26">
        <v>266.62762101489534</v>
      </c>
      <c r="P32" s="7">
        <v>52.954131911043078</v>
      </c>
      <c r="Q32" s="7">
        <v>54.09059326723218</v>
      </c>
      <c r="R32" s="7">
        <v>57.591429494321346</v>
      </c>
      <c r="S32" s="7">
        <v>61.017240755259991</v>
      </c>
      <c r="T32" s="7">
        <v>49.989201478660107</v>
      </c>
      <c r="U32" s="126">
        <f t="shared" si="2"/>
        <v>542.27021792141204</v>
      </c>
    </row>
    <row r="33" spans="1:21">
      <c r="A33" s="37">
        <v>23</v>
      </c>
      <c r="B33" s="17"/>
      <c r="C33" s="16"/>
      <c r="D33" s="8"/>
      <c r="E33" s="17" t="s">
        <v>14</v>
      </c>
      <c r="F33" s="42" t="s">
        <v>43</v>
      </c>
      <c r="G33" s="111">
        <f t="shared" si="0"/>
        <v>41.133359409868717</v>
      </c>
      <c r="H33" s="26">
        <v>9.2001594603061676E-2</v>
      </c>
      <c r="I33" s="7">
        <v>2.3658478260040283</v>
      </c>
      <c r="J33" s="7">
        <v>5.5377740859985352</v>
      </c>
      <c r="K33" s="7">
        <v>4.9395036846399307</v>
      </c>
      <c r="L33" s="7">
        <v>4.5069297254085541</v>
      </c>
      <c r="M33" s="7">
        <v>2.4654715061187744</v>
      </c>
      <c r="N33" s="126">
        <f t="shared" si="1"/>
        <v>19.907528422772884</v>
      </c>
      <c r="O33" s="26">
        <v>0.12297060340642929</v>
      </c>
      <c r="P33" s="7">
        <v>2.7684884071350098</v>
      </c>
      <c r="Q33" s="7">
        <v>5.923759937286377</v>
      </c>
      <c r="R33" s="7">
        <v>6.408614806830883</v>
      </c>
      <c r="S33" s="7">
        <v>3.7730772495269775</v>
      </c>
      <c r="T33" s="7">
        <v>2.2289199829101563</v>
      </c>
      <c r="U33" s="126">
        <f t="shared" si="2"/>
        <v>21.225830987095833</v>
      </c>
    </row>
    <row r="34" spans="1:21">
      <c r="A34" s="37">
        <v>24</v>
      </c>
      <c r="B34" s="17"/>
      <c r="C34" s="16"/>
      <c r="D34" s="8"/>
      <c r="E34" s="17" t="s">
        <v>16</v>
      </c>
      <c r="F34" s="42" t="s">
        <v>44</v>
      </c>
      <c r="G34" s="111">
        <f t="shared" si="0"/>
        <v>10035.447291193806</v>
      </c>
      <c r="H34" s="26">
        <v>5.6623165457381219E-2</v>
      </c>
      <c r="I34" s="7">
        <v>0.17594716510211583</v>
      </c>
      <c r="J34" s="7">
        <v>4.9296636661456432</v>
      </c>
      <c r="K34" s="7">
        <v>159.89429063978605</v>
      </c>
      <c r="L34" s="7">
        <v>1186.5300876498222</v>
      </c>
      <c r="M34" s="7">
        <v>3753.509094581008</v>
      </c>
      <c r="N34" s="126">
        <f t="shared" si="1"/>
        <v>5105.0957068673215</v>
      </c>
      <c r="O34" s="26">
        <v>6.2302889159695951E-2</v>
      </c>
      <c r="P34" s="7">
        <v>0.15964910705952207</v>
      </c>
      <c r="Q34" s="7">
        <v>2.3555100469384342</v>
      </c>
      <c r="R34" s="7">
        <v>61.604633298236877</v>
      </c>
      <c r="S34" s="7">
        <v>732.08270107582211</v>
      </c>
      <c r="T34" s="7">
        <v>4134.0867879092693</v>
      </c>
      <c r="U34" s="126">
        <f t="shared" si="2"/>
        <v>4930.3515843264859</v>
      </c>
    </row>
    <row r="35" spans="1:21">
      <c r="A35" s="37">
        <v>25</v>
      </c>
      <c r="B35" s="17"/>
      <c r="C35" s="16"/>
      <c r="D35" s="8"/>
      <c r="E35" s="17" t="s">
        <v>18</v>
      </c>
      <c r="F35" s="42" t="s">
        <v>45</v>
      </c>
      <c r="G35" s="111">
        <f t="shared" si="0"/>
        <v>1370.671230411157</v>
      </c>
      <c r="H35" s="26">
        <v>0.13393821753561497</v>
      </c>
      <c r="I35" s="7">
        <v>1.6445237537845969</v>
      </c>
      <c r="J35" s="7">
        <v>10.592871382832527</v>
      </c>
      <c r="K35" s="7">
        <v>54.514866378158331</v>
      </c>
      <c r="L35" s="7">
        <v>257.39435492455959</v>
      </c>
      <c r="M35" s="7">
        <v>376.02886343002319</v>
      </c>
      <c r="N35" s="126">
        <f t="shared" si="1"/>
        <v>700.30941808689386</v>
      </c>
      <c r="O35" s="26">
        <v>0.11570822820067406</v>
      </c>
      <c r="P35" s="7">
        <v>0.82549136597663164</v>
      </c>
      <c r="Q35" s="7">
        <v>5.4761309325695038</v>
      </c>
      <c r="R35" s="7">
        <v>31.405590713024139</v>
      </c>
      <c r="S35" s="7">
        <v>186.2836619541049</v>
      </c>
      <c r="T35" s="7">
        <v>446.25522913038731</v>
      </c>
      <c r="U35" s="126">
        <f t="shared" si="2"/>
        <v>670.36181232426316</v>
      </c>
    </row>
    <row r="36" spans="1:21">
      <c r="A36" s="37">
        <v>26</v>
      </c>
      <c r="B36" s="17"/>
      <c r="C36" s="16"/>
      <c r="D36" s="8"/>
      <c r="E36" s="17" t="s">
        <v>20</v>
      </c>
      <c r="F36" s="42" t="s">
        <v>46</v>
      </c>
      <c r="G36" s="111">
        <f t="shared" si="0"/>
        <v>559.07401555868159</v>
      </c>
      <c r="H36" s="26">
        <v>10.420723631619921</v>
      </c>
      <c r="I36" s="7">
        <v>1.4284136673159082</v>
      </c>
      <c r="J36" s="7">
        <v>17.650562798695319</v>
      </c>
      <c r="K36" s="7">
        <v>50.252908459689934</v>
      </c>
      <c r="L36" s="7">
        <v>100.91127332905307</v>
      </c>
      <c r="M36" s="7">
        <v>183.70477157458663</v>
      </c>
      <c r="N36" s="126">
        <f t="shared" si="1"/>
        <v>364.36865346096079</v>
      </c>
      <c r="O36" s="26">
        <v>10.64122889404598</v>
      </c>
      <c r="P36" s="7">
        <v>1.7092943364323219</v>
      </c>
      <c r="Q36" s="7">
        <v>9.7868971339557902</v>
      </c>
      <c r="R36" s="7">
        <v>20.919395053177141</v>
      </c>
      <c r="S36" s="7">
        <v>47.45657185302116</v>
      </c>
      <c r="T36" s="7">
        <v>104.19197482708842</v>
      </c>
      <c r="U36" s="126">
        <f t="shared" si="2"/>
        <v>194.70536209772081</v>
      </c>
    </row>
    <row r="37" spans="1:21">
      <c r="A37" s="37">
        <v>27</v>
      </c>
      <c r="B37" s="17"/>
      <c r="C37" s="16"/>
      <c r="D37" s="8"/>
      <c r="E37" s="17" t="s">
        <v>47</v>
      </c>
      <c r="F37" s="42" t="s">
        <v>403</v>
      </c>
      <c r="G37" s="111">
        <f t="shared" si="0"/>
        <v>0.29665496945381165</v>
      </c>
      <c r="H37" s="26">
        <v>0</v>
      </c>
      <c r="I37" s="7">
        <v>0</v>
      </c>
      <c r="J37" s="7">
        <v>0</v>
      </c>
      <c r="K37" s="7">
        <v>0</v>
      </c>
      <c r="L37" s="7">
        <v>0.29665496945381165</v>
      </c>
      <c r="M37" s="7">
        <v>0</v>
      </c>
      <c r="N37" s="126">
        <f t="shared" si="1"/>
        <v>0.29665496945381165</v>
      </c>
      <c r="O37" s="26">
        <v>0</v>
      </c>
      <c r="P37" s="7">
        <v>0</v>
      </c>
      <c r="Q37" s="7">
        <v>0</v>
      </c>
      <c r="R37" s="7">
        <v>0</v>
      </c>
      <c r="S37" s="7">
        <v>0</v>
      </c>
      <c r="T37" s="7">
        <v>0</v>
      </c>
      <c r="U37" s="126">
        <f t="shared" si="2"/>
        <v>0</v>
      </c>
    </row>
    <row r="38" spans="1:21">
      <c r="A38" s="37">
        <v>28</v>
      </c>
      <c r="B38" s="17"/>
      <c r="C38" s="16"/>
      <c r="D38" s="8"/>
      <c r="E38" s="17" t="s">
        <v>48</v>
      </c>
      <c r="F38" s="42" t="s">
        <v>49</v>
      </c>
      <c r="G38" s="111">
        <f t="shared" si="0"/>
        <v>0.7293546199798584</v>
      </c>
      <c r="H38" s="26">
        <v>0</v>
      </c>
      <c r="I38" s="7">
        <v>0</v>
      </c>
      <c r="J38" s="7">
        <v>0.24749448895454407</v>
      </c>
      <c r="K38" s="7">
        <v>0</v>
      </c>
      <c r="L38" s="7">
        <v>0</v>
      </c>
      <c r="M38" s="7">
        <v>0</v>
      </c>
      <c r="N38" s="126">
        <f t="shared" si="1"/>
        <v>0.24749448895454407</v>
      </c>
      <c r="O38" s="26">
        <v>0</v>
      </c>
      <c r="P38" s="7">
        <v>0</v>
      </c>
      <c r="Q38" s="7">
        <v>0</v>
      </c>
      <c r="R38" s="7">
        <v>0</v>
      </c>
      <c r="S38" s="7">
        <v>0</v>
      </c>
      <c r="T38" s="7">
        <v>0.48186013102531433</v>
      </c>
      <c r="U38" s="126">
        <f t="shared" si="2"/>
        <v>0.48186013102531433</v>
      </c>
    </row>
    <row r="39" spans="1:21">
      <c r="A39" s="37">
        <v>29</v>
      </c>
      <c r="B39" s="17"/>
      <c r="C39" s="16"/>
      <c r="D39" s="38"/>
      <c r="E39" s="17" t="s">
        <v>404</v>
      </c>
      <c r="F39" s="42" t="s">
        <v>50</v>
      </c>
      <c r="G39" s="111">
        <f t="shared" si="0"/>
        <v>1096.2574784579556</v>
      </c>
      <c r="H39" s="26">
        <v>0</v>
      </c>
      <c r="I39" s="7">
        <v>0</v>
      </c>
      <c r="J39" s="7">
        <v>0.91999477352510439</v>
      </c>
      <c r="K39" s="7">
        <v>43.959833516739309</v>
      </c>
      <c r="L39" s="7">
        <v>211.51281164214015</v>
      </c>
      <c r="M39" s="7">
        <v>357.14765828102827</v>
      </c>
      <c r="N39" s="126">
        <f t="shared" si="1"/>
        <v>613.54029821343283</v>
      </c>
      <c r="O39" s="26">
        <v>0</v>
      </c>
      <c r="P39" s="7">
        <v>0</v>
      </c>
      <c r="Q39" s="7">
        <v>1.0990370841609547</v>
      </c>
      <c r="R39" s="7">
        <v>20.892418433446437</v>
      </c>
      <c r="S39" s="7">
        <v>147.91535539925098</v>
      </c>
      <c r="T39" s="7">
        <v>312.81036932766438</v>
      </c>
      <c r="U39" s="126">
        <f t="shared" si="2"/>
        <v>482.71718024452275</v>
      </c>
    </row>
    <row r="40" spans="1:21">
      <c r="A40" s="37">
        <v>30</v>
      </c>
      <c r="B40" s="17"/>
      <c r="C40" s="16"/>
      <c r="D40" s="12"/>
      <c r="E40" s="17" t="s">
        <v>405</v>
      </c>
      <c r="F40" s="42" t="s">
        <v>51</v>
      </c>
      <c r="G40" s="111">
        <f t="shared" si="0"/>
        <v>4272.4057336939068</v>
      </c>
      <c r="H40" s="26">
        <v>15.562220977751849</v>
      </c>
      <c r="I40" s="7">
        <v>36.37542624399066</v>
      </c>
      <c r="J40" s="7">
        <v>112.17385467118584</v>
      </c>
      <c r="K40" s="7">
        <v>187.89465279190335</v>
      </c>
      <c r="L40" s="7">
        <v>505.56205907417461</v>
      </c>
      <c r="M40" s="7">
        <v>1482.7744963066652</v>
      </c>
      <c r="N40" s="126">
        <f t="shared" si="1"/>
        <v>2340.3427100656718</v>
      </c>
      <c r="O40" s="26">
        <v>15.109338522900771</v>
      </c>
      <c r="P40" s="7">
        <v>30.013021710503381</v>
      </c>
      <c r="Q40" s="7">
        <v>111.13964288477291</v>
      </c>
      <c r="R40" s="7">
        <v>157.95001932702144</v>
      </c>
      <c r="S40" s="7">
        <v>353.65379438223317</v>
      </c>
      <c r="T40" s="7">
        <v>1264.1972068008035</v>
      </c>
      <c r="U40" s="126">
        <f t="shared" si="2"/>
        <v>1932.0630236282352</v>
      </c>
    </row>
    <row r="41" spans="1:21">
      <c r="A41" s="37">
        <v>31</v>
      </c>
      <c r="B41" s="17"/>
      <c r="C41" s="16"/>
      <c r="D41" s="12"/>
      <c r="E41" s="17" t="s">
        <v>406</v>
      </c>
      <c r="F41" s="42" t="s">
        <v>52</v>
      </c>
      <c r="G41" s="111">
        <f t="shared" si="0"/>
        <v>0.15161369740962982</v>
      </c>
      <c r="H41" s="26">
        <v>0</v>
      </c>
      <c r="I41" s="7">
        <v>0</v>
      </c>
      <c r="J41" s="7">
        <v>0</v>
      </c>
      <c r="K41" s="7">
        <v>0</v>
      </c>
      <c r="L41" s="7">
        <v>0.15161369740962982</v>
      </c>
      <c r="M41" s="7">
        <v>0</v>
      </c>
      <c r="N41" s="126">
        <f t="shared" si="1"/>
        <v>0.15161369740962982</v>
      </c>
      <c r="O41" s="26">
        <v>0</v>
      </c>
      <c r="P41" s="7">
        <v>0</v>
      </c>
      <c r="Q41" s="7">
        <v>0</v>
      </c>
      <c r="R41" s="7">
        <v>0</v>
      </c>
      <c r="S41" s="7">
        <v>0</v>
      </c>
      <c r="T41" s="7">
        <v>0</v>
      </c>
      <c r="U41" s="126">
        <f t="shared" si="2"/>
        <v>0</v>
      </c>
    </row>
    <row r="42" spans="1:21">
      <c r="A42" s="37">
        <v>32</v>
      </c>
      <c r="B42" s="17"/>
      <c r="C42" s="16"/>
      <c r="D42" s="38"/>
      <c r="E42" s="17" t="s">
        <v>407</v>
      </c>
      <c r="F42" s="42" t="s">
        <v>53</v>
      </c>
      <c r="G42" s="111">
        <f t="shared" si="0"/>
        <v>561.79926520906156</v>
      </c>
      <c r="H42" s="26">
        <v>9.3630094724358059</v>
      </c>
      <c r="I42" s="7">
        <v>15.911113649606705</v>
      </c>
      <c r="J42" s="7">
        <v>24.967687658965588</v>
      </c>
      <c r="K42" s="7">
        <v>38.96199269592762</v>
      </c>
      <c r="L42" s="7">
        <v>101.76252964884043</v>
      </c>
      <c r="M42" s="7">
        <v>90.684042874723673</v>
      </c>
      <c r="N42" s="126">
        <f t="shared" si="1"/>
        <v>281.65037600049982</v>
      </c>
      <c r="O42" s="26">
        <v>4.1092918202048168</v>
      </c>
      <c r="P42" s="7">
        <v>12.865780072286725</v>
      </c>
      <c r="Q42" s="7">
        <v>15.743771098554134</v>
      </c>
      <c r="R42" s="7">
        <v>42.336465254426003</v>
      </c>
      <c r="S42" s="7">
        <v>95.586812041699886</v>
      </c>
      <c r="T42" s="7">
        <v>109.50676892139018</v>
      </c>
      <c r="U42" s="126">
        <f t="shared" si="2"/>
        <v>280.14888920856174</v>
      </c>
    </row>
    <row r="43" spans="1:21">
      <c r="A43" s="37">
        <v>33</v>
      </c>
      <c r="B43" s="17"/>
      <c r="C43" s="16"/>
      <c r="D43" s="38" t="s">
        <v>54</v>
      </c>
      <c r="E43" s="39" t="s">
        <v>55</v>
      </c>
      <c r="F43" s="42"/>
      <c r="G43" s="111">
        <f t="shared" si="0"/>
        <v>71.866917546457273</v>
      </c>
      <c r="H43" s="26">
        <v>2.2745588638238132</v>
      </c>
      <c r="I43" s="7">
        <v>2.0724141724094807</v>
      </c>
      <c r="J43" s="7">
        <v>2.1269911597814826</v>
      </c>
      <c r="K43" s="7">
        <v>1.2615352564125715</v>
      </c>
      <c r="L43" s="7">
        <v>4.8103478161938256</v>
      </c>
      <c r="M43" s="7">
        <v>18.544532499858178</v>
      </c>
      <c r="N43" s="126">
        <f t="shared" si="1"/>
        <v>31.090379768479352</v>
      </c>
      <c r="O43" s="26">
        <v>2.9812954393146356</v>
      </c>
      <c r="P43" s="7">
        <v>2.0090436497812334</v>
      </c>
      <c r="Q43" s="7">
        <v>1.0744388681605983</v>
      </c>
      <c r="R43" s="7">
        <v>2.2473315679953885</v>
      </c>
      <c r="S43" s="7">
        <v>4.8788459884344775</v>
      </c>
      <c r="T43" s="7">
        <v>27.585582264291588</v>
      </c>
      <c r="U43" s="126">
        <f t="shared" si="2"/>
        <v>40.776537777977921</v>
      </c>
    </row>
    <row r="44" spans="1:21">
      <c r="A44" s="37">
        <v>34</v>
      </c>
      <c r="B44" s="17"/>
      <c r="C44" s="16"/>
      <c r="D44" s="8"/>
      <c r="E44" s="17" t="s">
        <v>12</v>
      </c>
      <c r="F44" s="42" t="s">
        <v>56</v>
      </c>
      <c r="G44" s="111">
        <f t="shared" si="0"/>
        <v>71.797276135152799</v>
      </c>
      <c r="H44" s="26">
        <v>2.2745588638238132</v>
      </c>
      <c r="I44" s="7">
        <v>2.0724141724094807</v>
      </c>
      <c r="J44" s="7">
        <v>2.0573497484770087</v>
      </c>
      <c r="K44" s="7">
        <v>1.2615352564125715</v>
      </c>
      <c r="L44" s="7">
        <v>4.8103478161938256</v>
      </c>
      <c r="M44" s="7">
        <v>18.544532499858178</v>
      </c>
      <c r="N44" s="126">
        <f t="shared" si="1"/>
        <v>31.020738357174878</v>
      </c>
      <c r="O44" s="26">
        <v>2.9812954393146356</v>
      </c>
      <c r="P44" s="7">
        <v>2.0090436497812334</v>
      </c>
      <c r="Q44" s="7">
        <v>1.0744388681605983</v>
      </c>
      <c r="R44" s="7">
        <v>2.2473315679953885</v>
      </c>
      <c r="S44" s="7">
        <v>4.8788459884344775</v>
      </c>
      <c r="T44" s="7">
        <v>27.585582264291588</v>
      </c>
      <c r="U44" s="126">
        <f t="shared" si="2"/>
        <v>40.776537777977921</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6.9641374051570892E-2</v>
      </c>
      <c r="H46" s="26">
        <v>0</v>
      </c>
      <c r="I46" s="7">
        <v>0</v>
      </c>
      <c r="J46" s="7">
        <v>6.9641374051570892E-2</v>
      </c>
      <c r="K46" s="7">
        <v>0</v>
      </c>
      <c r="L46" s="7">
        <v>0</v>
      </c>
      <c r="M46" s="7">
        <v>0</v>
      </c>
      <c r="N46" s="126">
        <f t="shared" si="1"/>
        <v>6.9641374051570892E-2</v>
      </c>
      <c r="O46" s="26">
        <v>0</v>
      </c>
      <c r="P46" s="7">
        <v>0</v>
      </c>
      <c r="Q46" s="7">
        <v>0</v>
      </c>
      <c r="R46" s="7">
        <v>0</v>
      </c>
      <c r="S46" s="7">
        <v>0</v>
      </c>
      <c r="T46" s="7">
        <v>0</v>
      </c>
      <c r="U46" s="126">
        <f t="shared" si="2"/>
        <v>0</v>
      </c>
    </row>
    <row r="47" spans="1:21">
      <c r="A47" s="37">
        <v>37</v>
      </c>
      <c r="B47" s="10"/>
      <c r="C47" s="11"/>
      <c r="D47" s="38" t="s">
        <v>59</v>
      </c>
      <c r="E47" s="9" t="s">
        <v>60</v>
      </c>
      <c r="F47" s="44"/>
      <c r="G47" s="111">
        <f t="shared" si="0"/>
        <v>86156.10633288027</v>
      </c>
      <c r="H47" s="26">
        <v>362.79648973542498</v>
      </c>
      <c r="I47" s="7">
        <v>296.58815371152014</v>
      </c>
      <c r="J47" s="7">
        <v>717.30980277247727</v>
      </c>
      <c r="K47" s="7">
        <v>1859.6674326099455</v>
      </c>
      <c r="L47" s="7">
        <v>7863.1760260313749</v>
      </c>
      <c r="M47" s="7">
        <v>28326.979795753956</v>
      </c>
      <c r="N47" s="126">
        <f t="shared" si="1"/>
        <v>39426.517700614699</v>
      </c>
      <c r="O47" s="26">
        <v>208.84950723475777</v>
      </c>
      <c r="P47" s="7">
        <v>263.97803182550706</v>
      </c>
      <c r="Q47" s="7">
        <v>639.01881218189374</v>
      </c>
      <c r="R47" s="7">
        <v>1645.8592140227556</v>
      </c>
      <c r="S47" s="7">
        <v>7126.9535928554833</v>
      </c>
      <c r="T47" s="7">
        <v>36844.929474145174</v>
      </c>
      <c r="U47" s="126">
        <f t="shared" si="2"/>
        <v>46729.588632265572</v>
      </c>
    </row>
    <row r="48" spans="1:21">
      <c r="A48" s="93">
        <v>38</v>
      </c>
      <c r="B48" s="94"/>
      <c r="C48" s="95" t="s">
        <v>61</v>
      </c>
      <c r="D48" s="96" t="s">
        <v>62</v>
      </c>
      <c r="E48" s="97"/>
      <c r="F48" s="98"/>
      <c r="G48" s="99">
        <f t="shared" si="0"/>
        <v>1003362.6547588287</v>
      </c>
      <c r="H48" s="100">
        <v>6983.5281931869686</v>
      </c>
      <c r="I48" s="101">
        <v>620.7051037941128</v>
      </c>
      <c r="J48" s="101">
        <v>2940.246588781476</v>
      </c>
      <c r="K48" s="101">
        <v>13517.398561894894</v>
      </c>
      <c r="L48" s="101">
        <v>68039.213299036026</v>
      </c>
      <c r="M48" s="101">
        <v>419264.5808172226</v>
      </c>
      <c r="N48" s="127">
        <f t="shared" si="1"/>
        <v>511365.67256391607</v>
      </c>
      <c r="O48" s="100">
        <v>5050.3776925951242</v>
      </c>
      <c r="P48" s="101">
        <v>579.8285012440756</v>
      </c>
      <c r="Q48" s="101">
        <v>1815.6256244704127</v>
      </c>
      <c r="R48" s="101">
        <v>6429.5801694840193</v>
      </c>
      <c r="S48" s="101">
        <v>39521.423695087433</v>
      </c>
      <c r="T48" s="101">
        <v>438600.14651203156</v>
      </c>
      <c r="U48" s="127">
        <f t="shared" si="2"/>
        <v>491996.98219491262</v>
      </c>
    </row>
    <row r="49" spans="1:21">
      <c r="A49" s="37">
        <v>39</v>
      </c>
      <c r="B49" s="17"/>
      <c r="C49" s="16"/>
      <c r="D49" s="38" t="s">
        <v>8</v>
      </c>
      <c r="E49" s="45" t="s">
        <v>63</v>
      </c>
      <c r="F49" s="40"/>
      <c r="G49" s="111">
        <f t="shared" si="0"/>
        <v>1002289.7078485107</v>
      </c>
      <c r="H49" s="26">
        <v>6977.5096165314317</v>
      </c>
      <c r="I49" s="7">
        <v>616.14682178013027</v>
      </c>
      <c r="J49" s="7">
        <v>2921.8411915898323</v>
      </c>
      <c r="K49" s="7">
        <v>13489.179446294904</v>
      </c>
      <c r="L49" s="7">
        <v>67951.524627447128</v>
      </c>
      <c r="M49" s="7">
        <v>418876.53056526184</v>
      </c>
      <c r="N49" s="126">
        <f t="shared" si="1"/>
        <v>510832.73226890527</v>
      </c>
      <c r="O49" s="26">
        <v>5044.8914658799767</v>
      </c>
      <c r="P49" s="7">
        <v>575.86568328831345</v>
      </c>
      <c r="Q49" s="7">
        <v>1805.7931081727147</v>
      </c>
      <c r="R49" s="7">
        <v>6407.2973835170269</v>
      </c>
      <c r="S49" s="7">
        <v>39452.008991718292</v>
      </c>
      <c r="T49" s="7">
        <v>438171.11894702911</v>
      </c>
      <c r="U49" s="126">
        <f t="shared" si="2"/>
        <v>491456.97557960544</v>
      </c>
    </row>
    <row r="50" spans="1:21">
      <c r="A50" s="37">
        <v>40</v>
      </c>
      <c r="B50" s="17"/>
      <c r="C50" s="16"/>
      <c r="D50" s="38" t="s">
        <v>10</v>
      </c>
      <c r="E50" s="45" t="s">
        <v>64</v>
      </c>
      <c r="F50" s="40"/>
      <c r="G50" s="111">
        <f t="shared" si="0"/>
        <v>916.69793620891937</v>
      </c>
      <c r="H50" s="26">
        <v>5.5315220511911321</v>
      </c>
      <c r="I50" s="7">
        <v>3.2059900906933763</v>
      </c>
      <c r="J50" s="7">
        <v>13.269465288758511</v>
      </c>
      <c r="K50" s="7">
        <v>20.297817873826716</v>
      </c>
      <c r="L50" s="7">
        <v>68.392027789261192</v>
      </c>
      <c r="M50" s="7">
        <v>351.83836320834234</v>
      </c>
      <c r="N50" s="126">
        <f t="shared" si="1"/>
        <v>462.53518630207327</v>
      </c>
      <c r="O50" s="26">
        <v>4.9263362562778639</v>
      </c>
      <c r="P50" s="7">
        <v>2.6528158383407572</v>
      </c>
      <c r="Q50" s="7">
        <v>7.2056141778673464</v>
      </c>
      <c r="R50" s="7">
        <v>15.162960433866829</v>
      </c>
      <c r="S50" s="7">
        <v>48.559316436294466</v>
      </c>
      <c r="T50" s="7">
        <v>375.65570676419884</v>
      </c>
      <c r="U50" s="126">
        <f t="shared" si="2"/>
        <v>454.1627499068461</v>
      </c>
    </row>
    <row r="51" spans="1:21">
      <c r="A51" s="37">
        <v>41</v>
      </c>
      <c r="B51" s="17"/>
      <c r="C51" s="16"/>
      <c r="D51" s="38" t="s">
        <v>22</v>
      </c>
      <c r="E51" s="45" t="s">
        <v>65</v>
      </c>
      <c r="F51" s="40"/>
      <c r="G51" s="111">
        <f t="shared" si="0"/>
        <v>156.24677908249913</v>
      </c>
      <c r="H51" s="26">
        <v>0.48715282466417875</v>
      </c>
      <c r="I51" s="7">
        <v>1.3522982445224443</v>
      </c>
      <c r="J51" s="7">
        <v>5.1359444142585744</v>
      </c>
      <c r="K51" s="7">
        <v>7.9211632375481713</v>
      </c>
      <c r="L51" s="7">
        <v>19.29582872050014</v>
      </c>
      <c r="M51" s="7">
        <v>36.21535335839144</v>
      </c>
      <c r="N51" s="126">
        <f t="shared" si="1"/>
        <v>70.407740799884948</v>
      </c>
      <c r="O51" s="26">
        <v>0.55985345102249084</v>
      </c>
      <c r="P51" s="7">
        <v>1.3099932832069499</v>
      </c>
      <c r="Q51" s="7">
        <v>2.6268818880014351</v>
      </c>
      <c r="R51" s="7">
        <v>7.1198519349686649</v>
      </c>
      <c r="S51" s="7">
        <v>20.855330225595026</v>
      </c>
      <c r="T51" s="7">
        <v>53.367127499819617</v>
      </c>
      <c r="U51" s="126">
        <f t="shared" si="2"/>
        <v>85.839038282614183</v>
      </c>
    </row>
    <row r="52" spans="1:21">
      <c r="A52" s="93">
        <v>42</v>
      </c>
      <c r="B52" s="94"/>
      <c r="C52" s="95" t="s">
        <v>66</v>
      </c>
      <c r="D52" s="96" t="s">
        <v>67</v>
      </c>
      <c r="E52" s="97"/>
      <c r="F52" s="98"/>
      <c r="G52" s="99">
        <f t="shared" si="0"/>
        <v>7879.0324760824442</v>
      </c>
      <c r="H52" s="100">
        <v>0</v>
      </c>
      <c r="I52" s="101">
        <v>0</v>
      </c>
      <c r="J52" s="101">
        <v>0</v>
      </c>
      <c r="K52" s="101">
        <v>0</v>
      </c>
      <c r="L52" s="101">
        <v>0</v>
      </c>
      <c r="M52" s="101">
        <v>0</v>
      </c>
      <c r="N52" s="127">
        <f t="shared" si="1"/>
        <v>0</v>
      </c>
      <c r="O52" s="100">
        <v>0</v>
      </c>
      <c r="P52" s="101">
        <v>0</v>
      </c>
      <c r="Q52" s="101">
        <v>3588.2051715105772</v>
      </c>
      <c r="R52" s="101">
        <v>4290.827304571867</v>
      </c>
      <c r="S52" s="101">
        <v>0</v>
      </c>
      <c r="T52" s="101">
        <v>0</v>
      </c>
      <c r="U52" s="127">
        <f t="shared" si="2"/>
        <v>7879.0324760824442</v>
      </c>
    </row>
    <row r="53" spans="1:21">
      <c r="A53" s="93">
        <v>49</v>
      </c>
      <c r="B53" s="94"/>
      <c r="C53" s="95" t="s">
        <v>68</v>
      </c>
      <c r="D53" s="96" t="s">
        <v>69</v>
      </c>
      <c r="E53" s="97"/>
      <c r="F53" s="98"/>
      <c r="G53" s="99">
        <f t="shared" si="0"/>
        <v>69333.74079715088</v>
      </c>
      <c r="H53" s="100">
        <v>36732.944612391293</v>
      </c>
      <c r="I53" s="101">
        <v>5.534552276134491</v>
      </c>
      <c r="J53" s="101">
        <v>8.8727016448974609</v>
      </c>
      <c r="K53" s="101">
        <v>5.3306894302368164</v>
      </c>
      <c r="L53" s="101">
        <v>4.8516535013914108</v>
      </c>
      <c r="M53" s="101">
        <v>28.005804568529129</v>
      </c>
      <c r="N53" s="127">
        <f t="shared" si="1"/>
        <v>36785.540013812482</v>
      </c>
      <c r="O53" s="100">
        <v>32508.761505819857</v>
      </c>
      <c r="P53" s="101">
        <v>3.3063172735273838</v>
      </c>
      <c r="Q53" s="101">
        <v>4.5434262752532959</v>
      </c>
      <c r="R53" s="101">
        <v>3.8299124985933304</v>
      </c>
      <c r="S53" s="101">
        <v>4.2638920247554779</v>
      </c>
      <c r="T53" s="101">
        <v>23.495729446411133</v>
      </c>
      <c r="U53" s="127">
        <f t="shared" si="2"/>
        <v>32548.200783338398</v>
      </c>
    </row>
    <row r="54" spans="1:21">
      <c r="A54" s="37">
        <v>50</v>
      </c>
      <c r="B54" s="17"/>
      <c r="C54" s="16"/>
      <c r="D54" s="38" t="s">
        <v>8</v>
      </c>
      <c r="E54" s="47" t="s">
        <v>70</v>
      </c>
      <c r="F54" s="40"/>
      <c r="G54" s="111">
        <f t="shared" si="0"/>
        <v>34376.892771322746</v>
      </c>
      <c r="H54" s="26">
        <v>18649.137956637423</v>
      </c>
      <c r="I54" s="7">
        <v>0.29707411304116249</v>
      </c>
      <c r="J54" s="7">
        <v>0.22020918130874634</v>
      </c>
      <c r="K54" s="7">
        <v>0.27623963356018066</v>
      </c>
      <c r="L54" s="7">
        <v>0</v>
      </c>
      <c r="M54" s="7">
        <v>0</v>
      </c>
      <c r="N54" s="126">
        <f t="shared" si="1"/>
        <v>18649.931479565334</v>
      </c>
      <c r="O54" s="26">
        <v>15725.797523175366</v>
      </c>
      <c r="P54" s="7">
        <v>9.6899852156639099E-2</v>
      </c>
      <c r="Q54" s="7">
        <v>0.25967300683259964</v>
      </c>
      <c r="R54" s="7">
        <v>0</v>
      </c>
      <c r="S54" s="7">
        <v>0.21345818042755127</v>
      </c>
      <c r="T54" s="7">
        <v>0.59373754262924194</v>
      </c>
      <c r="U54" s="126">
        <f t="shared" si="2"/>
        <v>15726.961291757412</v>
      </c>
    </row>
    <row r="55" spans="1:21">
      <c r="A55" s="37">
        <v>51</v>
      </c>
      <c r="B55" s="10"/>
      <c r="C55" s="16"/>
      <c r="D55" s="38" t="s">
        <v>10</v>
      </c>
      <c r="E55" s="47" t="s">
        <v>71</v>
      </c>
      <c r="F55" s="40"/>
      <c r="G55" s="111">
        <f t="shared" si="0"/>
        <v>20651.123054494383</v>
      </c>
      <c r="H55" s="26">
        <v>10403.807012788719</v>
      </c>
      <c r="I55" s="7">
        <v>3.8463976383209229</v>
      </c>
      <c r="J55" s="7">
        <v>6.3381891250610352</v>
      </c>
      <c r="K55" s="7">
        <v>3.5322480201721191</v>
      </c>
      <c r="L55" s="7">
        <v>1.5919634699821472</v>
      </c>
      <c r="M55" s="7">
        <v>6.0135231018066406</v>
      </c>
      <c r="N55" s="126">
        <f t="shared" si="1"/>
        <v>10425.129334144061</v>
      </c>
      <c r="O55" s="26">
        <v>10212.483844158705</v>
      </c>
      <c r="P55" s="7">
        <v>1.9251311421394348</v>
      </c>
      <c r="Q55" s="7">
        <v>3.589146614074707</v>
      </c>
      <c r="R55" s="7">
        <v>2.5894395112991333</v>
      </c>
      <c r="S55" s="7">
        <v>2.2407844066619873</v>
      </c>
      <c r="T55" s="7">
        <v>3.1653745174407959</v>
      </c>
      <c r="U55" s="126">
        <f t="shared" si="2"/>
        <v>10225.993720350321</v>
      </c>
    </row>
    <row r="56" spans="1:21">
      <c r="A56" s="37">
        <v>52</v>
      </c>
      <c r="B56" s="17"/>
      <c r="C56" s="11"/>
      <c r="D56" s="38" t="s">
        <v>22</v>
      </c>
      <c r="E56" s="47" t="s">
        <v>72</v>
      </c>
      <c r="F56" s="43"/>
      <c r="G56" s="111">
        <f t="shared" si="0"/>
        <v>9589.9339661381673</v>
      </c>
      <c r="H56" s="26">
        <v>5349.0385954678059</v>
      </c>
      <c r="I56" s="7">
        <v>0</v>
      </c>
      <c r="J56" s="7">
        <v>0</v>
      </c>
      <c r="K56" s="7">
        <v>0</v>
      </c>
      <c r="L56" s="7">
        <v>0</v>
      </c>
      <c r="M56" s="7">
        <v>0</v>
      </c>
      <c r="N56" s="126">
        <f t="shared" si="1"/>
        <v>5349.0385954678059</v>
      </c>
      <c r="O56" s="26">
        <v>4240.8953706703614</v>
      </c>
      <c r="P56" s="7">
        <v>0</v>
      </c>
      <c r="Q56" s="7">
        <v>0</v>
      </c>
      <c r="R56" s="7">
        <v>0</v>
      </c>
      <c r="S56" s="7">
        <v>0</v>
      </c>
      <c r="T56" s="7">
        <v>0</v>
      </c>
      <c r="U56" s="126">
        <f t="shared" si="2"/>
        <v>4240.8953706703614</v>
      </c>
    </row>
    <row r="57" spans="1:21">
      <c r="A57" s="37">
        <v>53</v>
      </c>
      <c r="B57" s="12"/>
      <c r="C57" s="12"/>
      <c r="D57" s="38" t="s">
        <v>24</v>
      </c>
      <c r="E57" s="13" t="s">
        <v>73</v>
      </c>
      <c r="F57" s="43"/>
      <c r="G57" s="111">
        <f t="shared" si="0"/>
        <v>4715.791476232931</v>
      </c>
      <c r="H57" s="26">
        <v>2330.961332116276</v>
      </c>
      <c r="I57" s="7">
        <v>1.3910804688930511</v>
      </c>
      <c r="J57" s="7">
        <v>2.3143036067485809</v>
      </c>
      <c r="K57" s="7">
        <v>1.5222018212080002</v>
      </c>
      <c r="L57" s="7">
        <v>3.2596900314092636</v>
      </c>
      <c r="M57" s="7">
        <v>21.992281466722488</v>
      </c>
      <c r="N57" s="126">
        <f t="shared" si="1"/>
        <v>2361.4408895112574</v>
      </c>
      <c r="O57" s="26">
        <v>2329.584953410551</v>
      </c>
      <c r="P57" s="7">
        <v>1.2842863239347935</v>
      </c>
      <c r="Q57" s="7">
        <v>0.69460660219192505</v>
      </c>
      <c r="R57" s="7">
        <v>1.2404730468988419</v>
      </c>
      <c r="S57" s="7">
        <v>1.809649296104908</v>
      </c>
      <c r="T57" s="7">
        <v>19.736618041992188</v>
      </c>
      <c r="U57" s="126">
        <f t="shared" si="2"/>
        <v>2354.3505867216736</v>
      </c>
    </row>
    <row r="58" spans="1:21">
      <c r="A58" s="93">
        <v>54</v>
      </c>
      <c r="B58" s="94"/>
      <c r="C58" s="95" t="s">
        <v>74</v>
      </c>
      <c r="D58" s="96" t="s">
        <v>75</v>
      </c>
      <c r="E58" s="97"/>
      <c r="F58" s="98"/>
      <c r="G58" s="99">
        <f t="shared" si="0"/>
        <v>90936.971202966408</v>
      </c>
      <c r="H58" s="100">
        <v>561.62299092335161</v>
      </c>
      <c r="I58" s="101">
        <v>86.927528135711327</v>
      </c>
      <c r="J58" s="101">
        <v>276.06575394631363</v>
      </c>
      <c r="K58" s="101">
        <v>765.37952746637166</v>
      </c>
      <c r="L58" s="101">
        <v>3238.3908184617758</v>
      </c>
      <c r="M58" s="101">
        <v>35412.231317818165</v>
      </c>
      <c r="N58" s="127">
        <f t="shared" si="1"/>
        <v>40340.617936751689</v>
      </c>
      <c r="O58" s="100">
        <v>490.9607835727511</v>
      </c>
      <c r="P58" s="101">
        <v>79.333284561755136</v>
      </c>
      <c r="Q58" s="101">
        <v>191.71508206625003</v>
      </c>
      <c r="R58" s="101">
        <v>501.5541650657542</v>
      </c>
      <c r="S58" s="101">
        <v>2282.3309555463493</v>
      </c>
      <c r="T58" s="101">
        <v>47050.458995401859</v>
      </c>
      <c r="U58" s="127">
        <f t="shared" si="2"/>
        <v>50596.353266214719</v>
      </c>
    </row>
    <row r="59" spans="1:21">
      <c r="A59" s="37">
        <v>55</v>
      </c>
      <c r="B59" s="17"/>
      <c r="C59" s="16"/>
      <c r="D59" s="38" t="s">
        <v>8</v>
      </c>
      <c r="E59" s="45" t="s">
        <v>76</v>
      </c>
      <c r="F59" s="40"/>
      <c r="G59" s="111">
        <f t="shared" si="0"/>
        <v>65513.041324279002</v>
      </c>
      <c r="H59" s="26">
        <v>444.61149072367698</v>
      </c>
      <c r="I59" s="7">
        <v>55.854092352383304</v>
      </c>
      <c r="J59" s="7">
        <v>148.58290558960289</v>
      </c>
      <c r="K59" s="7">
        <v>408.97181891941</v>
      </c>
      <c r="L59" s="7">
        <v>1862.4803832601756</v>
      </c>
      <c r="M59" s="7">
        <v>25769.210406184196</v>
      </c>
      <c r="N59" s="126">
        <f t="shared" si="1"/>
        <v>28689.711097029445</v>
      </c>
      <c r="O59" s="26">
        <v>374.2707942180059</v>
      </c>
      <c r="P59" s="7">
        <v>46.144396638992475</v>
      </c>
      <c r="Q59" s="7">
        <v>89.918953040425549</v>
      </c>
      <c r="R59" s="7">
        <v>246.81328816141468</v>
      </c>
      <c r="S59" s="7">
        <v>1168.0483156680129</v>
      </c>
      <c r="T59" s="7">
        <v>34898.134479522705</v>
      </c>
      <c r="U59" s="126">
        <f t="shared" si="2"/>
        <v>36823.330227249557</v>
      </c>
    </row>
    <row r="60" spans="1:21">
      <c r="A60" s="37">
        <v>56</v>
      </c>
      <c r="B60" s="17"/>
      <c r="C60" s="16"/>
      <c r="D60" s="38" t="s">
        <v>10</v>
      </c>
      <c r="E60" s="45" t="s">
        <v>77</v>
      </c>
      <c r="F60" s="40"/>
      <c r="G60" s="111">
        <f t="shared" si="0"/>
        <v>275.68256757850986</v>
      </c>
      <c r="H60" s="26">
        <v>2.2090225747297154</v>
      </c>
      <c r="I60" s="7">
        <v>0.5806508500372729</v>
      </c>
      <c r="J60" s="7">
        <v>2.723811170710178</v>
      </c>
      <c r="K60" s="7">
        <v>5.0191139167436631</v>
      </c>
      <c r="L60" s="7">
        <v>16.422984569508117</v>
      </c>
      <c r="M60" s="7">
        <v>84.744870844297111</v>
      </c>
      <c r="N60" s="126">
        <f t="shared" si="1"/>
        <v>111.70045392602606</v>
      </c>
      <c r="O60" s="26">
        <v>3.1723165943353706</v>
      </c>
      <c r="P60" s="7">
        <v>0.57534764487718348</v>
      </c>
      <c r="Q60" s="7">
        <v>2.1299572926736801</v>
      </c>
      <c r="R60" s="7">
        <v>5.3732503554565483</v>
      </c>
      <c r="S60" s="7">
        <v>18.378400019078981</v>
      </c>
      <c r="T60" s="7">
        <v>134.35284174606204</v>
      </c>
      <c r="U60" s="126">
        <f t="shared" si="2"/>
        <v>163.9821136524838</v>
      </c>
    </row>
    <row r="61" spans="1:21">
      <c r="A61" s="37">
        <v>57</v>
      </c>
      <c r="B61" s="17"/>
      <c r="C61" s="16"/>
      <c r="D61" s="38" t="s">
        <v>22</v>
      </c>
      <c r="E61" s="45" t="s">
        <v>78</v>
      </c>
      <c r="F61" s="40"/>
      <c r="G61" s="111">
        <f t="shared" si="0"/>
        <v>6.6691745519638062</v>
      </c>
      <c r="H61" s="26">
        <v>0</v>
      </c>
      <c r="I61" s="7">
        <v>0</v>
      </c>
      <c r="J61" s="7">
        <v>0</v>
      </c>
      <c r="K61" s="7">
        <v>0.18413905799388885</v>
      </c>
      <c r="L61" s="7">
        <v>0</v>
      </c>
      <c r="M61" s="7">
        <v>3.8582808375358582</v>
      </c>
      <c r="N61" s="126">
        <f t="shared" si="1"/>
        <v>4.042419895529747</v>
      </c>
      <c r="O61" s="26">
        <v>0</v>
      </c>
      <c r="P61" s="7">
        <v>0</v>
      </c>
      <c r="Q61" s="7">
        <v>0</v>
      </c>
      <c r="R61" s="7">
        <v>0.10400806367397308</v>
      </c>
      <c r="S61" s="7">
        <v>0.51381860673427582</v>
      </c>
      <c r="T61" s="7">
        <v>2.0089279860258102</v>
      </c>
      <c r="U61" s="126">
        <f t="shared" si="2"/>
        <v>2.6267546564340591</v>
      </c>
    </row>
    <row r="62" spans="1:21">
      <c r="A62" s="37">
        <v>58</v>
      </c>
      <c r="B62" s="14"/>
      <c r="C62" s="16"/>
      <c r="D62" s="38" t="s">
        <v>24</v>
      </c>
      <c r="E62" s="45" t="s">
        <v>79</v>
      </c>
      <c r="F62" s="40"/>
      <c r="G62" s="111">
        <f t="shared" si="0"/>
        <v>10734.652882181257</v>
      </c>
      <c r="H62" s="26">
        <v>1.513165979612495</v>
      </c>
      <c r="I62" s="7">
        <v>5.1215004941041116</v>
      </c>
      <c r="J62" s="7">
        <v>54.75281312916195</v>
      </c>
      <c r="K62" s="7">
        <v>142.06835593190044</v>
      </c>
      <c r="L62" s="7">
        <v>552.02993423771113</v>
      </c>
      <c r="M62" s="7">
        <v>4205.4575682764407</v>
      </c>
      <c r="N62" s="126">
        <f t="shared" si="1"/>
        <v>4960.9433380489309</v>
      </c>
      <c r="O62" s="26">
        <v>2.8810387312131525</v>
      </c>
      <c r="P62" s="7">
        <v>5.2890245686139679</v>
      </c>
      <c r="Q62" s="7">
        <v>37.513047535721853</v>
      </c>
      <c r="R62" s="7">
        <v>95.860684774510446</v>
      </c>
      <c r="S62" s="7">
        <v>492.51347941643326</v>
      </c>
      <c r="T62" s="7">
        <v>5139.6522691058344</v>
      </c>
      <c r="U62" s="126">
        <f t="shared" si="2"/>
        <v>5773.7095441323272</v>
      </c>
    </row>
    <row r="63" spans="1:21">
      <c r="A63" s="37">
        <v>59</v>
      </c>
      <c r="B63" s="12"/>
      <c r="C63" s="14"/>
      <c r="D63" s="38" t="s">
        <v>26</v>
      </c>
      <c r="E63" s="14" t="s">
        <v>80</v>
      </c>
      <c r="F63" s="48"/>
      <c r="G63" s="111">
        <f t="shared" si="0"/>
        <v>14406.924187155222</v>
      </c>
      <c r="H63" s="26">
        <v>113.2893164792622</v>
      </c>
      <c r="I63" s="7">
        <v>25.371283560569282</v>
      </c>
      <c r="J63" s="7">
        <v>70.006220961076906</v>
      </c>
      <c r="K63" s="7">
        <v>209.13610456022434</v>
      </c>
      <c r="L63" s="7">
        <v>807.45747402159031</v>
      </c>
      <c r="M63" s="7">
        <v>5348.9605105482042</v>
      </c>
      <c r="N63" s="126">
        <f t="shared" si="1"/>
        <v>6574.2209101309272</v>
      </c>
      <c r="O63" s="26">
        <v>110.63663639698643</v>
      </c>
      <c r="P63" s="7">
        <v>27.324514450301649</v>
      </c>
      <c r="Q63" s="7">
        <v>62.153126169752795</v>
      </c>
      <c r="R63" s="7">
        <v>153.40293174202088</v>
      </c>
      <c r="S63" s="7">
        <v>602.87691656360403</v>
      </c>
      <c r="T63" s="7">
        <v>6876.3091517016292</v>
      </c>
      <c r="U63" s="126">
        <f t="shared" si="2"/>
        <v>7832.7032770242949</v>
      </c>
    </row>
    <row r="64" spans="1:21">
      <c r="A64" s="72">
        <v>60</v>
      </c>
      <c r="B64" s="73" t="s">
        <v>81</v>
      </c>
      <c r="C64" s="77" t="s">
        <v>82</v>
      </c>
      <c r="D64" s="78"/>
      <c r="E64" s="78"/>
      <c r="F64" s="79"/>
      <c r="G64" s="74">
        <f t="shared" si="0"/>
        <v>27218994.043750048</v>
      </c>
      <c r="H64" s="75">
        <v>51477.242512762547</v>
      </c>
      <c r="I64" s="76">
        <v>13037.483327388763</v>
      </c>
      <c r="J64" s="76">
        <v>61990.118803024292</v>
      </c>
      <c r="K64" s="76">
        <v>361195.75886726379</v>
      </c>
      <c r="L64" s="76">
        <v>2697560.563041687</v>
      </c>
      <c r="M64" s="76">
        <v>10372179.190307617</v>
      </c>
      <c r="N64" s="124">
        <f t="shared" si="1"/>
        <v>13557440.356859744</v>
      </c>
      <c r="O64" s="75">
        <v>45460.580006480217</v>
      </c>
      <c r="P64" s="76">
        <v>11448.734149038792</v>
      </c>
      <c r="Q64" s="76">
        <v>41136.490748167038</v>
      </c>
      <c r="R64" s="76">
        <v>239466.50558280945</v>
      </c>
      <c r="S64" s="76">
        <v>1832038.9296875</v>
      </c>
      <c r="T64" s="76">
        <v>11492002.446716309</v>
      </c>
      <c r="U64" s="124">
        <f t="shared" si="2"/>
        <v>13661553.686890304</v>
      </c>
    </row>
    <row r="65" spans="1:21">
      <c r="A65" s="93">
        <v>61</v>
      </c>
      <c r="B65" s="94"/>
      <c r="C65" s="95" t="s">
        <v>6</v>
      </c>
      <c r="D65" s="96" t="s">
        <v>83</v>
      </c>
      <c r="E65" s="97"/>
      <c r="F65" s="98"/>
      <c r="G65" s="99">
        <f t="shared" si="0"/>
        <v>6645624.8021953329</v>
      </c>
      <c r="H65" s="100">
        <v>4039.3000338077545</v>
      </c>
      <c r="I65" s="101">
        <v>4723.6456767320633</v>
      </c>
      <c r="J65" s="101">
        <v>18145.282993286848</v>
      </c>
      <c r="K65" s="101">
        <v>113526.91275119781</v>
      </c>
      <c r="L65" s="101">
        <v>1042056.2827243805</v>
      </c>
      <c r="M65" s="101">
        <v>2711670.5367622375</v>
      </c>
      <c r="N65" s="127">
        <f t="shared" si="1"/>
        <v>3894161.9609416425</v>
      </c>
      <c r="O65" s="100">
        <v>3111.0220035016537</v>
      </c>
      <c r="P65" s="101">
        <v>3623.9443290755153</v>
      </c>
      <c r="Q65" s="101">
        <v>12110.179733067751</v>
      </c>
      <c r="R65" s="101">
        <v>110263.53846502304</v>
      </c>
      <c r="S65" s="101">
        <v>685975.63829040527</v>
      </c>
      <c r="T65" s="101">
        <v>1936378.5184326172</v>
      </c>
      <c r="U65" s="127">
        <f t="shared" si="2"/>
        <v>2751462.8412536904</v>
      </c>
    </row>
    <row r="66" spans="1:21">
      <c r="A66" s="37">
        <v>62</v>
      </c>
      <c r="B66" s="17"/>
      <c r="C66" s="16"/>
      <c r="D66" s="38" t="s">
        <v>8</v>
      </c>
      <c r="E66" s="49" t="s">
        <v>84</v>
      </c>
      <c r="F66" s="40"/>
      <c r="G66" s="111">
        <f t="shared" si="0"/>
        <v>125986.2071674972</v>
      </c>
      <c r="H66" s="26">
        <v>59.91472327709198</v>
      </c>
      <c r="I66" s="7">
        <v>54.920954035129398</v>
      </c>
      <c r="J66" s="7">
        <v>393.21302811056376</v>
      </c>
      <c r="K66" s="7">
        <v>4718.3624671697617</v>
      </c>
      <c r="L66" s="7">
        <v>36254.477113127708</v>
      </c>
      <c r="M66" s="7">
        <v>46192.100014686584</v>
      </c>
      <c r="N66" s="126">
        <f t="shared" si="1"/>
        <v>87672.98830040684</v>
      </c>
      <c r="O66" s="26">
        <v>46.022452890872955</v>
      </c>
      <c r="P66" s="7">
        <v>45.116619825654197</v>
      </c>
      <c r="Q66" s="7">
        <v>237.62677028449252</v>
      </c>
      <c r="R66" s="7">
        <v>1711.1193976104259</v>
      </c>
      <c r="S66" s="7">
        <v>10123.416727662086</v>
      </c>
      <c r="T66" s="7">
        <v>26149.916898816824</v>
      </c>
      <c r="U66" s="126">
        <f t="shared" si="2"/>
        <v>38313.218867090356</v>
      </c>
    </row>
    <row r="67" spans="1:21">
      <c r="A67" s="37">
        <v>63</v>
      </c>
      <c r="B67" s="17"/>
      <c r="C67" s="16"/>
      <c r="D67" s="38" t="s">
        <v>10</v>
      </c>
      <c r="E67" s="49" t="s">
        <v>85</v>
      </c>
      <c r="F67" s="40"/>
      <c r="G67" s="111">
        <f t="shared" si="0"/>
        <v>460427.24006074329</v>
      </c>
      <c r="H67" s="26">
        <v>17.149655252695084</v>
      </c>
      <c r="I67" s="7">
        <v>7.6799527406692505</v>
      </c>
      <c r="J67" s="7">
        <v>119.92604354489595</v>
      </c>
      <c r="K67" s="7">
        <v>4041.5758473277092</v>
      </c>
      <c r="L67" s="7">
        <v>87169.60102468729</v>
      </c>
      <c r="M67" s="7">
        <v>229472.33419406414</v>
      </c>
      <c r="N67" s="126">
        <f t="shared" si="1"/>
        <v>320828.2667176174</v>
      </c>
      <c r="O67" s="26">
        <v>5.2272393703460693</v>
      </c>
      <c r="P67" s="7">
        <v>1.4811612963676453</v>
      </c>
      <c r="Q67" s="7">
        <v>79.572316701902309</v>
      </c>
      <c r="R67" s="7">
        <v>1254.5398223511875</v>
      </c>
      <c r="S67" s="7">
        <v>23495.460916548967</v>
      </c>
      <c r="T67" s="7">
        <v>114762.69188685715</v>
      </c>
      <c r="U67" s="126">
        <f t="shared" si="2"/>
        <v>139598.97334312592</v>
      </c>
    </row>
    <row r="68" spans="1:21">
      <c r="A68" s="37">
        <v>64</v>
      </c>
      <c r="B68" s="17"/>
      <c r="C68" s="16"/>
      <c r="D68" s="38" t="s">
        <v>22</v>
      </c>
      <c r="E68" s="49" t="s">
        <v>86</v>
      </c>
      <c r="F68" s="40"/>
      <c r="G68" s="111">
        <f t="shared" si="0"/>
        <v>830182.84701044497</v>
      </c>
      <c r="H68" s="26">
        <v>50.147438377141953</v>
      </c>
      <c r="I68" s="7">
        <v>27.839364722371101</v>
      </c>
      <c r="J68" s="7">
        <v>596.83757136762142</v>
      </c>
      <c r="K68" s="7">
        <v>9946.8703456968069</v>
      </c>
      <c r="L68" s="7">
        <v>134718.76009964943</v>
      </c>
      <c r="M68" s="7">
        <v>394914.55002212524</v>
      </c>
      <c r="N68" s="126">
        <f t="shared" si="1"/>
        <v>540255.00484193861</v>
      </c>
      <c r="O68" s="26">
        <v>23.023021802306175</v>
      </c>
      <c r="P68" s="7">
        <v>11.807488217949867</v>
      </c>
      <c r="Q68" s="7">
        <v>458.12159238394815</v>
      </c>
      <c r="R68" s="7">
        <v>6341.1766985207796</v>
      </c>
      <c r="S68" s="7">
        <v>53047.978013277054</v>
      </c>
      <c r="T68" s="7">
        <v>230045.73535430431</v>
      </c>
      <c r="U68" s="126">
        <f t="shared" si="2"/>
        <v>289927.84216850635</v>
      </c>
    </row>
    <row r="69" spans="1:21">
      <c r="A69" s="37">
        <v>65</v>
      </c>
      <c r="B69" s="17"/>
      <c r="C69" s="16"/>
      <c r="D69" s="38" t="s">
        <v>24</v>
      </c>
      <c r="E69" s="49" t="s">
        <v>87</v>
      </c>
      <c r="F69" s="40"/>
      <c r="G69" s="111">
        <f t="shared" si="0"/>
        <v>620692.98641225102</v>
      </c>
      <c r="H69" s="26">
        <v>58.098519563674927</v>
      </c>
      <c r="I69" s="7">
        <v>37.330088183283806</v>
      </c>
      <c r="J69" s="7">
        <v>684.83126516640186</v>
      </c>
      <c r="K69" s="7">
        <v>8133.3294859528542</v>
      </c>
      <c r="L69" s="7">
        <v>72396.251239180565</v>
      </c>
      <c r="M69" s="7">
        <v>245904.57858610153</v>
      </c>
      <c r="N69" s="126">
        <f t="shared" si="1"/>
        <v>327214.41918414831</v>
      </c>
      <c r="O69" s="26">
        <v>71.102447509765625</v>
      </c>
      <c r="P69" s="7">
        <v>39.857598721981049</v>
      </c>
      <c r="Q69" s="7">
        <v>514.4396276116604</v>
      </c>
      <c r="R69" s="7">
        <v>7045.3073147535324</v>
      </c>
      <c r="S69" s="7">
        <v>56061.938712716103</v>
      </c>
      <c r="T69" s="7">
        <v>229745.92152678967</v>
      </c>
      <c r="U69" s="126">
        <f t="shared" si="2"/>
        <v>293478.56722810271</v>
      </c>
    </row>
    <row r="70" spans="1:21">
      <c r="A70" s="37">
        <v>66</v>
      </c>
      <c r="B70" s="17"/>
      <c r="C70" s="16"/>
      <c r="D70" s="38" t="s">
        <v>26</v>
      </c>
      <c r="E70" s="49" t="s">
        <v>88</v>
      </c>
      <c r="F70" s="40"/>
      <c r="G70" s="111">
        <f t="shared" si="0"/>
        <v>833372.74040816631</v>
      </c>
      <c r="H70" s="26">
        <v>0</v>
      </c>
      <c r="I70" s="7">
        <v>212.93458373751491</v>
      </c>
      <c r="J70" s="7">
        <v>1777.0551732331514</v>
      </c>
      <c r="K70" s="7">
        <v>29084.653554864228</v>
      </c>
      <c r="L70" s="7">
        <v>167479.29528594017</v>
      </c>
      <c r="M70" s="7">
        <v>376757.32761597633</v>
      </c>
      <c r="N70" s="126">
        <f t="shared" si="1"/>
        <v>575311.2662137514</v>
      </c>
      <c r="O70" s="26">
        <v>0</v>
      </c>
      <c r="P70" s="7">
        <v>103.87686187401414</v>
      </c>
      <c r="Q70" s="7">
        <v>417.46411177888513</v>
      </c>
      <c r="R70" s="7">
        <v>5876.7957109510899</v>
      </c>
      <c r="S70" s="7">
        <v>54056.098121345043</v>
      </c>
      <c r="T70" s="7">
        <v>197607.23938846588</v>
      </c>
      <c r="U70" s="126">
        <f t="shared" si="2"/>
        <v>258061.47419441491</v>
      </c>
    </row>
    <row r="71" spans="1:21">
      <c r="A71" s="37">
        <v>67</v>
      </c>
      <c r="B71" s="17"/>
      <c r="C71" s="16"/>
      <c r="D71" s="38" t="s">
        <v>32</v>
      </c>
      <c r="E71" s="49" t="s">
        <v>89</v>
      </c>
      <c r="F71" s="40"/>
      <c r="G71" s="111">
        <f t="shared" si="0"/>
        <v>262897.41413777665</v>
      </c>
      <c r="H71" s="26">
        <v>9.4477682709693909</v>
      </c>
      <c r="I71" s="7">
        <v>8.501412644982338</v>
      </c>
      <c r="J71" s="7">
        <v>137.11687154415995</v>
      </c>
      <c r="K71" s="7">
        <v>3176.2898786216974</v>
      </c>
      <c r="L71" s="7">
        <v>39976.708378553391</v>
      </c>
      <c r="M71" s="7">
        <v>95798.60241985321</v>
      </c>
      <c r="N71" s="126">
        <f t="shared" si="1"/>
        <v>139106.66672948841</v>
      </c>
      <c r="O71" s="26">
        <v>10.419014930725098</v>
      </c>
      <c r="P71" s="7">
        <v>9.0843112021684647</v>
      </c>
      <c r="Q71" s="7">
        <v>90.792970779075404</v>
      </c>
      <c r="R71" s="7">
        <v>1863.7305050492287</v>
      </c>
      <c r="S71" s="7">
        <v>27988.130308270454</v>
      </c>
      <c r="T71" s="7">
        <v>93828.590298056602</v>
      </c>
      <c r="U71" s="126">
        <f t="shared" si="2"/>
        <v>123790.74740828825</v>
      </c>
    </row>
    <row r="72" spans="1:21">
      <c r="A72" s="37">
        <v>68</v>
      </c>
      <c r="B72" s="17"/>
      <c r="C72" s="16"/>
      <c r="D72" s="38" t="s">
        <v>34</v>
      </c>
      <c r="E72" s="49" t="s">
        <v>90</v>
      </c>
      <c r="F72" s="40"/>
      <c r="G72" s="111">
        <f t="shared" si="0"/>
        <v>1282232.6118681515</v>
      </c>
      <c r="H72" s="26">
        <v>116.96066680550575</v>
      </c>
      <c r="I72" s="7">
        <v>51.342793136835098</v>
      </c>
      <c r="J72" s="7">
        <v>708.66944178193808</v>
      </c>
      <c r="K72" s="7">
        <v>17493.724256634712</v>
      </c>
      <c r="L72" s="7">
        <v>236365.5496070385</v>
      </c>
      <c r="M72" s="7">
        <v>543982.98853063583</v>
      </c>
      <c r="N72" s="126">
        <f t="shared" si="1"/>
        <v>798719.23529603332</v>
      </c>
      <c r="O72" s="26">
        <v>86.059647589921951</v>
      </c>
      <c r="P72" s="7">
        <v>38.082925423979759</v>
      </c>
      <c r="Q72" s="7">
        <v>392.77148491237313</v>
      </c>
      <c r="R72" s="7">
        <v>9894.2601886093616</v>
      </c>
      <c r="S72" s="7">
        <v>111747.61007595062</v>
      </c>
      <c r="T72" s="7">
        <v>361354.59224963188</v>
      </c>
      <c r="U72" s="126">
        <f t="shared" si="2"/>
        <v>483513.37657211814</v>
      </c>
    </row>
    <row r="73" spans="1:21">
      <c r="A73" s="37">
        <v>69</v>
      </c>
      <c r="B73" s="17"/>
      <c r="C73" s="16"/>
      <c r="D73" s="38" t="s">
        <v>36</v>
      </c>
      <c r="E73" s="49" t="s">
        <v>91</v>
      </c>
      <c r="F73" s="40"/>
      <c r="G73" s="111">
        <f t="shared" si="0"/>
        <v>90889.327153259946</v>
      </c>
      <c r="H73" s="26">
        <v>16.82911229133606</v>
      </c>
      <c r="I73" s="7">
        <v>14.617572665214539</v>
      </c>
      <c r="J73" s="7">
        <v>259.01386625319719</v>
      </c>
      <c r="K73" s="7">
        <v>1649.9057427495718</v>
      </c>
      <c r="L73" s="7">
        <v>12031.443404555321</v>
      </c>
      <c r="M73" s="7">
        <v>36427.348109424114</v>
      </c>
      <c r="N73" s="126">
        <f t="shared" si="1"/>
        <v>50399.157807938755</v>
      </c>
      <c r="O73" s="26">
        <v>19.82877904176712</v>
      </c>
      <c r="P73" s="7">
        <v>16.437019109725952</v>
      </c>
      <c r="Q73" s="7">
        <v>178.74019339127699</v>
      </c>
      <c r="R73" s="7">
        <v>1150.874404527247</v>
      </c>
      <c r="S73" s="7">
        <v>6904.8781594634056</v>
      </c>
      <c r="T73" s="7">
        <v>32219.410789787769</v>
      </c>
      <c r="U73" s="126">
        <f t="shared" si="2"/>
        <v>40490.169345321192</v>
      </c>
    </row>
    <row r="74" spans="1:21">
      <c r="A74" s="37">
        <v>70</v>
      </c>
      <c r="B74" s="17"/>
      <c r="C74" s="16"/>
      <c r="D74" s="38" t="s">
        <v>38</v>
      </c>
      <c r="E74" s="49" t="s">
        <v>92</v>
      </c>
      <c r="F74" s="40"/>
      <c r="G74" s="111">
        <f t="shared" ref="G74:G137" si="3">N74+U74</f>
        <v>286538.17004865955</v>
      </c>
      <c r="H74" s="26">
        <v>0</v>
      </c>
      <c r="I74" s="7">
        <v>0</v>
      </c>
      <c r="J74" s="7">
        <v>8.4522407597396523</v>
      </c>
      <c r="K74" s="7">
        <v>71.476645683404058</v>
      </c>
      <c r="L74" s="7">
        <v>600.1695274412632</v>
      </c>
      <c r="M74" s="7">
        <v>983.75405877828598</v>
      </c>
      <c r="N74" s="126">
        <f t="shared" ref="N74:N137" si="4">SUM(H74:M74)</f>
        <v>1663.8524726626929</v>
      </c>
      <c r="O74" s="26">
        <v>8.5017493963241577</v>
      </c>
      <c r="P74" s="7">
        <v>7.1301403492689133</v>
      </c>
      <c r="Q74" s="7">
        <v>859.96497108612675</v>
      </c>
      <c r="R74" s="7">
        <v>29910.584362149239</v>
      </c>
      <c r="S74" s="7">
        <v>115311.00795888901</v>
      </c>
      <c r="T74" s="7">
        <v>138777.12839412689</v>
      </c>
      <c r="U74" s="126">
        <f t="shared" ref="U74:U130" si="5">SUM(O74:T74)</f>
        <v>284874.31757599686</v>
      </c>
    </row>
    <row r="75" spans="1:21">
      <c r="A75" s="37">
        <v>71</v>
      </c>
      <c r="B75" s="17"/>
      <c r="C75" s="16"/>
      <c r="D75" s="38" t="s">
        <v>40</v>
      </c>
      <c r="E75" s="49" t="s">
        <v>93</v>
      </c>
      <c r="F75" s="40"/>
      <c r="G75" s="111">
        <f t="shared" si="3"/>
        <v>113035.85946221184</v>
      </c>
      <c r="H75" s="26">
        <v>0</v>
      </c>
      <c r="I75" s="7">
        <v>0</v>
      </c>
      <c r="J75" s="7">
        <v>0</v>
      </c>
      <c r="K75" s="7">
        <v>0</v>
      </c>
      <c r="L75" s="7">
        <v>0</v>
      </c>
      <c r="M75" s="7">
        <v>0</v>
      </c>
      <c r="N75" s="126">
        <f t="shared" si="4"/>
        <v>0</v>
      </c>
      <c r="O75" s="26">
        <v>11.936579525470734</v>
      </c>
      <c r="P75" s="7">
        <v>8.3363828212022781</v>
      </c>
      <c r="Q75" s="7">
        <v>753.51741489302367</v>
      </c>
      <c r="R75" s="7">
        <v>12764.312994867563</v>
      </c>
      <c r="S75" s="7">
        <v>40213.520481914282</v>
      </c>
      <c r="T75" s="7">
        <v>59284.235608190298</v>
      </c>
      <c r="U75" s="126">
        <f t="shared" si="5"/>
        <v>113035.85946221184</v>
      </c>
    </row>
    <row r="76" spans="1:21">
      <c r="A76" s="37">
        <v>72</v>
      </c>
      <c r="B76" s="17"/>
      <c r="C76" s="16"/>
      <c r="D76" s="38" t="s">
        <v>54</v>
      </c>
      <c r="E76" s="49" t="s">
        <v>94</v>
      </c>
      <c r="F76" s="40"/>
      <c r="G76" s="111">
        <f t="shared" si="3"/>
        <v>43519.365893112496</v>
      </c>
      <c r="H76" s="26">
        <v>0</v>
      </c>
      <c r="I76" s="7">
        <v>0</v>
      </c>
      <c r="J76" s="7">
        <v>0</v>
      </c>
      <c r="K76" s="7">
        <v>0</v>
      </c>
      <c r="L76" s="7">
        <v>0</v>
      </c>
      <c r="M76" s="7">
        <v>0</v>
      </c>
      <c r="N76" s="126">
        <f t="shared" si="4"/>
        <v>0</v>
      </c>
      <c r="O76" s="26">
        <v>8.7739067077636719</v>
      </c>
      <c r="P76" s="7">
        <v>7.0701980348676443</v>
      </c>
      <c r="Q76" s="7">
        <v>185.98320754244924</v>
      </c>
      <c r="R76" s="7">
        <v>2935.3795547112823</v>
      </c>
      <c r="S76" s="7">
        <v>15331.999611228704</v>
      </c>
      <c r="T76" s="7">
        <v>25050.159414887428</v>
      </c>
      <c r="U76" s="126">
        <f t="shared" si="5"/>
        <v>43519.365893112496</v>
      </c>
    </row>
    <row r="77" spans="1:21">
      <c r="A77" s="37">
        <v>73</v>
      </c>
      <c r="B77" s="17"/>
      <c r="C77" s="16"/>
      <c r="D77" s="38" t="s">
        <v>59</v>
      </c>
      <c r="E77" s="49" t="s">
        <v>95</v>
      </c>
      <c r="F77" s="40"/>
      <c r="G77" s="111">
        <f t="shared" si="3"/>
        <v>72054.918770116637</v>
      </c>
      <c r="H77" s="26">
        <v>0</v>
      </c>
      <c r="I77" s="7">
        <v>0</v>
      </c>
      <c r="J77" s="7">
        <v>0</v>
      </c>
      <c r="K77" s="7">
        <v>0</v>
      </c>
      <c r="L77" s="7">
        <v>0</v>
      </c>
      <c r="M77" s="7">
        <v>0</v>
      </c>
      <c r="N77" s="126">
        <f t="shared" si="4"/>
        <v>0</v>
      </c>
      <c r="O77" s="26">
        <v>67.655949831008911</v>
      </c>
      <c r="P77" s="7">
        <v>34.117816127836704</v>
      </c>
      <c r="Q77" s="7">
        <v>514.63115382648539</v>
      </c>
      <c r="R77" s="7">
        <v>5407.7911334037781</v>
      </c>
      <c r="S77" s="7">
        <v>28681.031839370728</v>
      </c>
      <c r="T77" s="7">
        <v>37349.690877556801</v>
      </c>
      <c r="U77" s="126">
        <f t="shared" si="5"/>
        <v>72054.918770116637</v>
      </c>
    </row>
    <row r="78" spans="1:21">
      <c r="A78" s="37">
        <v>74</v>
      </c>
      <c r="B78" s="17"/>
      <c r="C78" s="16"/>
      <c r="D78" s="38" t="s">
        <v>96</v>
      </c>
      <c r="E78" s="49" t="s">
        <v>97</v>
      </c>
      <c r="F78" s="40"/>
      <c r="G78" s="111">
        <f t="shared" si="3"/>
        <v>281551.63879908016</v>
      </c>
      <c r="H78" s="26">
        <v>9.2700805068016052</v>
      </c>
      <c r="I78" s="7">
        <v>3.344163253903389</v>
      </c>
      <c r="J78" s="7">
        <v>65.861244471278042</v>
      </c>
      <c r="K78" s="7">
        <v>514.11594637483358</v>
      </c>
      <c r="L78" s="7">
        <v>32439.153100252151</v>
      </c>
      <c r="M78" s="7">
        <v>248519.89426422119</v>
      </c>
      <c r="N78" s="126">
        <f t="shared" si="4"/>
        <v>281551.63879908016</v>
      </c>
      <c r="O78" s="26">
        <v>0</v>
      </c>
      <c r="P78" s="7">
        <v>0</v>
      </c>
      <c r="Q78" s="7">
        <v>0</v>
      </c>
      <c r="R78" s="7">
        <v>0</v>
      </c>
      <c r="S78" s="7">
        <v>0</v>
      </c>
      <c r="T78" s="7">
        <v>0</v>
      </c>
      <c r="U78" s="126">
        <f t="shared" si="5"/>
        <v>0</v>
      </c>
    </row>
    <row r="79" spans="1:21">
      <c r="A79" s="37">
        <v>75</v>
      </c>
      <c r="B79" s="17"/>
      <c r="C79" s="16"/>
      <c r="D79" s="38" t="s">
        <v>98</v>
      </c>
      <c r="E79" s="49" t="s">
        <v>99</v>
      </c>
      <c r="F79" s="40"/>
      <c r="G79" s="111">
        <f t="shared" si="3"/>
        <v>153754.77756253767</v>
      </c>
      <c r="H79" s="26">
        <v>49.434244722127914</v>
      </c>
      <c r="I79" s="7">
        <v>24.94437862932682</v>
      </c>
      <c r="J79" s="7">
        <v>46.834344076109119</v>
      </c>
      <c r="K79" s="7">
        <v>872.25786764919758</v>
      </c>
      <c r="L79" s="7">
        <v>19278.700084418058</v>
      </c>
      <c r="M79" s="7">
        <v>95255.24266153574</v>
      </c>
      <c r="N79" s="126">
        <f t="shared" si="4"/>
        <v>115527.41358103056</v>
      </c>
      <c r="O79" s="26">
        <v>9.7116357088088989</v>
      </c>
      <c r="P79" s="7">
        <v>5.5099870711565018</v>
      </c>
      <c r="Q79" s="7">
        <v>26.92264274261106</v>
      </c>
      <c r="R79" s="7">
        <v>355.86540264077485</v>
      </c>
      <c r="S79" s="7">
        <v>4886.4656577408314</v>
      </c>
      <c r="T79" s="7">
        <v>32942.888655602932</v>
      </c>
      <c r="U79" s="126">
        <f t="shared" si="5"/>
        <v>38227.363981507115</v>
      </c>
    </row>
    <row r="80" spans="1:21">
      <c r="A80" s="37">
        <v>76</v>
      </c>
      <c r="B80" s="17"/>
      <c r="C80" s="16"/>
      <c r="D80" s="38" t="s">
        <v>100</v>
      </c>
      <c r="E80" s="49" t="s">
        <v>101</v>
      </c>
      <c r="F80" s="40"/>
      <c r="G80" s="111">
        <f t="shared" si="3"/>
        <v>180669.06951352581</v>
      </c>
      <c r="H80" s="26">
        <v>356.0483435569331</v>
      </c>
      <c r="I80" s="7">
        <v>436.2664612904191</v>
      </c>
      <c r="J80" s="7">
        <v>1949.0676766708493</v>
      </c>
      <c r="K80" s="7">
        <v>5916.4111384749413</v>
      </c>
      <c r="L80" s="7">
        <v>34256.470050513744</v>
      </c>
      <c r="M80" s="7">
        <v>57061.279725074768</v>
      </c>
      <c r="N80" s="126">
        <f t="shared" si="4"/>
        <v>99975.543395581655</v>
      </c>
      <c r="O80" s="26">
        <v>253.83344953134656</v>
      </c>
      <c r="P80" s="7">
        <v>272.74879522249103</v>
      </c>
      <c r="Q80" s="7">
        <v>1187.4334264928475</v>
      </c>
      <c r="R80" s="7">
        <v>3994.2948229014874</v>
      </c>
      <c r="S80" s="7">
        <v>23867.065036296844</v>
      </c>
      <c r="T80" s="7">
        <v>51118.150587499142</v>
      </c>
      <c r="U80" s="126">
        <f t="shared" si="5"/>
        <v>80693.526117944159</v>
      </c>
    </row>
    <row r="81" spans="1:21">
      <c r="A81" s="37">
        <v>77</v>
      </c>
      <c r="B81" s="10"/>
      <c r="C81" s="16"/>
      <c r="D81" s="38" t="s">
        <v>102</v>
      </c>
      <c r="E81" s="49" t="s">
        <v>103</v>
      </c>
      <c r="F81" s="40"/>
      <c r="G81" s="111">
        <f t="shared" si="3"/>
        <v>152361.4826017078</v>
      </c>
      <c r="H81" s="26">
        <v>1435.1800849288702</v>
      </c>
      <c r="I81" s="7">
        <v>1997.2411503195763</v>
      </c>
      <c r="J81" s="7">
        <v>4871.2433894500136</v>
      </c>
      <c r="K81" s="7">
        <v>6109.7528160214424</v>
      </c>
      <c r="L81" s="7">
        <v>23941.542007341981</v>
      </c>
      <c r="M81" s="7">
        <v>49976.497698187828</v>
      </c>
      <c r="N81" s="126">
        <f t="shared" si="4"/>
        <v>88331.457146249712</v>
      </c>
      <c r="O81" s="26">
        <v>1032.6846309732646</v>
      </c>
      <c r="P81" s="7">
        <v>1473.8288577720523</v>
      </c>
      <c r="Q81" s="7">
        <v>2657.4087637737393</v>
      </c>
      <c r="R81" s="7">
        <v>5236.5676672160625</v>
      </c>
      <c r="S81" s="7">
        <v>17991.88973352313</v>
      </c>
      <c r="T81" s="7">
        <v>35637.645802199841</v>
      </c>
      <c r="U81" s="126">
        <f t="shared" si="5"/>
        <v>64030.02545545809</v>
      </c>
    </row>
    <row r="82" spans="1:21">
      <c r="A82" s="37">
        <v>78</v>
      </c>
      <c r="B82" s="12"/>
      <c r="C82" s="11"/>
      <c r="D82" s="50"/>
      <c r="E82" s="9" t="s">
        <v>104</v>
      </c>
      <c r="F82" s="46"/>
      <c r="G82" s="111">
        <f t="shared" si="3"/>
        <v>855458.18041907437</v>
      </c>
      <c r="H82" s="26">
        <v>1860.8193865902722</v>
      </c>
      <c r="I82" s="7">
        <v>1846.6828071624041</v>
      </c>
      <c r="J82" s="7">
        <v>6527.1607457101345</v>
      </c>
      <c r="K82" s="7">
        <v>21798.185859680176</v>
      </c>
      <c r="L82" s="7">
        <v>145148.18073379993</v>
      </c>
      <c r="M82" s="7">
        <v>290424.09546279907</v>
      </c>
      <c r="N82" s="126">
        <f t="shared" si="4"/>
        <v>467605.12499574199</v>
      </c>
      <c r="O82" s="26">
        <v>1456.2415110729635</v>
      </c>
      <c r="P82" s="7">
        <v>1549.4581320434809</v>
      </c>
      <c r="Q82" s="7">
        <v>3554.7891096267849</v>
      </c>
      <c r="R82" s="7">
        <v>14520.938783459365</v>
      </c>
      <c r="S82" s="7">
        <v>96267.154156208038</v>
      </c>
      <c r="T82" s="7">
        <v>270504.47373092175</v>
      </c>
      <c r="U82" s="126">
        <f t="shared" si="5"/>
        <v>387853.05542333238</v>
      </c>
    </row>
    <row r="83" spans="1:21">
      <c r="A83" s="93">
        <v>79</v>
      </c>
      <c r="B83" s="94"/>
      <c r="C83" s="95" t="s">
        <v>61</v>
      </c>
      <c r="D83" s="96" t="s">
        <v>105</v>
      </c>
      <c r="E83" s="97"/>
      <c r="F83" s="98"/>
      <c r="G83" s="99">
        <f t="shared" si="3"/>
        <v>142473.12348471</v>
      </c>
      <c r="H83" s="100">
        <v>432.75681879208423</v>
      </c>
      <c r="I83" s="101">
        <v>245.75594016909599</v>
      </c>
      <c r="J83" s="101">
        <v>1106.0212118588388</v>
      </c>
      <c r="K83" s="101">
        <v>3397.9975111298263</v>
      </c>
      <c r="L83" s="101">
        <v>19752.579996921122</v>
      </c>
      <c r="M83" s="101">
        <v>48308.435106933117</v>
      </c>
      <c r="N83" s="127">
        <f t="shared" si="4"/>
        <v>73243.546585804084</v>
      </c>
      <c r="O83" s="100">
        <v>348.95588851673529</v>
      </c>
      <c r="P83" s="101">
        <v>215.9553073681891</v>
      </c>
      <c r="Q83" s="101">
        <v>586.07983034849167</v>
      </c>
      <c r="R83" s="101">
        <v>3569.9170729890466</v>
      </c>
      <c r="S83" s="101">
        <v>16021.782884463668</v>
      </c>
      <c r="T83" s="101">
        <v>48486.885915219784</v>
      </c>
      <c r="U83" s="127">
        <f t="shared" si="5"/>
        <v>69229.576898905914</v>
      </c>
    </row>
    <row r="84" spans="1:21">
      <c r="A84" s="93">
        <v>80</v>
      </c>
      <c r="B84" s="94"/>
      <c r="C84" s="95" t="s">
        <v>66</v>
      </c>
      <c r="D84" s="96" t="s">
        <v>106</v>
      </c>
      <c r="E84" s="97"/>
      <c r="F84" s="98"/>
      <c r="G84" s="99">
        <f t="shared" si="3"/>
        <v>1288438.9983957577</v>
      </c>
      <c r="H84" s="100">
        <v>141.78979792742757</v>
      </c>
      <c r="I84" s="101">
        <v>115.061747264117</v>
      </c>
      <c r="J84" s="101">
        <v>1308.7217995710671</v>
      </c>
      <c r="K84" s="101">
        <v>17961.399802684784</v>
      </c>
      <c r="L84" s="101">
        <v>157865.98826026917</v>
      </c>
      <c r="M84" s="101">
        <v>372818.27325630188</v>
      </c>
      <c r="N84" s="127">
        <f t="shared" si="4"/>
        <v>550211.2346640185</v>
      </c>
      <c r="O84" s="100">
        <v>116.48934432747774</v>
      </c>
      <c r="P84" s="101">
        <v>163.64110289514065</v>
      </c>
      <c r="Q84" s="101">
        <v>1386.7545762732625</v>
      </c>
      <c r="R84" s="101">
        <v>14572.34496819973</v>
      </c>
      <c r="S84" s="101">
        <v>165086.6765165329</v>
      </c>
      <c r="T84" s="101">
        <v>556901.85722351074</v>
      </c>
      <c r="U84" s="127">
        <f t="shared" si="5"/>
        <v>738227.76373173925</v>
      </c>
    </row>
    <row r="85" spans="1:21">
      <c r="A85" s="93">
        <v>81</v>
      </c>
      <c r="B85" s="94"/>
      <c r="C85" s="95" t="s">
        <v>68</v>
      </c>
      <c r="D85" s="96" t="s">
        <v>107</v>
      </c>
      <c r="E85" s="97"/>
      <c r="F85" s="98"/>
      <c r="G85" s="99">
        <f t="shared" si="3"/>
        <v>148123.77358778194</v>
      </c>
      <c r="H85" s="100">
        <v>2280.045295316726</v>
      </c>
      <c r="I85" s="101">
        <v>847.92599659785628</v>
      </c>
      <c r="J85" s="101">
        <v>1889.2923396378756</v>
      </c>
      <c r="K85" s="101">
        <v>6183.2274771034718</v>
      </c>
      <c r="L85" s="101">
        <v>14617.955558538437</v>
      </c>
      <c r="M85" s="101">
        <v>40951.972833395004</v>
      </c>
      <c r="N85" s="127">
        <f t="shared" si="4"/>
        <v>66770.419500589371</v>
      </c>
      <c r="O85" s="100">
        <v>1627.3893692288548</v>
      </c>
      <c r="P85" s="101">
        <v>734.73581906408072</v>
      </c>
      <c r="Q85" s="101">
        <v>1778.3173720706254</v>
      </c>
      <c r="R85" s="101">
        <v>4658.1516995131969</v>
      </c>
      <c r="S85" s="101">
        <v>14892.394570767879</v>
      </c>
      <c r="T85" s="101">
        <v>57662.365256547928</v>
      </c>
      <c r="U85" s="127">
        <f t="shared" si="5"/>
        <v>81353.354087192565</v>
      </c>
    </row>
    <row r="86" spans="1:21">
      <c r="A86" s="93">
        <v>82</v>
      </c>
      <c r="B86" s="94"/>
      <c r="C86" s="95" t="s">
        <v>74</v>
      </c>
      <c r="D86" s="96" t="s">
        <v>108</v>
      </c>
      <c r="E86" s="97"/>
      <c r="F86" s="98"/>
      <c r="G86" s="99">
        <f t="shared" si="3"/>
        <v>145109.13337650301</v>
      </c>
      <c r="H86" s="100">
        <v>1.4679931119282426</v>
      </c>
      <c r="I86" s="101">
        <v>21.923408697418381</v>
      </c>
      <c r="J86" s="101">
        <v>6544.7997402474284</v>
      </c>
      <c r="K86" s="101">
        <v>26488.630191355944</v>
      </c>
      <c r="L86" s="101">
        <v>35891.646157890558</v>
      </c>
      <c r="M86" s="101">
        <v>32748.656526699662</v>
      </c>
      <c r="N86" s="127">
        <f t="shared" si="4"/>
        <v>101697.12401800294</v>
      </c>
      <c r="O86" s="100">
        <v>3.4836003699580358</v>
      </c>
      <c r="P86" s="101">
        <v>24.975612679134429</v>
      </c>
      <c r="Q86" s="101">
        <v>2349.0917532239109</v>
      </c>
      <c r="R86" s="101">
        <v>5827.0384475588799</v>
      </c>
      <c r="S86" s="101">
        <v>10805.233126292005</v>
      </c>
      <c r="T86" s="101">
        <v>24402.186818376184</v>
      </c>
      <c r="U86" s="127">
        <f t="shared" si="5"/>
        <v>43412.009358500072</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79.347245026379824</v>
      </c>
      <c r="H88" s="26">
        <v>0</v>
      </c>
      <c r="I88" s="7">
        <v>0</v>
      </c>
      <c r="J88" s="7">
        <v>0.28906446695327759</v>
      </c>
      <c r="K88" s="7">
        <v>5.4241533279418945</v>
      </c>
      <c r="L88" s="7">
        <v>15.509604562073946</v>
      </c>
      <c r="M88" s="7">
        <v>13.294059604406357</v>
      </c>
      <c r="N88" s="126">
        <f t="shared" si="4"/>
        <v>34.516881961375475</v>
      </c>
      <c r="O88" s="26">
        <v>0</v>
      </c>
      <c r="P88" s="7">
        <v>0</v>
      </c>
      <c r="Q88" s="7">
        <v>0.41288423538208008</v>
      </c>
      <c r="R88" s="7">
        <v>7.2233176231384277</v>
      </c>
      <c r="S88" s="7">
        <v>19.699932813644409</v>
      </c>
      <c r="T88" s="7">
        <v>17.494228392839432</v>
      </c>
      <c r="U88" s="126">
        <f t="shared" si="5"/>
        <v>44.830363065004349</v>
      </c>
    </row>
    <row r="89" spans="1:21">
      <c r="A89" s="37">
        <v>85</v>
      </c>
      <c r="B89" s="17"/>
      <c r="C89" s="16"/>
      <c r="D89" s="38" t="s">
        <v>22</v>
      </c>
      <c r="E89" s="49" t="s">
        <v>111</v>
      </c>
      <c r="F89" s="40"/>
      <c r="G89" s="111">
        <f t="shared" si="3"/>
        <v>1700.4014814794064</v>
      </c>
      <c r="H89" s="26">
        <v>0</v>
      </c>
      <c r="I89" s="7">
        <v>0</v>
      </c>
      <c r="J89" s="7">
        <v>35.752558723092079</v>
      </c>
      <c r="K89" s="7">
        <v>160.47639662027359</v>
      </c>
      <c r="L89" s="7">
        <v>384.73704764246941</v>
      </c>
      <c r="M89" s="7">
        <v>324.93202936649323</v>
      </c>
      <c r="N89" s="126">
        <f t="shared" si="4"/>
        <v>905.8980323523283</v>
      </c>
      <c r="O89" s="26">
        <v>0</v>
      </c>
      <c r="P89" s="7">
        <v>0.31368475407361984</v>
      </c>
      <c r="Q89" s="7">
        <v>4.8524873778223991</v>
      </c>
      <c r="R89" s="7">
        <v>89.408523142337799</v>
      </c>
      <c r="S89" s="7">
        <v>262.59020781517029</v>
      </c>
      <c r="T89" s="7">
        <v>437.33854603767395</v>
      </c>
      <c r="U89" s="126">
        <f t="shared" si="5"/>
        <v>794.50344912707806</v>
      </c>
    </row>
    <row r="90" spans="1:21">
      <c r="A90" s="37">
        <v>86</v>
      </c>
      <c r="B90" s="17"/>
      <c r="C90" s="16"/>
      <c r="D90" s="38" t="s">
        <v>24</v>
      </c>
      <c r="E90" s="49" t="s">
        <v>112</v>
      </c>
      <c r="F90" s="40"/>
      <c r="G90" s="111">
        <f t="shared" si="3"/>
        <v>63543.6264868984</v>
      </c>
      <c r="H90" s="26">
        <v>0</v>
      </c>
      <c r="I90" s="7">
        <v>0</v>
      </c>
      <c r="J90" s="7">
        <v>1814.902786584571</v>
      </c>
      <c r="K90" s="7">
        <v>15401.598559848964</v>
      </c>
      <c r="L90" s="7">
        <v>24612.048290610313</v>
      </c>
      <c r="M90" s="7">
        <v>11266.633527599275</v>
      </c>
      <c r="N90" s="126">
        <f t="shared" si="4"/>
        <v>53095.183164643124</v>
      </c>
      <c r="O90" s="26">
        <v>0</v>
      </c>
      <c r="P90" s="7">
        <v>0</v>
      </c>
      <c r="Q90" s="7">
        <v>338.93940776586533</v>
      </c>
      <c r="R90" s="7">
        <v>2128.3879858003929</v>
      </c>
      <c r="S90" s="7">
        <v>3825.9053025506437</v>
      </c>
      <c r="T90" s="7">
        <v>4155.2106261383742</v>
      </c>
      <c r="U90" s="126">
        <f t="shared" si="5"/>
        <v>10448.443322255276</v>
      </c>
    </row>
    <row r="91" spans="1:21">
      <c r="A91" s="37">
        <v>87</v>
      </c>
      <c r="B91" s="17"/>
      <c r="C91" s="16"/>
      <c r="D91" s="38" t="s">
        <v>26</v>
      </c>
      <c r="E91" s="49" t="s">
        <v>113</v>
      </c>
      <c r="F91" s="40"/>
      <c r="G91" s="111">
        <f t="shared" si="3"/>
        <v>79309.355971167752</v>
      </c>
      <c r="H91" s="26">
        <v>1.4679931119282426</v>
      </c>
      <c r="I91" s="7">
        <v>0</v>
      </c>
      <c r="J91" s="7">
        <v>4650.1317415237427</v>
      </c>
      <c r="K91" s="7">
        <v>10825.482828170061</v>
      </c>
      <c r="L91" s="7">
        <v>10851.527095295489</v>
      </c>
      <c r="M91" s="7">
        <v>21114.191017001867</v>
      </c>
      <c r="N91" s="126">
        <f t="shared" si="4"/>
        <v>47442.800675103092</v>
      </c>
      <c r="O91" s="26">
        <v>3.4836003699580358</v>
      </c>
      <c r="P91" s="7">
        <v>0</v>
      </c>
      <c r="Q91" s="7">
        <v>1924.3298277705908</v>
      </c>
      <c r="R91" s="7">
        <v>3505.6961826719344</v>
      </c>
      <c r="S91" s="7">
        <v>6675.7256897296757</v>
      </c>
      <c r="T91" s="7">
        <v>19757.319995522499</v>
      </c>
      <c r="U91" s="126">
        <f t="shared" si="5"/>
        <v>31866.55529606466</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287.20039642106258</v>
      </c>
      <c r="H93" s="26">
        <v>0</v>
      </c>
      <c r="I93" s="7">
        <v>17.655599187187363</v>
      </c>
      <c r="J93" s="7">
        <v>28.426212967198808</v>
      </c>
      <c r="K93" s="7">
        <v>69.883865699288435</v>
      </c>
      <c r="L93" s="7">
        <v>0</v>
      </c>
      <c r="M93" s="7">
        <v>0</v>
      </c>
      <c r="N93" s="126">
        <f t="shared" si="4"/>
        <v>115.96567785367461</v>
      </c>
      <c r="O93" s="26">
        <v>0</v>
      </c>
      <c r="P93" s="7">
        <v>20.93022350371939</v>
      </c>
      <c r="Q93" s="7">
        <v>72.096015141461976</v>
      </c>
      <c r="R93" s="7">
        <v>78.208479922206607</v>
      </c>
      <c r="S93" s="7">
        <v>0</v>
      </c>
      <c r="T93" s="7">
        <v>0</v>
      </c>
      <c r="U93" s="126">
        <f t="shared" si="5"/>
        <v>171.23471856738797</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189.20185104757547</v>
      </c>
      <c r="H96" s="26">
        <v>0</v>
      </c>
      <c r="I96" s="7">
        <v>4.2678096294403076</v>
      </c>
      <c r="J96" s="7">
        <v>15.297480672597885</v>
      </c>
      <c r="K96" s="7">
        <v>25.764272660017014</v>
      </c>
      <c r="L96" s="7">
        <v>27.82386326789856</v>
      </c>
      <c r="M96" s="7">
        <v>29.606293126940727</v>
      </c>
      <c r="N96" s="126">
        <f t="shared" si="4"/>
        <v>102.75971935689449</v>
      </c>
      <c r="O96" s="26">
        <v>0</v>
      </c>
      <c r="P96" s="7">
        <v>3.7317038476467133</v>
      </c>
      <c r="Q96" s="7">
        <v>8.4611201882362366</v>
      </c>
      <c r="R96" s="7">
        <v>18.114038608968258</v>
      </c>
      <c r="S96" s="7">
        <v>21.31237655878067</v>
      </c>
      <c r="T96" s="7">
        <v>34.822892487049103</v>
      </c>
      <c r="U96" s="126">
        <f t="shared" si="5"/>
        <v>86.442131690680981</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2659685.142700512</v>
      </c>
      <c r="H98" s="100">
        <v>1012.6045932006091</v>
      </c>
      <c r="I98" s="101">
        <v>1661.0506246946752</v>
      </c>
      <c r="J98" s="101">
        <v>5328.4458636716008</v>
      </c>
      <c r="K98" s="101">
        <v>8840.3238757550716</v>
      </c>
      <c r="L98" s="101">
        <v>55428.843677759171</v>
      </c>
      <c r="M98" s="101">
        <v>853179.62714767456</v>
      </c>
      <c r="N98" s="127">
        <f t="shared" si="4"/>
        <v>925450.89578275569</v>
      </c>
      <c r="O98" s="100">
        <v>866.36835642904043</v>
      </c>
      <c r="P98" s="101">
        <v>1275.2519659008831</v>
      </c>
      <c r="Q98" s="101">
        <v>3001.343736898154</v>
      </c>
      <c r="R98" s="101">
        <v>6436.3226869478822</v>
      </c>
      <c r="S98" s="101">
        <v>72671.345278143883</v>
      </c>
      <c r="T98" s="101">
        <v>1649983.6148934364</v>
      </c>
      <c r="U98" s="127">
        <f t="shared" si="5"/>
        <v>1734234.2469177563</v>
      </c>
    </row>
    <row r="99" spans="1:21">
      <c r="A99" s="37">
        <v>95</v>
      </c>
      <c r="B99" s="10"/>
      <c r="C99" s="11"/>
      <c r="D99" s="38" t="s">
        <v>8</v>
      </c>
      <c r="E99" s="49" t="s">
        <v>122</v>
      </c>
      <c r="F99" s="51"/>
      <c r="G99" s="111">
        <f t="shared" si="3"/>
        <v>2367055.3205521004</v>
      </c>
      <c r="H99" s="26">
        <v>0</v>
      </c>
      <c r="I99" s="7">
        <v>7.2738743871450424</v>
      </c>
      <c r="J99" s="7">
        <v>19.118175603449345</v>
      </c>
      <c r="K99" s="7">
        <v>365.65008574910462</v>
      </c>
      <c r="L99" s="7">
        <v>32813.705280154943</v>
      </c>
      <c r="M99" s="7">
        <v>737534.57624828815</v>
      </c>
      <c r="N99" s="126">
        <f t="shared" si="4"/>
        <v>770740.3236641828</v>
      </c>
      <c r="O99" s="26">
        <v>0</v>
      </c>
      <c r="P99" s="7">
        <v>3.0436645299196243</v>
      </c>
      <c r="Q99" s="7">
        <v>9.7764483690261841</v>
      </c>
      <c r="R99" s="7">
        <v>328.23228871356696</v>
      </c>
      <c r="S99" s="7">
        <v>54662.352500364184</v>
      </c>
      <c r="T99" s="7">
        <v>1541311.5919859409</v>
      </c>
      <c r="U99" s="126">
        <f t="shared" si="5"/>
        <v>1596314.9968879176</v>
      </c>
    </row>
    <row r="100" spans="1:21">
      <c r="A100" s="37">
        <v>96</v>
      </c>
      <c r="B100" s="10"/>
      <c r="C100" s="11"/>
      <c r="D100" s="38" t="s">
        <v>10</v>
      </c>
      <c r="E100" s="49" t="s">
        <v>123</v>
      </c>
      <c r="F100" s="51"/>
      <c r="G100" s="111">
        <f t="shared" si="3"/>
        <v>196294.6607646269</v>
      </c>
      <c r="H100" s="26">
        <v>0</v>
      </c>
      <c r="I100" s="7">
        <v>0.21278578042984009</v>
      </c>
      <c r="J100" s="7">
        <v>7.6864051605225541</v>
      </c>
      <c r="K100" s="7">
        <v>171.68252123193815</v>
      </c>
      <c r="L100" s="7">
        <v>6561.2190933600068</v>
      </c>
      <c r="M100" s="7">
        <v>96335.520054101944</v>
      </c>
      <c r="N100" s="126">
        <f t="shared" si="4"/>
        <v>103076.32085963484</v>
      </c>
      <c r="O100" s="26">
        <v>0</v>
      </c>
      <c r="P100" s="7">
        <v>0</v>
      </c>
      <c r="Q100" s="7">
        <v>5.6287516231256376</v>
      </c>
      <c r="R100" s="7">
        <v>155.85929414955899</v>
      </c>
      <c r="S100" s="7">
        <v>5756.7815466597676</v>
      </c>
      <c r="T100" s="7">
        <v>87300.070312559605</v>
      </c>
      <c r="U100" s="126">
        <f t="shared" si="5"/>
        <v>93218.339904992055</v>
      </c>
    </row>
    <row r="101" spans="1:21">
      <c r="A101" s="37">
        <v>97</v>
      </c>
      <c r="B101" s="10"/>
      <c r="C101" s="11"/>
      <c r="D101" s="38" t="s">
        <v>22</v>
      </c>
      <c r="E101" s="49" t="s">
        <v>124</v>
      </c>
      <c r="F101" s="51"/>
      <c r="G101" s="111">
        <f t="shared" si="3"/>
        <v>35552.188137135236</v>
      </c>
      <c r="H101" s="26">
        <v>557.7425261202734</v>
      </c>
      <c r="I101" s="7">
        <v>664.65764214098454</v>
      </c>
      <c r="J101" s="7">
        <v>2255.794381596148</v>
      </c>
      <c r="K101" s="7">
        <v>4592.0030206143856</v>
      </c>
      <c r="L101" s="7">
        <v>6164.9704219400883</v>
      </c>
      <c r="M101" s="7">
        <v>6137.6773780062795</v>
      </c>
      <c r="N101" s="126">
        <f t="shared" si="4"/>
        <v>20372.845370418159</v>
      </c>
      <c r="O101" s="26">
        <v>476.86408448498696</v>
      </c>
      <c r="P101" s="7">
        <v>569.1063293190673</v>
      </c>
      <c r="Q101" s="7">
        <v>1729.0372426211834</v>
      </c>
      <c r="R101" s="7">
        <v>2915.9584016967565</v>
      </c>
      <c r="S101" s="7">
        <v>3543.1808847729117</v>
      </c>
      <c r="T101" s="7">
        <v>5945.1958238221705</v>
      </c>
      <c r="U101" s="126">
        <f t="shared" si="5"/>
        <v>15179.342766717076</v>
      </c>
    </row>
    <row r="102" spans="1:21">
      <c r="A102" s="37">
        <v>98</v>
      </c>
      <c r="B102" s="17"/>
      <c r="C102" s="11"/>
      <c r="D102" s="38" t="s">
        <v>24</v>
      </c>
      <c r="E102" s="49" t="s">
        <v>125</v>
      </c>
      <c r="F102" s="51"/>
      <c r="G102" s="111">
        <f t="shared" si="3"/>
        <v>4697.2854784632618</v>
      </c>
      <c r="H102" s="26">
        <v>0</v>
      </c>
      <c r="I102" s="7">
        <v>0.55572611093521118</v>
      </c>
      <c r="J102" s="7">
        <v>34.53783514641691</v>
      </c>
      <c r="K102" s="7">
        <v>389.4270173413679</v>
      </c>
      <c r="L102" s="7">
        <v>857.51185118034482</v>
      </c>
      <c r="M102" s="7">
        <v>689.42951822001487</v>
      </c>
      <c r="N102" s="126">
        <f t="shared" si="4"/>
        <v>1971.4619479990797</v>
      </c>
      <c r="O102" s="26">
        <v>0</v>
      </c>
      <c r="P102" s="7">
        <v>0.63201797008514404</v>
      </c>
      <c r="Q102" s="7">
        <v>64.972843738953088</v>
      </c>
      <c r="R102" s="7">
        <v>597.60603606887162</v>
      </c>
      <c r="S102" s="7">
        <v>1128.3842307776213</v>
      </c>
      <c r="T102" s="7">
        <v>934.22840190865099</v>
      </c>
      <c r="U102" s="126">
        <f t="shared" si="5"/>
        <v>2725.8235304641821</v>
      </c>
    </row>
    <row r="103" spans="1:21">
      <c r="A103" s="37">
        <v>99</v>
      </c>
      <c r="B103" s="12"/>
      <c r="C103" s="12"/>
      <c r="D103" s="38" t="s">
        <v>26</v>
      </c>
      <c r="E103" s="49" t="s">
        <v>126</v>
      </c>
      <c r="F103" s="43"/>
      <c r="G103" s="111">
        <f t="shared" si="3"/>
        <v>4.4924807175993919</v>
      </c>
      <c r="H103" s="26">
        <v>0</v>
      </c>
      <c r="I103" s="7">
        <v>0</v>
      </c>
      <c r="J103" s="7">
        <v>0</v>
      </c>
      <c r="K103" s="7">
        <v>0</v>
      </c>
      <c r="L103" s="7">
        <v>0</v>
      </c>
      <c r="M103" s="7">
        <v>1.3695342540740967</v>
      </c>
      <c r="N103" s="126">
        <f t="shared" si="4"/>
        <v>1.3695342540740967</v>
      </c>
      <c r="O103" s="26">
        <v>0</v>
      </c>
      <c r="P103" s="7">
        <v>0</v>
      </c>
      <c r="Q103" s="7">
        <v>0.63281767070293427</v>
      </c>
      <c r="R103" s="7">
        <v>0.97899390012025833</v>
      </c>
      <c r="S103" s="7">
        <v>0.22171655297279358</v>
      </c>
      <c r="T103" s="7">
        <v>1.2894183397293091</v>
      </c>
      <c r="U103" s="126">
        <f t="shared" si="5"/>
        <v>3.1229464635252953</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56081.066526679322</v>
      </c>
      <c r="H105" s="26">
        <v>454.8620662712492</v>
      </c>
      <c r="I105" s="7">
        <v>988.3505896423012</v>
      </c>
      <c r="J105" s="7">
        <v>3011.3090968430042</v>
      </c>
      <c r="K105" s="7">
        <v>3321.5610796622932</v>
      </c>
      <c r="L105" s="7">
        <v>9031.4360723346472</v>
      </c>
      <c r="M105" s="7">
        <v>12481.018199473619</v>
      </c>
      <c r="N105" s="126">
        <f t="shared" si="4"/>
        <v>29288.537104227114</v>
      </c>
      <c r="O105" s="26">
        <v>389.50427240738645</v>
      </c>
      <c r="P105" s="7">
        <v>702.46996991802007</v>
      </c>
      <c r="Q105" s="7">
        <v>1191.2956508528441</v>
      </c>
      <c r="R105" s="7">
        <v>2437.6877789311111</v>
      </c>
      <c r="S105" s="7">
        <v>7580.4233846664429</v>
      </c>
      <c r="T105" s="7">
        <v>14491.148365676403</v>
      </c>
      <c r="U105" s="126">
        <f t="shared" si="5"/>
        <v>26792.529422452208</v>
      </c>
    </row>
    <row r="106" spans="1:21">
      <c r="A106" s="93">
        <v>102</v>
      </c>
      <c r="B106" s="94"/>
      <c r="C106" s="95" t="s">
        <v>129</v>
      </c>
      <c r="D106" s="96" t="s">
        <v>130</v>
      </c>
      <c r="E106" s="97"/>
      <c r="F106" s="98"/>
      <c r="G106" s="99">
        <f t="shared" si="3"/>
        <v>238.56886053830385</v>
      </c>
      <c r="H106" s="100">
        <v>0</v>
      </c>
      <c r="I106" s="101">
        <v>1.1824038922786713</v>
      </c>
      <c r="J106" s="101">
        <v>3.1167646497488022</v>
      </c>
      <c r="K106" s="101">
        <v>9.1379805207252502</v>
      </c>
      <c r="L106" s="101">
        <v>17.467164933681488</v>
      </c>
      <c r="M106" s="101">
        <v>81.191251359879971</v>
      </c>
      <c r="N106" s="127">
        <f t="shared" si="4"/>
        <v>112.09556535631418</v>
      </c>
      <c r="O106" s="100">
        <v>0</v>
      </c>
      <c r="P106" s="101">
        <v>0.97151494026184082</v>
      </c>
      <c r="Q106" s="101">
        <v>0.68725606799125671</v>
      </c>
      <c r="R106" s="101">
        <v>4.5779813528060913</v>
      </c>
      <c r="S106" s="101">
        <v>14.132493436336517</v>
      </c>
      <c r="T106" s="101">
        <v>106.10404938459396</v>
      </c>
      <c r="U106" s="127">
        <f t="shared" si="5"/>
        <v>126.47329518198967</v>
      </c>
    </row>
    <row r="107" spans="1:21">
      <c r="A107" s="93">
        <v>110</v>
      </c>
      <c r="B107" s="94"/>
      <c r="C107" s="95" t="s">
        <v>131</v>
      </c>
      <c r="D107" s="96" t="s">
        <v>132</v>
      </c>
      <c r="E107" s="97"/>
      <c r="F107" s="98"/>
      <c r="G107" s="99">
        <f t="shared" si="3"/>
        <v>11429798.262858644</v>
      </c>
      <c r="H107" s="100">
        <v>3160.425054717809</v>
      </c>
      <c r="I107" s="101">
        <v>1536.5834652539343</v>
      </c>
      <c r="J107" s="101">
        <v>15179.51842802763</v>
      </c>
      <c r="K107" s="101">
        <v>112309.23679637909</v>
      </c>
      <c r="L107" s="101">
        <v>969947.61400222778</v>
      </c>
      <c r="M107" s="101">
        <v>4455457.459854126</v>
      </c>
      <c r="N107" s="127">
        <f t="shared" si="4"/>
        <v>5557590.8376007322</v>
      </c>
      <c r="O107" s="100">
        <v>2510.4587884098291</v>
      </c>
      <c r="P107" s="101">
        <v>1366.2459869738668</v>
      </c>
      <c r="Q107" s="101">
        <v>8671.2178177237511</v>
      </c>
      <c r="R107" s="101">
        <v>52427.758992433548</v>
      </c>
      <c r="S107" s="101">
        <v>569138.26704883575</v>
      </c>
      <c r="T107" s="101">
        <v>5238093.4766235352</v>
      </c>
      <c r="U107" s="127">
        <f t="shared" si="5"/>
        <v>5872207.4252579119</v>
      </c>
    </row>
    <row r="108" spans="1:21">
      <c r="A108" s="37">
        <v>111</v>
      </c>
      <c r="B108" s="10"/>
      <c r="C108" s="16"/>
      <c r="D108" s="38" t="s">
        <v>8</v>
      </c>
      <c r="E108" s="49" t="s">
        <v>133</v>
      </c>
      <c r="F108" s="40"/>
      <c r="G108" s="111">
        <f t="shared" si="3"/>
        <v>122755.28339770698</v>
      </c>
      <c r="H108" s="26">
        <v>68.399833895942038</v>
      </c>
      <c r="I108" s="7">
        <v>136.08763903239742</v>
      </c>
      <c r="J108" s="7">
        <v>350.61847612634301</v>
      </c>
      <c r="K108" s="7">
        <v>1164.8464871197939</v>
      </c>
      <c r="L108" s="7">
        <v>8324.5419401563704</v>
      </c>
      <c r="M108" s="7">
        <v>36370.185102537274</v>
      </c>
      <c r="N108" s="126">
        <f t="shared" si="4"/>
        <v>46414.679478868122</v>
      </c>
      <c r="O108" s="26">
        <v>69.338448888243875</v>
      </c>
      <c r="P108" s="7">
        <v>133.58551149722189</v>
      </c>
      <c r="Q108" s="7">
        <v>446.10214634053409</v>
      </c>
      <c r="R108" s="7">
        <v>1724.8109634444118</v>
      </c>
      <c r="S108" s="7">
        <v>12063.766503438354</v>
      </c>
      <c r="T108" s="7">
        <v>61903.000345230103</v>
      </c>
      <c r="U108" s="126">
        <f t="shared" si="5"/>
        <v>76340.603918838868</v>
      </c>
    </row>
    <row r="109" spans="1:21">
      <c r="A109" s="37">
        <v>112</v>
      </c>
      <c r="B109" s="17"/>
      <c r="C109" s="11"/>
      <c r="D109" s="52" t="s">
        <v>10</v>
      </c>
      <c r="E109" s="49" t="s">
        <v>134</v>
      </c>
      <c r="F109" s="51"/>
      <c r="G109" s="111">
        <f t="shared" si="3"/>
        <v>758450.36026986828</v>
      </c>
      <c r="H109" s="26">
        <v>17.064458365653991</v>
      </c>
      <c r="I109" s="7">
        <v>22.823367070639506</v>
      </c>
      <c r="J109" s="7">
        <v>447.6494911108166</v>
      </c>
      <c r="K109" s="7">
        <v>3479.0014412999153</v>
      </c>
      <c r="L109" s="7">
        <v>44586.455418944359</v>
      </c>
      <c r="M109" s="7">
        <v>305109.44657540321</v>
      </c>
      <c r="N109" s="126">
        <f t="shared" si="4"/>
        <v>353662.44075219461</v>
      </c>
      <c r="O109" s="26">
        <v>18.073426327930065</v>
      </c>
      <c r="P109" s="7">
        <v>20.991308564203791</v>
      </c>
      <c r="Q109" s="7">
        <v>293.68884823001281</v>
      </c>
      <c r="R109" s="7">
        <v>2012.3999032862484</v>
      </c>
      <c r="S109" s="7">
        <v>30648.558412790298</v>
      </c>
      <c r="T109" s="7">
        <v>371794.20761847496</v>
      </c>
      <c r="U109" s="126">
        <f t="shared" si="5"/>
        <v>404787.91951767367</v>
      </c>
    </row>
    <row r="110" spans="1:21">
      <c r="A110" s="37">
        <v>113</v>
      </c>
      <c r="B110" s="17"/>
      <c r="C110" s="16"/>
      <c r="D110" s="38" t="s">
        <v>22</v>
      </c>
      <c r="E110" s="49" t="s">
        <v>135</v>
      </c>
      <c r="F110" s="40"/>
      <c r="G110" s="111">
        <f t="shared" si="3"/>
        <v>5513573.2658796217</v>
      </c>
      <c r="H110" s="26">
        <v>73.422857585115707</v>
      </c>
      <c r="I110" s="7">
        <v>120.74299252405763</v>
      </c>
      <c r="J110" s="7">
        <v>6287.5853839740157</v>
      </c>
      <c r="K110" s="7">
        <v>58448.729069232941</v>
      </c>
      <c r="L110" s="7">
        <v>484857.71404457092</v>
      </c>
      <c r="M110" s="7">
        <v>2062333.984703064</v>
      </c>
      <c r="N110" s="126">
        <f t="shared" si="4"/>
        <v>2612122.1790509513</v>
      </c>
      <c r="O110" s="26">
        <v>64.207993578544119</v>
      </c>
      <c r="P110" s="7">
        <v>95.489719386212528</v>
      </c>
      <c r="Q110" s="7">
        <v>2877.2943923026323</v>
      </c>
      <c r="R110" s="7">
        <v>22318.041783511639</v>
      </c>
      <c r="S110" s="7">
        <v>271771.40160322189</v>
      </c>
      <c r="T110" s="7">
        <v>2604324.6513366699</v>
      </c>
      <c r="U110" s="126">
        <f t="shared" si="5"/>
        <v>2901451.0868286709</v>
      </c>
    </row>
    <row r="111" spans="1:21">
      <c r="A111" s="37">
        <v>114</v>
      </c>
      <c r="B111" s="17"/>
      <c r="C111" s="16"/>
      <c r="D111" s="38" t="s">
        <v>24</v>
      </c>
      <c r="E111" s="49" t="s">
        <v>136</v>
      </c>
      <c r="F111" s="40"/>
      <c r="G111" s="111">
        <f t="shared" si="3"/>
        <v>4258793.0829917919</v>
      </c>
      <c r="H111" s="26">
        <v>755.7753955218941</v>
      </c>
      <c r="I111" s="7">
        <v>549.91573722660542</v>
      </c>
      <c r="J111" s="7">
        <v>4056.1984040141106</v>
      </c>
      <c r="K111" s="7">
        <v>30728.509210467339</v>
      </c>
      <c r="L111" s="7">
        <v>359866.42403507233</v>
      </c>
      <c r="M111" s="7">
        <v>1787062.9385299683</v>
      </c>
      <c r="N111" s="126">
        <f t="shared" si="4"/>
        <v>2183019.7613122705</v>
      </c>
      <c r="O111" s="26">
        <v>489.51275275181979</v>
      </c>
      <c r="P111" s="7">
        <v>461.74399466067553</v>
      </c>
      <c r="Q111" s="7">
        <v>2613.846986235003</v>
      </c>
      <c r="R111" s="7">
        <v>18410.189801990986</v>
      </c>
      <c r="S111" s="7">
        <v>213125.9588842392</v>
      </c>
      <c r="T111" s="7">
        <v>1840672.0692596436</v>
      </c>
      <c r="U111" s="126">
        <f t="shared" si="5"/>
        <v>2075773.3216795214</v>
      </c>
    </row>
    <row r="112" spans="1:21">
      <c r="A112" s="37">
        <v>115</v>
      </c>
      <c r="B112" s="14"/>
      <c r="C112" s="16"/>
      <c r="D112" s="38" t="s">
        <v>26</v>
      </c>
      <c r="E112" s="49" t="s">
        <v>137</v>
      </c>
      <c r="F112" s="40"/>
      <c r="G112" s="111">
        <f t="shared" si="3"/>
        <v>205803.56886755582</v>
      </c>
      <c r="H112" s="26">
        <v>1245.1604151139036</v>
      </c>
      <c r="I112" s="7">
        <v>421.22043645009398</v>
      </c>
      <c r="J112" s="7">
        <v>2445.7203908413649</v>
      </c>
      <c r="K112" s="7">
        <v>11617.910408109426</v>
      </c>
      <c r="L112" s="7">
        <v>29083.422556042671</v>
      </c>
      <c r="M112" s="7">
        <v>61816.691785335541</v>
      </c>
      <c r="N112" s="126">
        <f t="shared" si="4"/>
        <v>106630.125991893</v>
      </c>
      <c r="O112" s="26">
        <v>1047.388897292316</v>
      </c>
      <c r="P112" s="7">
        <v>387.01645792089403</v>
      </c>
      <c r="Q112" s="7">
        <v>1194.0471188239753</v>
      </c>
      <c r="R112" s="7">
        <v>3784.7798781394958</v>
      </c>
      <c r="S112" s="7">
        <v>13318.851799249649</v>
      </c>
      <c r="T112" s="7">
        <v>79441.358724236488</v>
      </c>
      <c r="U112" s="126">
        <f t="shared" si="5"/>
        <v>99173.442875662819</v>
      </c>
    </row>
    <row r="113" spans="1:21">
      <c r="A113" s="37">
        <v>116</v>
      </c>
      <c r="B113" s="17"/>
      <c r="C113" s="12"/>
      <c r="D113" s="38" t="s">
        <v>32</v>
      </c>
      <c r="E113" s="14" t="s">
        <v>138</v>
      </c>
      <c r="F113" s="43"/>
      <c r="G113" s="111">
        <f t="shared" si="3"/>
        <v>570422.79599833395</v>
      </c>
      <c r="H113" s="26">
        <v>1000.6020695923362</v>
      </c>
      <c r="I113" s="7">
        <v>285.79331804276444</v>
      </c>
      <c r="J113" s="7">
        <v>1591.7462608255446</v>
      </c>
      <c r="K113" s="7">
        <v>6870.241286046803</v>
      </c>
      <c r="L113" s="7">
        <v>43229.057915151119</v>
      </c>
      <c r="M113" s="7">
        <v>202764.21039843559</v>
      </c>
      <c r="N113" s="126">
        <f t="shared" si="4"/>
        <v>255741.65124809416</v>
      </c>
      <c r="O113" s="26">
        <v>821.93726937007159</v>
      </c>
      <c r="P113" s="7">
        <v>267.41898503364064</v>
      </c>
      <c r="Q113" s="7">
        <v>1246.2384454619605</v>
      </c>
      <c r="R113" s="7">
        <v>4177.5371255539358</v>
      </c>
      <c r="S113" s="7">
        <v>28209.738638073206</v>
      </c>
      <c r="T113" s="7">
        <v>279958.27428674698</v>
      </c>
      <c r="U113" s="126">
        <f t="shared" si="5"/>
        <v>314681.14475023979</v>
      </c>
    </row>
    <row r="114" spans="1:21">
      <c r="A114" s="93">
        <v>117</v>
      </c>
      <c r="B114" s="94"/>
      <c r="C114" s="95" t="s">
        <v>4</v>
      </c>
      <c r="D114" s="96" t="s">
        <v>139</v>
      </c>
      <c r="E114" s="97"/>
      <c r="F114" s="98"/>
      <c r="G114" s="99">
        <f t="shared" si="3"/>
        <v>2442568.9441781496</v>
      </c>
      <c r="H114" s="100">
        <v>376.43779750043177</v>
      </c>
      <c r="I114" s="101">
        <v>443.34774811007082</v>
      </c>
      <c r="J114" s="101">
        <v>2232.4173911884427</v>
      </c>
      <c r="K114" s="101">
        <v>8578.9489934891462</v>
      </c>
      <c r="L114" s="101">
        <v>123287.70711660385</v>
      </c>
      <c r="M114" s="101">
        <v>1080391.4438505173</v>
      </c>
      <c r="N114" s="127">
        <f t="shared" si="4"/>
        <v>1215310.3028974093</v>
      </c>
      <c r="O114" s="100">
        <v>343.34603203623556</v>
      </c>
      <c r="P114" s="101">
        <v>349.48910296149552</v>
      </c>
      <c r="Q114" s="101">
        <v>1536.4598180800676</v>
      </c>
      <c r="R114" s="101">
        <v>7645.9083951711655</v>
      </c>
      <c r="S114" s="101">
        <v>103059.81584215164</v>
      </c>
      <c r="T114" s="101">
        <v>1114323.6220903397</v>
      </c>
      <c r="U114" s="127">
        <f t="shared" si="5"/>
        <v>1227258.6412807403</v>
      </c>
    </row>
    <row r="115" spans="1:21">
      <c r="A115" s="37">
        <v>118</v>
      </c>
      <c r="B115" s="17"/>
      <c r="C115" s="16"/>
      <c r="D115" s="38" t="s">
        <v>8</v>
      </c>
      <c r="E115" s="49" t="s">
        <v>140</v>
      </c>
      <c r="F115" s="40"/>
      <c r="G115" s="111">
        <f t="shared" si="3"/>
        <v>2173735.9518431141</v>
      </c>
      <c r="H115" s="26">
        <v>54.575761224022742</v>
      </c>
      <c r="I115" s="7">
        <v>99.02896966971457</v>
      </c>
      <c r="J115" s="7">
        <v>866.39507647976279</v>
      </c>
      <c r="K115" s="7">
        <v>4355.3850135281682</v>
      </c>
      <c r="L115" s="7">
        <v>98677.612875699997</v>
      </c>
      <c r="M115" s="7">
        <v>978842.71207904816</v>
      </c>
      <c r="N115" s="126">
        <f t="shared" si="4"/>
        <v>1082895.7097756499</v>
      </c>
      <c r="O115" s="26">
        <v>48.735152465291321</v>
      </c>
      <c r="P115" s="7">
        <v>76.470436983276159</v>
      </c>
      <c r="Q115" s="7">
        <v>643.29598057549447</v>
      </c>
      <c r="R115" s="7">
        <v>4279.3926522135735</v>
      </c>
      <c r="S115" s="7">
        <v>85055.972383648157</v>
      </c>
      <c r="T115" s="7">
        <v>1000736.3754615784</v>
      </c>
      <c r="U115" s="126">
        <f t="shared" si="5"/>
        <v>1090840.2420674642</v>
      </c>
    </row>
    <row r="116" spans="1:21">
      <c r="A116" s="37">
        <v>119</v>
      </c>
      <c r="B116" s="10"/>
      <c r="C116" s="16"/>
      <c r="D116" s="38" t="s">
        <v>10</v>
      </c>
      <c r="E116" s="49" t="s">
        <v>141</v>
      </c>
      <c r="F116" s="40"/>
      <c r="G116" s="111">
        <f t="shared" si="3"/>
        <v>97363.738785475245</v>
      </c>
      <c r="H116" s="26">
        <v>149.81025686005694</v>
      </c>
      <c r="I116" s="7">
        <v>135.90645080478862</v>
      </c>
      <c r="J116" s="7">
        <v>380.54266927810386</v>
      </c>
      <c r="K116" s="7">
        <v>1268.9343512100168</v>
      </c>
      <c r="L116" s="7">
        <v>7834.5377881079912</v>
      </c>
      <c r="M116" s="7">
        <v>34295.783002257347</v>
      </c>
      <c r="N116" s="126">
        <f t="shared" si="4"/>
        <v>44065.514518518306</v>
      </c>
      <c r="O116" s="26">
        <v>124.07848816752085</v>
      </c>
      <c r="P116" s="7">
        <v>113.76403832645155</v>
      </c>
      <c r="Q116" s="7">
        <v>383.52727718523238</v>
      </c>
      <c r="R116" s="7">
        <v>1632.8181564867264</v>
      </c>
      <c r="S116" s="7">
        <v>7652.0361650511622</v>
      </c>
      <c r="T116" s="7">
        <v>43392.000141739845</v>
      </c>
      <c r="U116" s="126">
        <f t="shared" si="5"/>
        <v>53298.224266956939</v>
      </c>
    </row>
    <row r="117" spans="1:21">
      <c r="A117" s="37">
        <v>120</v>
      </c>
      <c r="B117" s="17"/>
      <c r="C117" s="11"/>
      <c r="D117" s="38" t="s">
        <v>22</v>
      </c>
      <c r="E117" s="9" t="s">
        <v>142</v>
      </c>
      <c r="F117" s="46"/>
      <c r="G117" s="111">
        <f t="shared" si="3"/>
        <v>171469.30996316025</v>
      </c>
      <c r="H117" s="26">
        <v>172.05177744984263</v>
      </c>
      <c r="I117" s="7">
        <v>208.41232902836055</v>
      </c>
      <c r="J117" s="7">
        <v>985.47966211661696</v>
      </c>
      <c r="K117" s="7">
        <v>2954.6296411156654</v>
      </c>
      <c r="L117" s="7">
        <v>16775.555319666862</v>
      </c>
      <c r="M117" s="7">
        <v>67252.973310112953</v>
      </c>
      <c r="N117" s="126">
        <f t="shared" si="4"/>
        <v>88349.102039490303</v>
      </c>
      <c r="O117" s="26">
        <v>170.53239438252058</v>
      </c>
      <c r="P117" s="7">
        <v>159.25462350971065</v>
      </c>
      <c r="Q117" s="7">
        <v>509.63656160002574</v>
      </c>
      <c r="R117" s="7">
        <v>1733.6975869946182</v>
      </c>
      <c r="S117" s="7">
        <v>10351.811265349388</v>
      </c>
      <c r="T117" s="7">
        <v>70195.275491833687</v>
      </c>
      <c r="U117" s="126">
        <f t="shared" si="5"/>
        <v>83120.20792366995</v>
      </c>
    </row>
    <row r="118" spans="1:21">
      <c r="A118" s="93">
        <v>121</v>
      </c>
      <c r="B118" s="94"/>
      <c r="C118" s="95" t="s">
        <v>143</v>
      </c>
      <c r="D118" s="96" t="s">
        <v>144</v>
      </c>
      <c r="E118" s="97"/>
      <c r="F118" s="98"/>
      <c r="G118" s="99">
        <f t="shared" si="3"/>
        <v>1052972.9920466542</v>
      </c>
      <c r="H118" s="100">
        <v>2010.2354517262429</v>
      </c>
      <c r="I118" s="101">
        <v>589.44803297519684</v>
      </c>
      <c r="J118" s="101">
        <v>3945.3438318967819</v>
      </c>
      <c r="K118" s="101">
        <v>45432.560217261314</v>
      </c>
      <c r="L118" s="101">
        <v>179884.37067890167</v>
      </c>
      <c r="M118" s="101">
        <v>361152.23349952698</v>
      </c>
      <c r="N118" s="127">
        <f t="shared" si="4"/>
        <v>593014.19171228819</v>
      </c>
      <c r="O118" s="100">
        <v>1568.261998442933</v>
      </c>
      <c r="P118" s="101">
        <v>533.5776855237782</v>
      </c>
      <c r="Q118" s="101">
        <v>2408.5147964805365</v>
      </c>
      <c r="R118" s="101">
        <v>15392.637956112623</v>
      </c>
      <c r="S118" s="101">
        <v>92942.822892427444</v>
      </c>
      <c r="T118" s="101">
        <v>347112.98500537872</v>
      </c>
      <c r="U118" s="127">
        <f t="shared" si="5"/>
        <v>459958.80033436604</v>
      </c>
    </row>
    <row r="119" spans="1:21">
      <c r="A119" s="37">
        <v>122</v>
      </c>
      <c r="B119" s="17"/>
      <c r="C119" s="16"/>
      <c r="D119" s="38" t="s">
        <v>8</v>
      </c>
      <c r="E119" s="49" t="s">
        <v>145</v>
      </c>
      <c r="F119" s="40"/>
      <c r="G119" s="111">
        <f t="shared" si="3"/>
        <v>112904.50514094374</v>
      </c>
      <c r="H119" s="26">
        <v>13.405988920968282</v>
      </c>
      <c r="I119" s="7">
        <v>20.733528071723413</v>
      </c>
      <c r="J119" s="7">
        <v>223.29086912795901</v>
      </c>
      <c r="K119" s="7">
        <v>1932.2629324067384</v>
      </c>
      <c r="L119" s="7">
        <v>12643.846500098705</v>
      </c>
      <c r="M119" s="7">
        <v>48969.695342540741</v>
      </c>
      <c r="N119" s="126">
        <f t="shared" si="4"/>
        <v>63803.235161166835</v>
      </c>
      <c r="O119" s="26">
        <v>17.206104389639222</v>
      </c>
      <c r="P119" s="7">
        <v>21.960512143326923</v>
      </c>
      <c r="Q119" s="7">
        <v>114.46010746814136</v>
      </c>
      <c r="R119" s="7">
        <v>769.0149435158819</v>
      </c>
      <c r="S119" s="7">
        <v>6633.5256339609623</v>
      </c>
      <c r="T119" s="7">
        <v>41545.10267829895</v>
      </c>
      <c r="U119" s="126">
        <f t="shared" si="5"/>
        <v>49101.269979776902</v>
      </c>
    </row>
    <row r="120" spans="1:21">
      <c r="A120" s="37">
        <v>123</v>
      </c>
      <c r="B120" s="17"/>
      <c r="C120" s="16"/>
      <c r="D120" s="38" t="s">
        <v>10</v>
      </c>
      <c r="E120" s="49" t="s">
        <v>146</v>
      </c>
      <c r="F120" s="40"/>
      <c r="G120" s="111">
        <f t="shared" si="3"/>
        <v>441034.60729533399</v>
      </c>
      <c r="H120" s="26">
        <v>197.23789453112738</v>
      </c>
      <c r="I120" s="7">
        <v>160.06922186538577</v>
      </c>
      <c r="J120" s="7">
        <v>1706.7849780581892</v>
      </c>
      <c r="K120" s="7">
        <v>29588.387767314911</v>
      </c>
      <c r="L120" s="7">
        <v>109520.40963208675</v>
      </c>
      <c r="M120" s="7">
        <v>138528.13322079182</v>
      </c>
      <c r="N120" s="126">
        <f t="shared" si="4"/>
        <v>279701.02271464816</v>
      </c>
      <c r="O120" s="26">
        <v>173.8587316974299</v>
      </c>
      <c r="P120" s="7">
        <v>145.81738762371242</v>
      </c>
      <c r="Q120" s="7">
        <v>971.98324927198701</v>
      </c>
      <c r="R120" s="7">
        <v>8402.549017906189</v>
      </c>
      <c r="S120" s="7">
        <v>48334.868913173676</v>
      </c>
      <c r="T120" s="7">
        <v>103304.50728101283</v>
      </c>
      <c r="U120" s="126">
        <f t="shared" si="5"/>
        <v>161333.58458068583</v>
      </c>
    </row>
    <row r="121" spans="1:21">
      <c r="A121" s="37">
        <v>124</v>
      </c>
      <c r="B121" s="10"/>
      <c r="C121" s="16"/>
      <c r="D121" s="38" t="s">
        <v>22</v>
      </c>
      <c r="E121" s="49" t="s">
        <v>147</v>
      </c>
      <c r="F121" s="40"/>
      <c r="G121" s="111">
        <f t="shared" si="3"/>
        <v>10914.30512900481</v>
      </c>
      <c r="H121" s="26">
        <v>55.974698174913257</v>
      </c>
      <c r="I121" s="7">
        <v>90.617209490388632</v>
      </c>
      <c r="J121" s="7">
        <v>182.25857356283814</v>
      </c>
      <c r="K121" s="7">
        <v>475.68306116946042</v>
      </c>
      <c r="L121" s="7">
        <v>1290.4529326558113</v>
      </c>
      <c r="M121" s="7">
        <v>3482.6646581888199</v>
      </c>
      <c r="N121" s="126">
        <f t="shared" si="4"/>
        <v>5577.6511332422315</v>
      </c>
      <c r="O121" s="26">
        <v>58.732156683545327</v>
      </c>
      <c r="P121" s="7">
        <v>88.396514270221815</v>
      </c>
      <c r="Q121" s="7">
        <v>155.48014889322803</v>
      </c>
      <c r="R121" s="7">
        <v>293.60948678292334</v>
      </c>
      <c r="S121" s="7">
        <v>993.05144883319736</v>
      </c>
      <c r="T121" s="7">
        <v>3747.3842402994633</v>
      </c>
      <c r="U121" s="126">
        <f t="shared" si="5"/>
        <v>5336.6539957625791</v>
      </c>
    </row>
    <row r="122" spans="1:21">
      <c r="A122" s="37">
        <v>125</v>
      </c>
      <c r="B122" s="17"/>
      <c r="C122" s="11"/>
      <c r="D122" s="50"/>
      <c r="E122" s="9" t="s">
        <v>148</v>
      </c>
      <c r="F122" s="46"/>
      <c r="G122" s="111">
        <f t="shared" si="3"/>
        <v>488119.58412816562</v>
      </c>
      <c r="H122" s="26">
        <v>1743.6168895941228</v>
      </c>
      <c r="I122" s="7">
        <v>318.02807480841875</v>
      </c>
      <c r="J122" s="7">
        <v>1833.0094620510936</v>
      </c>
      <c r="K122" s="7">
        <v>13436.227023422718</v>
      </c>
      <c r="L122" s="7">
        <v>56429.663491725922</v>
      </c>
      <c r="M122" s="7">
        <v>170171.74501419067</v>
      </c>
      <c r="N122" s="126">
        <f t="shared" si="4"/>
        <v>243932.28995579295</v>
      </c>
      <c r="O122" s="26">
        <v>1318.4650229774415</v>
      </c>
      <c r="P122" s="7">
        <v>277.40326842665672</v>
      </c>
      <c r="Q122" s="7">
        <v>1166.591301985085</v>
      </c>
      <c r="R122" s="7">
        <v>5927.4648205563426</v>
      </c>
      <c r="S122" s="7">
        <v>36981.37635833025</v>
      </c>
      <c r="T122" s="7">
        <v>198515.99340009689</v>
      </c>
      <c r="U122" s="126">
        <f t="shared" si="5"/>
        <v>244187.29417237267</v>
      </c>
    </row>
    <row r="123" spans="1:21">
      <c r="A123" s="93">
        <v>126</v>
      </c>
      <c r="B123" s="94"/>
      <c r="C123" s="95" t="s">
        <v>149</v>
      </c>
      <c r="D123" s="96" t="s">
        <v>150</v>
      </c>
      <c r="E123" s="97"/>
      <c r="F123" s="98"/>
      <c r="G123" s="99">
        <f t="shared" si="3"/>
        <v>1013871.3944722682</v>
      </c>
      <c r="H123" s="100">
        <v>1068.8377054482698</v>
      </c>
      <c r="I123" s="101">
        <v>458.76852812618017</v>
      </c>
      <c r="J123" s="101">
        <v>3082.7099962085485</v>
      </c>
      <c r="K123" s="101">
        <v>13494.660056889057</v>
      </c>
      <c r="L123" s="101">
        <v>85668.516503572464</v>
      </c>
      <c r="M123" s="101">
        <v>370735.93841362</v>
      </c>
      <c r="N123" s="127">
        <f t="shared" si="4"/>
        <v>474509.43120386451</v>
      </c>
      <c r="O123" s="100">
        <v>784.19170400127769</v>
      </c>
      <c r="P123" s="101">
        <v>496.76499317213893</v>
      </c>
      <c r="Q123" s="101">
        <v>2718.5158047198784</v>
      </c>
      <c r="R123" s="101">
        <v>11791.049106821418</v>
      </c>
      <c r="S123" s="101">
        <v>84633.547093153</v>
      </c>
      <c r="T123" s="101">
        <v>438937.89456653595</v>
      </c>
      <c r="U123" s="127">
        <f t="shared" si="5"/>
        <v>539361.96326840366</v>
      </c>
    </row>
    <row r="124" spans="1:21">
      <c r="A124" s="37">
        <v>127</v>
      </c>
      <c r="B124" s="12"/>
      <c r="C124" s="12"/>
      <c r="D124" s="38" t="s">
        <v>8</v>
      </c>
      <c r="E124" s="49" t="s">
        <v>151</v>
      </c>
      <c r="F124" s="40"/>
      <c r="G124" s="111">
        <f t="shared" si="3"/>
        <v>795448.43052266841</v>
      </c>
      <c r="H124" s="26">
        <v>595.7591874152422</v>
      </c>
      <c r="I124" s="7">
        <v>382.59013559669256</v>
      </c>
      <c r="J124" s="7">
        <v>2744.4725752770901</v>
      </c>
      <c r="K124" s="7">
        <v>11552.450040593743</v>
      </c>
      <c r="L124" s="7">
        <v>73012.322685241699</v>
      </c>
      <c r="M124" s="7">
        <v>291482.57502555847</v>
      </c>
      <c r="N124" s="126">
        <f t="shared" si="4"/>
        <v>379770.16964968294</v>
      </c>
      <c r="O124" s="26">
        <v>482.19354812661186</v>
      </c>
      <c r="P124" s="7">
        <v>423.63222923874855</v>
      </c>
      <c r="Q124" s="7">
        <v>2257.1408094286453</v>
      </c>
      <c r="R124" s="7">
        <v>9499.1089856028557</v>
      </c>
      <c r="S124" s="7">
        <v>70702.352635145187</v>
      </c>
      <c r="T124" s="7">
        <v>332313.83266544342</v>
      </c>
      <c r="U124" s="126">
        <f t="shared" si="5"/>
        <v>415678.26087298547</v>
      </c>
    </row>
    <row r="125" spans="1:21">
      <c r="A125" s="37">
        <v>128</v>
      </c>
      <c r="B125" s="17"/>
      <c r="C125" s="16"/>
      <c r="D125" s="52" t="s">
        <v>10</v>
      </c>
      <c r="E125" s="49" t="s">
        <v>152</v>
      </c>
      <c r="F125" s="40"/>
      <c r="G125" s="111">
        <f t="shared" si="3"/>
        <v>7582.0767119750381</v>
      </c>
      <c r="H125" s="26">
        <v>0</v>
      </c>
      <c r="I125" s="7">
        <v>0</v>
      </c>
      <c r="J125" s="7">
        <v>1.2704342305660248</v>
      </c>
      <c r="K125" s="7">
        <v>6.0344376191496849</v>
      </c>
      <c r="L125" s="7">
        <v>452.18266394734383</v>
      </c>
      <c r="M125" s="7">
        <v>7122.5891761779785</v>
      </c>
      <c r="N125" s="126">
        <f t="shared" si="4"/>
        <v>7582.0767119750381</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14177.107380591602</v>
      </c>
      <c r="H126" s="26">
        <v>0</v>
      </c>
      <c r="I126" s="7">
        <v>7.9947169963270426</v>
      </c>
      <c r="J126" s="7">
        <v>23.424231940181926</v>
      </c>
      <c r="K126" s="7">
        <v>149.80362929974217</v>
      </c>
      <c r="L126" s="7">
        <v>1146.0337683381513</v>
      </c>
      <c r="M126" s="7">
        <v>5236.0120293805376</v>
      </c>
      <c r="N126" s="126">
        <f t="shared" si="4"/>
        <v>6563.26837595494</v>
      </c>
      <c r="O126" s="26">
        <v>0</v>
      </c>
      <c r="P126" s="7">
        <v>8.5949315828911494</v>
      </c>
      <c r="Q126" s="7">
        <v>26.750464682634629</v>
      </c>
      <c r="R126" s="7">
        <v>163.79100179231318</v>
      </c>
      <c r="S126" s="7">
        <v>1174.493254381232</v>
      </c>
      <c r="T126" s="7">
        <v>6240.2093521975912</v>
      </c>
      <c r="U126" s="126">
        <f t="shared" si="5"/>
        <v>7613.8390046366621</v>
      </c>
    </row>
    <row r="127" spans="1:21">
      <c r="A127" s="37">
        <v>130</v>
      </c>
      <c r="B127" s="17"/>
      <c r="C127" s="11"/>
      <c r="D127" s="38" t="s">
        <v>24</v>
      </c>
      <c r="E127" s="9" t="s">
        <v>408</v>
      </c>
      <c r="F127" s="46"/>
      <c r="G127" s="111">
        <f t="shared" si="3"/>
        <v>193786.45279912549</v>
      </c>
      <c r="H127" s="26">
        <v>473.07852961303433</v>
      </c>
      <c r="I127" s="7">
        <v>68.183671496924944</v>
      </c>
      <c r="J127" s="7">
        <v>313.542783732526</v>
      </c>
      <c r="K127" s="7">
        <v>1786.3721135109663</v>
      </c>
      <c r="L127" s="7">
        <v>11057.97772628814</v>
      </c>
      <c r="M127" s="7">
        <v>66894.770551711321</v>
      </c>
      <c r="N127" s="126">
        <f t="shared" si="4"/>
        <v>80593.925376352912</v>
      </c>
      <c r="O127" s="26">
        <v>301.99815322854556</v>
      </c>
      <c r="P127" s="7">
        <v>64.537832291563973</v>
      </c>
      <c r="Q127" s="7">
        <v>387.29365652785054</v>
      </c>
      <c r="R127" s="7">
        <v>1799.1557372324169</v>
      </c>
      <c r="S127" s="7">
        <v>11920.90926681459</v>
      </c>
      <c r="T127" s="7">
        <v>98718.632776677608</v>
      </c>
      <c r="U127" s="126">
        <f t="shared" si="5"/>
        <v>113192.52742277257</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2877.3377270829424</v>
      </c>
      <c r="H129" s="26">
        <v>0</v>
      </c>
      <c r="I129" s="7">
        <v>0</v>
      </c>
      <c r="J129" s="7">
        <v>0</v>
      </c>
      <c r="K129" s="7">
        <v>0</v>
      </c>
      <c r="L129" s="7">
        <v>0</v>
      </c>
      <c r="M129" s="7">
        <v>0</v>
      </c>
      <c r="N129" s="126">
        <f t="shared" si="4"/>
        <v>0</v>
      </c>
      <c r="O129" s="26">
        <v>0</v>
      </c>
      <c r="P129" s="7">
        <v>0</v>
      </c>
      <c r="Q129" s="7">
        <v>47.330852183256866</v>
      </c>
      <c r="R129" s="7">
        <v>328.99314075738948</v>
      </c>
      <c r="S129" s="7">
        <v>835.78948920080438</v>
      </c>
      <c r="T129" s="7">
        <v>1665.2242449414916</v>
      </c>
      <c r="U129" s="126">
        <f t="shared" si="5"/>
        <v>2877.3377270829424</v>
      </c>
    </row>
    <row r="130" spans="1:21">
      <c r="A130" s="93">
        <v>133</v>
      </c>
      <c r="B130" s="94"/>
      <c r="C130" s="95" t="s">
        <v>156</v>
      </c>
      <c r="D130" s="96" t="s">
        <v>157</v>
      </c>
      <c r="E130" s="97"/>
      <c r="F130" s="98"/>
      <c r="G130" s="99">
        <f t="shared" si="3"/>
        <v>74366.914851268681</v>
      </c>
      <c r="H130" s="100">
        <v>289.61451367661357</v>
      </c>
      <c r="I130" s="101">
        <v>56.605893608182669</v>
      </c>
      <c r="J130" s="101">
        <v>250.95928288297728</v>
      </c>
      <c r="K130" s="101">
        <v>1326.1612170767039</v>
      </c>
      <c r="L130" s="101">
        <v>5671.0772190541029</v>
      </c>
      <c r="M130" s="101">
        <v>22883.160550951958</v>
      </c>
      <c r="N130" s="127">
        <f t="shared" si="4"/>
        <v>30477.578677250538</v>
      </c>
      <c r="O130" s="100">
        <v>312.95930288825184</v>
      </c>
      <c r="P130" s="101">
        <v>47.984099382068962</v>
      </c>
      <c r="Q130" s="101">
        <v>188.532687741259</v>
      </c>
      <c r="R130" s="101">
        <v>749.32847856171429</v>
      </c>
      <c r="S130" s="101">
        <v>4882.9563826546073</v>
      </c>
      <c r="T130" s="101">
        <v>37707.575222790241</v>
      </c>
      <c r="U130" s="127">
        <f t="shared" si="5"/>
        <v>43889.336174018143</v>
      </c>
    </row>
    <row r="131" spans="1:21">
      <c r="A131" s="93">
        <v>134</v>
      </c>
      <c r="B131" s="94"/>
      <c r="C131" s="95" t="s">
        <v>158</v>
      </c>
      <c r="D131" s="96" t="s">
        <v>159</v>
      </c>
      <c r="E131" s="97"/>
      <c r="F131" s="98"/>
      <c r="G131" s="99">
        <f t="shared" si="3"/>
        <v>83701.35346900858</v>
      </c>
      <c r="H131" s="100">
        <v>0</v>
      </c>
      <c r="I131" s="101">
        <v>159.12724452465773</v>
      </c>
      <c r="J131" s="101">
        <v>508.77502989489585</v>
      </c>
      <c r="K131" s="101">
        <v>1527.243597112596</v>
      </c>
      <c r="L131" s="101">
        <v>5338.0376847758889</v>
      </c>
      <c r="M131" s="101">
        <v>20274.56307965517</v>
      </c>
      <c r="N131" s="127">
        <f t="shared" si="4"/>
        <v>27807.746635963209</v>
      </c>
      <c r="O131" s="100">
        <v>0</v>
      </c>
      <c r="P131" s="101">
        <v>256.47195757739246</v>
      </c>
      <c r="Q131" s="101">
        <v>1870.6036778083071</v>
      </c>
      <c r="R131" s="101">
        <v>3888.2604737430811</v>
      </c>
      <c r="S131" s="101">
        <v>9565.3335490599275</v>
      </c>
      <c r="T131" s="101">
        <v>40312.937174856663</v>
      </c>
      <c r="U131" s="127">
        <f>SUM(O131:T131)</f>
        <v>55893.606833045371</v>
      </c>
    </row>
    <row r="132" spans="1:21">
      <c r="A132" s="37">
        <v>135</v>
      </c>
      <c r="B132" s="17"/>
      <c r="C132" s="16"/>
      <c r="D132" s="38" t="s">
        <v>8</v>
      </c>
      <c r="E132" s="49" t="s">
        <v>160</v>
      </c>
      <c r="F132" s="40"/>
      <c r="G132" s="111">
        <f t="shared" si="3"/>
        <v>29264.581536673169</v>
      </c>
      <c r="H132" s="26">
        <v>0</v>
      </c>
      <c r="I132" s="7">
        <v>17.60863901861012</v>
      </c>
      <c r="J132" s="7">
        <v>28.971168505668174</v>
      </c>
      <c r="K132" s="7">
        <v>152.50870141654741</v>
      </c>
      <c r="L132" s="7">
        <v>1675.2118668900803</v>
      </c>
      <c r="M132" s="7">
        <v>7700.171373475343</v>
      </c>
      <c r="N132" s="126">
        <f t="shared" si="4"/>
        <v>9574.471749306249</v>
      </c>
      <c r="O132" s="26">
        <v>0</v>
      </c>
      <c r="P132" s="7">
        <v>17.505336100439308</v>
      </c>
      <c r="Q132" s="7">
        <v>54.683620430076189</v>
      </c>
      <c r="R132" s="7">
        <v>410.75532951101195</v>
      </c>
      <c r="S132" s="7">
        <v>3555.8321172324941</v>
      </c>
      <c r="T132" s="7">
        <v>15651.333384092897</v>
      </c>
      <c r="U132" s="126">
        <f t="shared" ref="U132:U157" si="6">SUM(O132:T132)</f>
        <v>19690.109787366921</v>
      </c>
    </row>
    <row r="133" spans="1:21">
      <c r="A133" s="37">
        <v>136</v>
      </c>
      <c r="B133" s="10"/>
      <c r="C133" s="16"/>
      <c r="D133" s="38" t="s">
        <v>10</v>
      </c>
      <c r="E133" s="49" t="s">
        <v>161</v>
      </c>
      <c r="F133" s="40"/>
      <c r="G133" s="111">
        <f t="shared" si="3"/>
        <v>3584.1184900999069</v>
      </c>
      <c r="H133" s="26">
        <v>0</v>
      </c>
      <c r="I133" s="7">
        <v>0</v>
      </c>
      <c r="J133" s="7">
        <v>0.64228957891464233</v>
      </c>
      <c r="K133" s="7">
        <v>6.3165147602558136</v>
      </c>
      <c r="L133" s="7">
        <v>83.625376224517822</v>
      </c>
      <c r="M133" s="7">
        <v>1130.8305862098932</v>
      </c>
      <c r="N133" s="126">
        <f t="shared" si="4"/>
        <v>1221.4147667735815</v>
      </c>
      <c r="O133" s="26">
        <v>0</v>
      </c>
      <c r="P133" s="7">
        <v>0.11759418249130249</v>
      </c>
      <c r="Q133" s="7">
        <v>0.12039147317409515</v>
      </c>
      <c r="R133" s="7">
        <v>9.209862232208252</v>
      </c>
      <c r="S133" s="7">
        <v>132.76966446638107</v>
      </c>
      <c r="T133" s="7">
        <v>2220.4862109720707</v>
      </c>
      <c r="U133" s="126">
        <f t="shared" si="6"/>
        <v>2362.7037233263254</v>
      </c>
    </row>
    <row r="134" spans="1:21">
      <c r="A134" s="37">
        <v>137</v>
      </c>
      <c r="B134" s="10"/>
      <c r="C134" s="11"/>
      <c r="D134" s="52" t="s">
        <v>22</v>
      </c>
      <c r="E134" s="49" t="s">
        <v>162</v>
      </c>
      <c r="F134" s="51"/>
      <c r="G134" s="111">
        <f t="shared" si="3"/>
        <v>222.53083401918411</v>
      </c>
      <c r="H134" s="26">
        <v>0</v>
      </c>
      <c r="I134" s="7">
        <v>0</v>
      </c>
      <c r="J134" s="7">
        <v>0.90183138847351074</v>
      </c>
      <c r="K134" s="7">
        <v>17.858599781990051</v>
      </c>
      <c r="L134" s="7">
        <v>94.762891203165054</v>
      </c>
      <c r="M134" s="7">
        <v>95.399559795856476</v>
      </c>
      <c r="N134" s="126">
        <f t="shared" si="4"/>
        <v>208.92288216948509</v>
      </c>
      <c r="O134" s="26">
        <v>0</v>
      </c>
      <c r="P134" s="7">
        <v>0</v>
      </c>
      <c r="Q134" s="7">
        <v>0</v>
      </c>
      <c r="R134" s="7">
        <v>0</v>
      </c>
      <c r="S134" s="7">
        <v>2.4397459030151367</v>
      </c>
      <c r="T134" s="7">
        <v>11.168205946683884</v>
      </c>
      <c r="U134" s="126">
        <f t="shared" si="6"/>
        <v>13.60795184969902</v>
      </c>
    </row>
    <row r="135" spans="1:21">
      <c r="A135" s="37">
        <v>138</v>
      </c>
      <c r="B135" s="10"/>
      <c r="C135" s="11"/>
      <c r="D135" s="52" t="s">
        <v>24</v>
      </c>
      <c r="E135" s="49" t="s">
        <v>163</v>
      </c>
      <c r="F135" s="51"/>
      <c r="G135" s="111">
        <f t="shared" si="3"/>
        <v>980.84103078395128</v>
      </c>
      <c r="H135" s="26">
        <v>0</v>
      </c>
      <c r="I135" s="7">
        <v>0.26036739349365234</v>
      </c>
      <c r="J135" s="7">
        <v>2.007347583770752</v>
      </c>
      <c r="K135" s="7">
        <v>18.359322011470795</v>
      </c>
      <c r="L135" s="7">
        <v>184.91088818013668</v>
      </c>
      <c r="M135" s="7">
        <v>337.77433013916016</v>
      </c>
      <c r="N135" s="126">
        <f t="shared" si="4"/>
        <v>543.31225530803204</v>
      </c>
      <c r="O135" s="26">
        <v>0</v>
      </c>
      <c r="P135" s="7">
        <v>0.56352543830871582</v>
      </c>
      <c r="Q135" s="7">
        <v>0.65301024913787842</v>
      </c>
      <c r="R135" s="7">
        <v>5.8785577043890953</v>
      </c>
      <c r="S135" s="7">
        <v>81.180225759744644</v>
      </c>
      <c r="T135" s="7">
        <v>349.25345632433891</v>
      </c>
      <c r="U135" s="126">
        <f t="shared" si="6"/>
        <v>437.52877547591925</v>
      </c>
    </row>
    <row r="136" spans="1:21">
      <c r="A136" s="37">
        <v>139</v>
      </c>
      <c r="B136" s="17"/>
      <c r="C136" s="11"/>
      <c r="D136" s="50"/>
      <c r="E136" s="9" t="s">
        <v>164</v>
      </c>
      <c r="F136" s="46"/>
      <c r="G136" s="111">
        <f t="shared" si="3"/>
        <v>49649.281225039158</v>
      </c>
      <c r="H136" s="26">
        <v>0</v>
      </c>
      <c r="I136" s="7">
        <v>141.25823949929327</v>
      </c>
      <c r="J136" s="7">
        <v>476.25239134021103</v>
      </c>
      <c r="K136" s="7">
        <v>1332.2004428729415</v>
      </c>
      <c r="L136" s="7">
        <v>3299.526652559638</v>
      </c>
      <c r="M136" s="7">
        <v>11010.387326344848</v>
      </c>
      <c r="N136" s="126">
        <f t="shared" si="4"/>
        <v>16259.625052616931</v>
      </c>
      <c r="O136" s="26">
        <v>0</v>
      </c>
      <c r="P136" s="7">
        <v>238.28550353413448</v>
      </c>
      <c r="Q136" s="7">
        <v>1815.1466167271137</v>
      </c>
      <c r="R136" s="7">
        <v>3462.416634477675</v>
      </c>
      <c r="S136" s="7">
        <v>5793.1116440221667</v>
      </c>
      <c r="T136" s="7">
        <v>22080.695773661137</v>
      </c>
      <c r="U136" s="126">
        <f t="shared" si="6"/>
        <v>33389.656172422227</v>
      </c>
    </row>
    <row r="137" spans="1:21">
      <c r="A137" s="93">
        <v>140</v>
      </c>
      <c r="B137" s="94"/>
      <c r="C137" s="95" t="s">
        <v>165</v>
      </c>
      <c r="D137" s="96" t="s">
        <v>166</v>
      </c>
      <c r="E137" s="97"/>
      <c r="F137" s="98"/>
      <c r="G137" s="99">
        <f t="shared" si="3"/>
        <v>91987.997595834546</v>
      </c>
      <c r="H137" s="100">
        <v>36663.726650133729</v>
      </c>
      <c r="I137" s="101">
        <v>2176.4066449254751</v>
      </c>
      <c r="J137" s="101">
        <v>2464.7141201943159</v>
      </c>
      <c r="K137" s="101">
        <v>2113.8081155633554</v>
      </c>
      <c r="L137" s="101">
        <v>2125.2750583663583</v>
      </c>
      <c r="M137" s="101">
        <v>1518.1753889322281</v>
      </c>
      <c r="N137" s="127">
        <f t="shared" si="4"/>
        <v>47062.105978115462</v>
      </c>
      <c r="O137" s="100">
        <v>33867.654469192028</v>
      </c>
      <c r="P137" s="101">
        <v>2358.7246826086193</v>
      </c>
      <c r="Q137" s="101">
        <v>2530.1921834126115</v>
      </c>
      <c r="R137" s="101">
        <v>2238.1897895988077</v>
      </c>
      <c r="S137" s="101">
        <v>2346.2290993891656</v>
      </c>
      <c r="T137" s="101">
        <v>1584.9013935178518</v>
      </c>
      <c r="U137" s="127">
        <f t="shared" si="6"/>
        <v>44925.891617719084</v>
      </c>
    </row>
    <row r="138" spans="1:21">
      <c r="A138" s="37">
        <v>141</v>
      </c>
      <c r="B138" s="17"/>
      <c r="C138" s="16"/>
      <c r="D138" s="38" t="s">
        <v>8</v>
      </c>
      <c r="E138" s="45" t="s">
        <v>167</v>
      </c>
      <c r="F138" s="53"/>
      <c r="G138" s="111">
        <f t="shared" ref="G138:G157" si="7">N138+U138</f>
        <v>2599.3379648114806</v>
      </c>
      <c r="H138" s="26">
        <v>1079.0574573590711</v>
      </c>
      <c r="I138" s="7">
        <v>31.553653245326132</v>
      </c>
      <c r="J138" s="7">
        <v>55.081993057741784</v>
      </c>
      <c r="K138" s="7">
        <v>35.254393779207021</v>
      </c>
      <c r="L138" s="7">
        <v>27.234797904035076</v>
      </c>
      <c r="M138" s="7">
        <v>1.550605297088623</v>
      </c>
      <c r="N138" s="126">
        <f t="shared" ref="N138:N157" si="8">SUM(H138:M138)</f>
        <v>1229.7329006424698</v>
      </c>
      <c r="O138" s="26">
        <v>1192.937432599254</v>
      </c>
      <c r="P138" s="7">
        <v>42.854861051775515</v>
      </c>
      <c r="Q138" s="7">
        <v>62.066267711199544</v>
      </c>
      <c r="R138" s="7">
        <v>37.076796035980806</v>
      </c>
      <c r="S138" s="7">
        <v>29.156043180846609</v>
      </c>
      <c r="T138" s="7">
        <v>5.5136635899543762</v>
      </c>
      <c r="U138" s="126">
        <f t="shared" si="6"/>
        <v>1369.6050641690108</v>
      </c>
    </row>
    <row r="139" spans="1:21">
      <c r="A139" s="37">
        <v>142</v>
      </c>
      <c r="B139" s="17"/>
      <c r="C139" s="16"/>
      <c r="D139" s="38" t="s">
        <v>10</v>
      </c>
      <c r="E139" s="45" t="s">
        <v>168</v>
      </c>
      <c r="F139" s="53"/>
      <c r="G139" s="111">
        <f t="shared" si="7"/>
        <v>341.08989720424142</v>
      </c>
      <c r="H139" s="26">
        <v>152.51084860006813</v>
      </c>
      <c r="I139" s="7">
        <v>0.63405066728591919</v>
      </c>
      <c r="J139" s="7">
        <v>0.74864153563976288</v>
      </c>
      <c r="K139" s="7">
        <v>0</v>
      </c>
      <c r="L139" s="7">
        <v>0.44782465696334839</v>
      </c>
      <c r="M139" s="7">
        <v>2.3762979507446289</v>
      </c>
      <c r="N139" s="126">
        <f t="shared" si="8"/>
        <v>156.71766341070179</v>
      </c>
      <c r="O139" s="26">
        <v>183.10963517467462</v>
      </c>
      <c r="P139" s="7">
        <v>0</v>
      </c>
      <c r="Q139" s="7">
        <v>0.45347477495670319</v>
      </c>
      <c r="R139" s="7">
        <v>0</v>
      </c>
      <c r="S139" s="7">
        <v>0.19808915257453918</v>
      </c>
      <c r="T139" s="7">
        <v>0.61103469133377075</v>
      </c>
      <c r="U139" s="126">
        <f t="shared" si="6"/>
        <v>184.37223379353964</v>
      </c>
    </row>
    <row r="140" spans="1:21">
      <c r="A140" s="37">
        <v>143</v>
      </c>
      <c r="B140" s="17"/>
      <c r="C140" s="16"/>
      <c r="D140" s="38" t="s">
        <v>22</v>
      </c>
      <c r="E140" s="45" t="s">
        <v>169</v>
      </c>
      <c r="F140" s="53"/>
      <c r="G140" s="111">
        <f t="shared" si="7"/>
        <v>3689.5171350009732</v>
      </c>
      <c r="H140" s="26">
        <v>908.52978924941272</v>
      </c>
      <c r="I140" s="7">
        <v>73.47171395085752</v>
      </c>
      <c r="J140" s="7">
        <v>164.53709585033357</v>
      </c>
      <c r="K140" s="7">
        <v>275.7151094507426</v>
      </c>
      <c r="L140" s="7">
        <v>404.79754280298948</v>
      </c>
      <c r="M140" s="7">
        <v>6.6544569134712219</v>
      </c>
      <c r="N140" s="126">
        <f t="shared" si="8"/>
        <v>1833.7057082178071</v>
      </c>
      <c r="O140" s="26">
        <v>905.4441637302516</v>
      </c>
      <c r="P140" s="7">
        <v>60.579091751016676</v>
      </c>
      <c r="Q140" s="7">
        <v>154.51107533539107</v>
      </c>
      <c r="R140" s="7">
        <v>342.31395525950938</v>
      </c>
      <c r="S140" s="7">
        <v>379.46300147054717</v>
      </c>
      <c r="T140" s="7">
        <v>13.500139236450195</v>
      </c>
      <c r="U140" s="126">
        <f t="shared" si="6"/>
        <v>1855.8114267831661</v>
      </c>
    </row>
    <row r="141" spans="1:21">
      <c r="A141" s="37">
        <v>144</v>
      </c>
      <c r="B141" s="17"/>
      <c r="C141" s="16"/>
      <c r="D141" s="38" t="s">
        <v>24</v>
      </c>
      <c r="E141" s="45" t="s">
        <v>170</v>
      </c>
      <c r="F141" s="53"/>
      <c r="G141" s="111">
        <f t="shared" si="7"/>
        <v>47004.415933873504</v>
      </c>
      <c r="H141" s="26">
        <v>18092.102380093187</v>
      </c>
      <c r="I141" s="7">
        <v>1361.1528108566999</v>
      </c>
      <c r="J141" s="7">
        <v>1523.0449779918417</v>
      </c>
      <c r="K141" s="7">
        <v>1224.1380716720596</v>
      </c>
      <c r="L141" s="7">
        <v>711.20482753589749</v>
      </c>
      <c r="M141" s="7">
        <v>426.60030835866928</v>
      </c>
      <c r="N141" s="126">
        <f t="shared" si="8"/>
        <v>23338.243376508355</v>
      </c>
      <c r="O141" s="26">
        <v>17446.182990729809</v>
      </c>
      <c r="P141" s="7">
        <v>1605.3182958289981</v>
      </c>
      <c r="Q141" s="7">
        <v>1711.8576895035803</v>
      </c>
      <c r="R141" s="7">
        <v>1372.8784257993102</v>
      </c>
      <c r="S141" s="7">
        <v>1067.3178616091609</v>
      </c>
      <c r="T141" s="7">
        <v>462.61729389429092</v>
      </c>
      <c r="U141" s="126">
        <f t="shared" si="6"/>
        <v>23666.172557365149</v>
      </c>
    </row>
    <row r="142" spans="1:21">
      <c r="A142" s="37">
        <v>145</v>
      </c>
      <c r="B142" s="17"/>
      <c r="C142" s="16"/>
      <c r="D142" s="38" t="s">
        <v>26</v>
      </c>
      <c r="E142" s="45" t="s">
        <v>171</v>
      </c>
      <c r="F142" s="53"/>
      <c r="G142" s="111">
        <f t="shared" si="7"/>
        <v>4447.3915902272493</v>
      </c>
      <c r="H142" s="26">
        <v>1354.0972859822214</v>
      </c>
      <c r="I142" s="7">
        <v>45.38067917781882</v>
      </c>
      <c r="J142" s="7">
        <v>92.846398044028319</v>
      </c>
      <c r="K142" s="7">
        <v>56.472196891336353</v>
      </c>
      <c r="L142" s="7">
        <v>46.156919374887366</v>
      </c>
      <c r="M142" s="7">
        <v>540.49685105681419</v>
      </c>
      <c r="N142" s="126">
        <f t="shared" si="8"/>
        <v>2135.4503305271064</v>
      </c>
      <c r="O142" s="26">
        <v>1577.1828208332881</v>
      </c>
      <c r="P142" s="7">
        <v>47.642448891478125</v>
      </c>
      <c r="Q142" s="7">
        <v>60.166872865434698</v>
      </c>
      <c r="R142" s="7">
        <v>38.526432639460836</v>
      </c>
      <c r="S142" s="7">
        <v>37.093048366075891</v>
      </c>
      <c r="T142" s="7">
        <v>551.32963610440493</v>
      </c>
      <c r="U142" s="126">
        <f t="shared" si="6"/>
        <v>2311.9412597001428</v>
      </c>
    </row>
    <row r="143" spans="1:21">
      <c r="A143" s="37">
        <v>146</v>
      </c>
      <c r="B143" s="17"/>
      <c r="C143" s="16"/>
      <c r="D143" s="38" t="s">
        <v>32</v>
      </c>
      <c r="E143" s="54" t="s">
        <v>172</v>
      </c>
      <c r="F143" s="53"/>
      <c r="G143" s="111">
        <f t="shared" si="7"/>
        <v>33906.244922726619</v>
      </c>
      <c r="H143" s="26">
        <v>15077.429032839835</v>
      </c>
      <c r="I143" s="7">
        <v>664.21374880895019</v>
      </c>
      <c r="J143" s="7">
        <v>628.45501681044698</v>
      </c>
      <c r="K143" s="7">
        <v>522.22831851616502</v>
      </c>
      <c r="L143" s="7">
        <v>935.43312064558268</v>
      </c>
      <c r="M143" s="7">
        <v>540.49686822295189</v>
      </c>
      <c r="N143" s="126">
        <f t="shared" si="8"/>
        <v>18368.256105843931</v>
      </c>
      <c r="O143" s="26">
        <v>12562.797294404358</v>
      </c>
      <c r="P143" s="7">
        <v>602.32995668612421</v>
      </c>
      <c r="Q143" s="7">
        <v>541.13675063682604</v>
      </c>
      <c r="R143" s="7">
        <v>447.39413389470428</v>
      </c>
      <c r="S143" s="7">
        <v>833.00101559236646</v>
      </c>
      <c r="T143" s="7">
        <v>551.32966566830873</v>
      </c>
      <c r="U143" s="126">
        <f t="shared" si="6"/>
        <v>15537.988816882687</v>
      </c>
    </row>
    <row r="144" spans="1:21">
      <c r="A144" s="93">
        <v>147</v>
      </c>
      <c r="B144" s="94"/>
      <c r="C144" s="103" t="s">
        <v>173</v>
      </c>
      <c r="D144" s="96" t="s">
        <v>174</v>
      </c>
      <c r="E144" s="97"/>
      <c r="F144" s="98"/>
      <c r="G144" s="99">
        <f t="shared" si="7"/>
        <v>32.792898148298264</v>
      </c>
      <c r="H144" s="100">
        <v>0</v>
      </c>
      <c r="I144" s="101">
        <v>0.64983367919921875</v>
      </c>
      <c r="J144" s="101">
        <v>0</v>
      </c>
      <c r="K144" s="101">
        <v>5.5091560482978821</v>
      </c>
      <c r="L144" s="101">
        <v>7.1858784854412079</v>
      </c>
      <c r="M144" s="101">
        <v>7.5845091342926025</v>
      </c>
      <c r="N144" s="127">
        <f t="shared" si="8"/>
        <v>20.929377347230911</v>
      </c>
      <c r="O144" s="100">
        <v>0</v>
      </c>
      <c r="P144" s="101">
        <v>0</v>
      </c>
      <c r="Q144" s="101">
        <v>0</v>
      </c>
      <c r="R144" s="101">
        <v>1.4783434867858887</v>
      </c>
      <c r="S144" s="101">
        <v>2.7683963179588318</v>
      </c>
      <c r="T144" s="101">
        <v>7.6167809963226318</v>
      </c>
      <c r="U144" s="127">
        <f t="shared" si="6"/>
        <v>11.863520801067352</v>
      </c>
    </row>
    <row r="145" spans="1:21">
      <c r="A145" s="72">
        <v>151</v>
      </c>
      <c r="B145" s="80" t="s">
        <v>175</v>
      </c>
      <c r="C145" s="81" t="s">
        <v>176</v>
      </c>
      <c r="D145" s="82"/>
      <c r="E145" s="82"/>
      <c r="F145" s="83"/>
      <c r="G145" s="74">
        <f t="shared" si="7"/>
        <v>1523012.557715904</v>
      </c>
      <c r="H145" s="75">
        <v>15392.729988936335</v>
      </c>
      <c r="I145" s="76">
        <v>19784.302390396595</v>
      </c>
      <c r="J145" s="76">
        <v>161935.13203167915</v>
      </c>
      <c r="K145" s="76">
        <v>222916.53323745728</v>
      </c>
      <c r="L145" s="76">
        <v>238874.0428404808</v>
      </c>
      <c r="M145" s="76">
        <v>321286.5210185051</v>
      </c>
      <c r="N145" s="124">
        <f t="shared" si="8"/>
        <v>980189.26150745526</v>
      </c>
      <c r="O145" s="75">
        <v>11914.03507295996</v>
      </c>
      <c r="P145" s="76">
        <v>11563.788997679949</v>
      </c>
      <c r="Q145" s="76">
        <v>38207.724660515785</v>
      </c>
      <c r="R145" s="76">
        <v>63464.751645088196</v>
      </c>
      <c r="S145" s="76">
        <v>104485.52099204063</v>
      </c>
      <c r="T145" s="76">
        <v>313187.47484016418</v>
      </c>
      <c r="U145" s="124">
        <f t="shared" si="6"/>
        <v>542823.29620844871</v>
      </c>
    </row>
    <row r="146" spans="1:21">
      <c r="A146" s="93">
        <v>152</v>
      </c>
      <c r="B146" s="95"/>
      <c r="C146" s="95" t="s">
        <v>6</v>
      </c>
      <c r="D146" s="96" t="s">
        <v>177</v>
      </c>
      <c r="E146" s="104"/>
      <c r="F146" s="105"/>
      <c r="G146" s="99">
        <f t="shared" si="7"/>
        <v>975758.63261753693</v>
      </c>
      <c r="H146" s="100">
        <v>13316.363931108266</v>
      </c>
      <c r="I146" s="101">
        <v>14353.083078235388</v>
      </c>
      <c r="J146" s="101">
        <v>70636.237187385559</v>
      </c>
      <c r="K146" s="101">
        <v>111172.53291249275</v>
      </c>
      <c r="L146" s="101">
        <v>147018.64172029495</v>
      </c>
      <c r="M146" s="101">
        <v>237869.98034286499</v>
      </c>
      <c r="N146" s="127">
        <f t="shared" si="8"/>
        <v>594366.83917238191</v>
      </c>
      <c r="O146" s="100">
        <v>10164.288901627064</v>
      </c>
      <c r="P146" s="101">
        <v>7664.4704087227583</v>
      </c>
      <c r="Q146" s="101">
        <v>17788.137231051922</v>
      </c>
      <c r="R146" s="101">
        <v>31220.796164035797</v>
      </c>
      <c r="S146" s="101">
        <v>58897.220403313637</v>
      </c>
      <c r="T146" s="101">
        <v>255656.88033640385</v>
      </c>
      <c r="U146" s="127">
        <f t="shared" si="6"/>
        <v>381391.79344515502</v>
      </c>
    </row>
    <row r="147" spans="1:21">
      <c r="A147" s="37">
        <v>153</v>
      </c>
      <c r="B147" s="17"/>
      <c r="C147" s="16"/>
      <c r="D147" s="38" t="s">
        <v>8</v>
      </c>
      <c r="E147" s="49" t="s">
        <v>178</v>
      </c>
      <c r="F147" s="55"/>
      <c r="G147" s="111">
        <f t="shared" si="7"/>
        <v>246567.00468825619</v>
      </c>
      <c r="H147" s="26">
        <v>2898.8051943487953</v>
      </c>
      <c r="I147" s="7">
        <v>3889.8277960009873</v>
      </c>
      <c r="J147" s="7">
        <v>41457.440658032894</v>
      </c>
      <c r="K147" s="7">
        <v>50608.600883841515</v>
      </c>
      <c r="L147" s="7">
        <v>48270.600116074085</v>
      </c>
      <c r="M147" s="7">
        <v>34448.486428678036</v>
      </c>
      <c r="N147" s="126">
        <f t="shared" si="8"/>
        <v>181573.76107697631</v>
      </c>
      <c r="O147" s="26">
        <v>1917.7563131768256</v>
      </c>
      <c r="P147" s="7">
        <v>2252.0414936263114</v>
      </c>
      <c r="Q147" s="7">
        <v>9912.0345013588667</v>
      </c>
      <c r="R147" s="7">
        <v>14041.525891050696</v>
      </c>
      <c r="S147" s="7">
        <v>17746.214738190174</v>
      </c>
      <c r="T147" s="7">
        <v>19123.670673877001</v>
      </c>
      <c r="U147" s="126">
        <f t="shared" si="6"/>
        <v>64993.243611279875</v>
      </c>
    </row>
    <row r="148" spans="1:21">
      <c r="A148" s="37">
        <v>154</v>
      </c>
      <c r="B148" s="17"/>
      <c r="C148" s="16"/>
      <c r="D148" s="38" t="s">
        <v>10</v>
      </c>
      <c r="E148" s="49" t="s">
        <v>179</v>
      </c>
      <c r="F148" s="40"/>
      <c r="G148" s="111">
        <f t="shared" si="7"/>
        <v>29234.726997923339</v>
      </c>
      <c r="H148" s="26">
        <v>619.59142101032194</v>
      </c>
      <c r="I148" s="7">
        <v>384.13185770204291</v>
      </c>
      <c r="J148" s="7">
        <v>1078.0255645159632</v>
      </c>
      <c r="K148" s="7">
        <v>2074.1913165329024</v>
      </c>
      <c r="L148" s="7">
        <v>3820.9363686498255</v>
      </c>
      <c r="M148" s="7">
        <v>6237.6438667140901</v>
      </c>
      <c r="N148" s="126">
        <f t="shared" si="8"/>
        <v>14214.520395125146</v>
      </c>
      <c r="O148" s="26">
        <v>566.18443461495917</v>
      </c>
      <c r="P148" s="7">
        <v>441.08697626832873</v>
      </c>
      <c r="Q148" s="7">
        <v>997.37800116837025</v>
      </c>
      <c r="R148" s="7">
        <v>1852.5993663393892</v>
      </c>
      <c r="S148" s="7">
        <v>3464.5560966450721</v>
      </c>
      <c r="T148" s="7">
        <v>7698.4017277620733</v>
      </c>
      <c r="U148" s="126">
        <f t="shared" si="6"/>
        <v>15020.206602798193</v>
      </c>
    </row>
    <row r="149" spans="1:21">
      <c r="A149" s="37">
        <v>155</v>
      </c>
      <c r="B149" s="17"/>
      <c r="C149" s="16"/>
      <c r="D149" s="38" t="s">
        <v>22</v>
      </c>
      <c r="E149" s="49" t="s">
        <v>180</v>
      </c>
      <c r="F149" s="40"/>
      <c r="G149" s="111">
        <f t="shared" si="7"/>
        <v>333553.26269160095</v>
      </c>
      <c r="H149" s="26">
        <v>744.74285095511004</v>
      </c>
      <c r="I149" s="7">
        <v>1015.8766882829368</v>
      </c>
      <c r="J149" s="7">
        <v>4252.0458876043558</v>
      </c>
      <c r="K149" s="7">
        <v>14394.905970737338</v>
      </c>
      <c r="L149" s="7">
        <v>35345.760876268148</v>
      </c>
      <c r="M149" s="7">
        <v>114771.66345244646</v>
      </c>
      <c r="N149" s="126">
        <f t="shared" si="8"/>
        <v>170524.99572629435</v>
      </c>
      <c r="O149" s="26">
        <v>528.72301289939787</v>
      </c>
      <c r="P149" s="7">
        <v>583.70901212841272</v>
      </c>
      <c r="Q149" s="7">
        <v>1116.7423473986855</v>
      </c>
      <c r="R149" s="7">
        <v>3620.629465430975</v>
      </c>
      <c r="S149" s="7">
        <v>13256.076491072774</v>
      </c>
      <c r="T149" s="7">
        <v>143922.38663637638</v>
      </c>
      <c r="U149" s="126">
        <f t="shared" si="6"/>
        <v>163028.26696530663</v>
      </c>
    </row>
    <row r="150" spans="1:21">
      <c r="A150" s="37">
        <v>156</v>
      </c>
      <c r="B150" s="17"/>
      <c r="C150" s="16"/>
      <c r="D150" s="38" t="s">
        <v>24</v>
      </c>
      <c r="E150" s="49" t="s">
        <v>181</v>
      </c>
      <c r="F150" s="40"/>
      <c r="G150" s="111">
        <f t="shared" si="7"/>
        <v>38489.209223670652</v>
      </c>
      <c r="H150" s="26">
        <v>671.54228309239261</v>
      </c>
      <c r="I150" s="7">
        <v>364.05358507484198</v>
      </c>
      <c r="J150" s="7">
        <v>1263.0400194004178</v>
      </c>
      <c r="K150" s="7">
        <v>3324.5272664315999</v>
      </c>
      <c r="L150" s="7">
        <v>5312.2354566901922</v>
      </c>
      <c r="M150" s="7">
        <v>10323.443380355835</v>
      </c>
      <c r="N150" s="126">
        <f t="shared" si="8"/>
        <v>21258.841991045279</v>
      </c>
      <c r="O150" s="26">
        <v>604.91231918614358</v>
      </c>
      <c r="P150" s="7">
        <v>320.49927339889109</v>
      </c>
      <c r="Q150" s="7">
        <v>795.10651916265488</v>
      </c>
      <c r="R150" s="7">
        <v>1384.0867582783103</v>
      </c>
      <c r="S150" s="7">
        <v>2677.0175608992577</v>
      </c>
      <c r="T150" s="7">
        <v>11448.744801700115</v>
      </c>
      <c r="U150" s="126">
        <f t="shared" si="6"/>
        <v>17230.367232625373</v>
      </c>
    </row>
    <row r="151" spans="1:21">
      <c r="A151" s="37">
        <v>157</v>
      </c>
      <c r="B151" s="17"/>
      <c r="C151" s="16"/>
      <c r="D151" s="38" t="s">
        <v>26</v>
      </c>
      <c r="E151" s="49" t="s">
        <v>182</v>
      </c>
      <c r="F151" s="40"/>
      <c r="G151" s="111">
        <f t="shared" si="7"/>
        <v>90677.477319628291</v>
      </c>
      <c r="H151" s="26">
        <v>1774.8615510351374</v>
      </c>
      <c r="I151" s="7">
        <v>5815.314282041043</v>
      </c>
      <c r="J151" s="7">
        <v>7856.2824445366859</v>
      </c>
      <c r="K151" s="7">
        <v>9803.5474342703819</v>
      </c>
      <c r="L151" s="7">
        <v>12964.806755542755</v>
      </c>
      <c r="M151" s="7">
        <v>18086.606598436832</v>
      </c>
      <c r="N151" s="126">
        <f t="shared" si="8"/>
        <v>56301.419065862836</v>
      </c>
      <c r="O151" s="26">
        <v>1252.4141921037808</v>
      </c>
      <c r="P151" s="7">
        <v>2424.416415117681</v>
      </c>
      <c r="Q151" s="7">
        <v>1681.8527513997396</v>
      </c>
      <c r="R151" s="7">
        <v>3008.2842963282019</v>
      </c>
      <c r="S151" s="7">
        <v>6911.7618625834584</v>
      </c>
      <c r="T151" s="7">
        <v>19097.328736232594</v>
      </c>
      <c r="U151" s="126">
        <f t="shared" si="6"/>
        <v>34376.058253765455</v>
      </c>
    </row>
    <row r="152" spans="1:21">
      <c r="A152" s="37">
        <v>158</v>
      </c>
      <c r="B152" s="12"/>
      <c r="C152" s="12"/>
      <c r="D152" s="52" t="s">
        <v>32</v>
      </c>
      <c r="E152" s="49" t="s">
        <v>183</v>
      </c>
      <c r="F152" s="43"/>
      <c r="G152" s="111">
        <f t="shared" si="7"/>
        <v>1753.8539850630332</v>
      </c>
      <c r="H152" s="26">
        <v>76.92226417013444</v>
      </c>
      <c r="I152" s="7">
        <v>120.25595167884603</v>
      </c>
      <c r="J152" s="7">
        <v>187.22638036753051</v>
      </c>
      <c r="K152" s="7">
        <v>208.61954877432436</v>
      </c>
      <c r="L152" s="7">
        <v>216.82555883051828</v>
      </c>
      <c r="M152" s="7">
        <v>167.80651953618508</v>
      </c>
      <c r="N152" s="126">
        <f t="shared" si="8"/>
        <v>977.65622335753869</v>
      </c>
      <c r="O152" s="26">
        <v>81.942682067863643</v>
      </c>
      <c r="P152" s="7">
        <v>93.997698795166798</v>
      </c>
      <c r="Q152" s="7">
        <v>97.340742992470041</v>
      </c>
      <c r="R152" s="7">
        <v>117.98230926820543</v>
      </c>
      <c r="S152" s="7">
        <v>153.55203230073676</v>
      </c>
      <c r="T152" s="7">
        <v>231.38229628105182</v>
      </c>
      <c r="U152" s="126">
        <f t="shared" si="6"/>
        <v>776.19776170549449</v>
      </c>
    </row>
    <row r="153" spans="1:21">
      <c r="A153" s="37">
        <v>159</v>
      </c>
      <c r="B153" s="10"/>
      <c r="C153" s="11"/>
      <c r="D153" s="38" t="s">
        <v>34</v>
      </c>
      <c r="E153" s="49" t="s">
        <v>184</v>
      </c>
      <c r="F153" s="51"/>
      <c r="G153" s="111">
        <f t="shared" si="7"/>
        <v>235483.10045513161</v>
      </c>
      <c r="H153" s="26">
        <v>6529.8982969727367</v>
      </c>
      <c r="I153" s="7">
        <v>2763.6226799041033</v>
      </c>
      <c r="J153" s="7">
        <v>14542.176359117031</v>
      </c>
      <c r="K153" s="7">
        <v>30758.141529858112</v>
      </c>
      <c r="L153" s="7">
        <v>41087.476455450058</v>
      </c>
      <c r="M153" s="7">
        <v>53834.320311576128</v>
      </c>
      <c r="N153" s="126">
        <f t="shared" si="8"/>
        <v>149515.63563287817</v>
      </c>
      <c r="O153" s="26">
        <v>5212.355991942808</v>
      </c>
      <c r="P153" s="7">
        <v>1548.7195580676198</v>
      </c>
      <c r="Q153" s="7">
        <v>3187.6822395029012</v>
      </c>
      <c r="R153" s="7">
        <v>7195.6879989802837</v>
      </c>
      <c r="S153" s="7">
        <v>14688.042086213827</v>
      </c>
      <c r="T153" s="7">
        <v>54134.976947546005</v>
      </c>
      <c r="U153" s="126">
        <f t="shared" si="6"/>
        <v>85967.464822253445</v>
      </c>
    </row>
    <row r="154" spans="1:21">
      <c r="A154" s="93">
        <v>160</v>
      </c>
      <c r="B154" s="94"/>
      <c r="C154" s="95" t="s">
        <v>61</v>
      </c>
      <c r="D154" s="96" t="s">
        <v>185</v>
      </c>
      <c r="E154" s="97"/>
      <c r="F154" s="98"/>
      <c r="G154" s="99">
        <f t="shared" si="7"/>
        <v>547253.92880079011</v>
      </c>
      <c r="H154" s="100">
        <v>2076.3661710605957</v>
      </c>
      <c r="I154" s="101">
        <v>5431.2193178348243</v>
      </c>
      <c r="J154" s="101">
        <v>91298.895001888275</v>
      </c>
      <c r="K154" s="101">
        <v>111744.00284552574</v>
      </c>
      <c r="L154" s="101">
        <v>91855.397336363792</v>
      </c>
      <c r="M154" s="101">
        <v>83416.550127446651</v>
      </c>
      <c r="N154" s="127">
        <f t="shared" si="8"/>
        <v>385822.43080011988</v>
      </c>
      <c r="O154" s="100">
        <v>1749.7461888976395</v>
      </c>
      <c r="P154" s="101">
        <v>3899.3186299800873</v>
      </c>
      <c r="Q154" s="101">
        <v>20419.587025165558</v>
      </c>
      <c r="R154" s="101">
        <v>32243.955519199371</v>
      </c>
      <c r="S154" s="101">
        <v>45588.300654858351</v>
      </c>
      <c r="T154" s="101">
        <v>57530.589982569218</v>
      </c>
      <c r="U154" s="127">
        <f t="shared" si="6"/>
        <v>161431.49800067022</v>
      </c>
    </row>
    <row r="155" spans="1:21">
      <c r="A155" s="37">
        <v>161</v>
      </c>
      <c r="B155" s="17"/>
      <c r="C155" s="16"/>
      <c r="D155" s="38" t="s">
        <v>8</v>
      </c>
      <c r="E155" s="49" t="s">
        <v>186</v>
      </c>
      <c r="F155" s="40"/>
      <c r="G155" s="111">
        <f t="shared" si="7"/>
        <v>314707.25578120723</v>
      </c>
      <c r="H155" s="26">
        <v>0</v>
      </c>
      <c r="I155" s="7">
        <v>857.57705775275826</v>
      </c>
      <c r="J155" s="7">
        <v>23203.407220542431</v>
      </c>
      <c r="K155" s="7">
        <v>43924.970974802971</v>
      </c>
      <c r="L155" s="7">
        <v>57513.867688566446</v>
      </c>
      <c r="M155" s="7">
        <v>73404.778331935406</v>
      </c>
      <c r="N155" s="126">
        <f t="shared" si="8"/>
        <v>198904.60127360001</v>
      </c>
      <c r="O155" s="26">
        <v>0</v>
      </c>
      <c r="P155" s="7">
        <v>676.6771559715271</v>
      </c>
      <c r="Q155" s="7">
        <v>8842.7219391465187</v>
      </c>
      <c r="R155" s="7">
        <v>18335.067446246743</v>
      </c>
      <c r="S155" s="7">
        <v>36398.482374206185</v>
      </c>
      <c r="T155" s="7">
        <v>51549.705592036247</v>
      </c>
      <c r="U155" s="126">
        <f t="shared" si="6"/>
        <v>115802.65450760722</v>
      </c>
    </row>
    <row r="156" spans="1:21">
      <c r="A156" s="37">
        <v>162</v>
      </c>
      <c r="B156" s="17"/>
      <c r="C156" s="16"/>
      <c r="D156" s="38" t="s">
        <v>10</v>
      </c>
      <c r="E156" s="49" t="s">
        <v>187</v>
      </c>
      <c r="F156" s="55"/>
      <c r="G156" s="111">
        <f t="shared" si="7"/>
        <v>197159.08200155059</v>
      </c>
      <c r="H156" s="26">
        <v>1809.4707266003825</v>
      </c>
      <c r="I156" s="7">
        <v>2276.4093339852989</v>
      </c>
      <c r="J156" s="7">
        <v>58485.183398544788</v>
      </c>
      <c r="K156" s="7">
        <v>58845.916868805885</v>
      </c>
      <c r="L156" s="7">
        <v>30629.568425118923</v>
      </c>
      <c r="M156" s="7">
        <v>9116.9279010891914</v>
      </c>
      <c r="N156" s="126">
        <f t="shared" si="8"/>
        <v>161163.47665414447</v>
      </c>
      <c r="O156" s="26">
        <v>1494.2938232533634</v>
      </c>
      <c r="P156" s="7">
        <v>1340.3424412757158</v>
      </c>
      <c r="Q156" s="7">
        <v>8731.1257884800434</v>
      </c>
      <c r="R156" s="7">
        <v>11344.133846372366</v>
      </c>
      <c r="S156" s="7">
        <v>7646.4445028305054</v>
      </c>
      <c r="T156" s="7">
        <v>5439.2649451941252</v>
      </c>
      <c r="U156" s="126">
        <f t="shared" si="6"/>
        <v>35995.605347406119</v>
      </c>
    </row>
    <row r="157" spans="1:21" ht="12.6" thickBot="1">
      <c r="A157" s="56">
        <v>163</v>
      </c>
      <c r="B157" s="57"/>
      <c r="C157" s="58"/>
      <c r="D157" s="59" t="s">
        <v>22</v>
      </c>
      <c r="E157" s="60" t="s">
        <v>188</v>
      </c>
      <c r="F157" s="61"/>
      <c r="G157" s="114">
        <f t="shared" si="7"/>
        <v>35387.59213439509</v>
      </c>
      <c r="H157" s="27">
        <v>266.89543354423949</v>
      </c>
      <c r="I157" s="28">
        <v>2297.2329224480782</v>
      </c>
      <c r="J157" s="28">
        <v>9610.3056863872334</v>
      </c>
      <c r="K157" s="28">
        <v>8973.1139139486477</v>
      </c>
      <c r="L157" s="28">
        <v>3711.9609187950846</v>
      </c>
      <c r="M157" s="28">
        <v>894.84296265867306</v>
      </c>
      <c r="N157" s="128">
        <f t="shared" si="8"/>
        <v>25754.351837781956</v>
      </c>
      <c r="O157" s="27">
        <v>255.45236244861735</v>
      </c>
      <c r="P157" s="28">
        <v>1882.2990464583272</v>
      </c>
      <c r="Q157" s="28">
        <v>2845.7393646482378</v>
      </c>
      <c r="R157" s="28">
        <v>2564.7545120641589</v>
      </c>
      <c r="S157" s="28">
        <v>1543.3749516230309</v>
      </c>
      <c r="T157" s="28">
        <v>541.62005937076174</v>
      </c>
      <c r="U157" s="128">
        <f t="shared" si="6"/>
        <v>9633.240296613134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A205E-7CE3-42E8-A534-4C00A5BB308F}">
  <dimension ref="A1:U157"/>
  <sheetViews>
    <sheetView workbookViewId="0">
      <pane xSplit="6" ySplit="9" topLeftCell="G113"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5" t="s">
        <v>204</v>
      </c>
      <c r="E2" s="225"/>
      <c r="F2" s="225"/>
      <c r="G2" s="6"/>
      <c r="H2" s="6"/>
    </row>
    <row r="3" spans="1:21" ht="13.8">
      <c r="A3" s="1" t="s">
        <v>194</v>
      </c>
      <c r="C3" s="314">
        <v>2045</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1271859.4991616607</v>
      </c>
      <c r="H7" s="153">
        <v>32831.244274497032</v>
      </c>
      <c r="I7" s="154">
        <v>66203.34156191349</v>
      </c>
      <c r="J7" s="154">
        <v>107208.20844984055</v>
      </c>
      <c r="K7" s="154">
        <v>157174.81309390068</v>
      </c>
      <c r="L7" s="154">
        <v>155208.31391859055</v>
      </c>
      <c r="M7" s="154">
        <v>117633.45647192001</v>
      </c>
      <c r="N7" s="155">
        <f>SUM(H7:M7)</f>
        <v>636259.37777066231</v>
      </c>
      <c r="O7" s="153">
        <v>31226.621804654598</v>
      </c>
      <c r="P7" s="154">
        <v>63005.814896941185</v>
      </c>
      <c r="Q7" s="154">
        <v>101579.15470600128</v>
      </c>
      <c r="R7" s="154">
        <v>145861.13617229462</v>
      </c>
      <c r="S7" s="154">
        <v>152790.93731546402</v>
      </c>
      <c r="T7" s="154">
        <v>141136.45649564266</v>
      </c>
      <c r="U7" s="155">
        <f>SUM(O7:T7)</f>
        <v>635600.12139099836</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14569288.782150924</v>
      </c>
      <c r="H10" s="67">
        <v>18280.336890697479</v>
      </c>
      <c r="I10" s="68">
        <v>5859.3978484869003</v>
      </c>
      <c r="J10" s="68">
        <v>75890.171760559082</v>
      </c>
      <c r="K10" s="68">
        <v>208090.20876693726</v>
      </c>
      <c r="L10" s="68">
        <v>955731.29278564453</v>
      </c>
      <c r="M10" s="68">
        <v>6229752.5682373047</v>
      </c>
      <c r="N10" s="123">
        <f t="shared" ref="N10:N73" si="1">SUM(H10:M10)</f>
        <v>7493603.9762896299</v>
      </c>
      <c r="O10" s="67">
        <v>15668.882025718689</v>
      </c>
      <c r="P10" s="68">
        <v>4210.7696929574013</v>
      </c>
      <c r="Q10" s="68">
        <v>27039.07063794136</v>
      </c>
      <c r="R10" s="68">
        <v>115756.22238254547</v>
      </c>
      <c r="S10" s="68">
        <v>627379.57349395752</v>
      </c>
      <c r="T10" s="68">
        <v>6285630.2876281738</v>
      </c>
      <c r="U10" s="123">
        <f t="shared" ref="U10:U73" si="2">SUM(O10:T10)</f>
        <v>7075684.8058612943</v>
      </c>
    </row>
    <row r="11" spans="1:21" s="19" customFormat="1" ht="15" customHeight="1">
      <c r="A11" s="72">
        <v>1</v>
      </c>
      <c r="B11" s="73" t="s">
        <v>4</v>
      </c>
      <c r="C11" s="294" t="s">
        <v>5</v>
      </c>
      <c r="D11" s="295"/>
      <c r="E11" s="295"/>
      <c r="F11" s="296"/>
      <c r="G11" s="74">
        <f t="shared" si="0"/>
        <v>1009134.5063714143</v>
      </c>
      <c r="H11" s="75">
        <v>6156.6294466257095</v>
      </c>
      <c r="I11" s="76">
        <v>154.776216968894</v>
      </c>
      <c r="J11" s="76">
        <v>1006.2500897161663</v>
      </c>
      <c r="K11" s="76">
        <v>5387.0041598081589</v>
      </c>
      <c r="L11" s="76">
        <v>33457.67430138588</v>
      </c>
      <c r="M11" s="76">
        <v>476501.74208450317</v>
      </c>
      <c r="N11" s="124">
        <f t="shared" si="1"/>
        <v>522664.07629900798</v>
      </c>
      <c r="O11" s="75">
        <v>4979.9041004776955</v>
      </c>
      <c r="P11" s="76">
        <v>141.55466414429247</v>
      </c>
      <c r="Q11" s="76">
        <v>1029.9083437174559</v>
      </c>
      <c r="R11" s="76">
        <v>4156.660309061408</v>
      </c>
      <c r="S11" s="76">
        <v>21172.069330573082</v>
      </c>
      <c r="T11" s="76">
        <v>454990.33332443237</v>
      </c>
      <c r="U11" s="124">
        <f t="shared" si="2"/>
        <v>486470.43007240631</v>
      </c>
    </row>
    <row r="12" spans="1:21" s="18" customFormat="1">
      <c r="A12" s="85">
        <v>2</v>
      </c>
      <c r="B12" s="86"/>
      <c r="C12" s="86" t="s">
        <v>6</v>
      </c>
      <c r="D12" s="87" t="s">
        <v>7</v>
      </c>
      <c r="E12" s="88"/>
      <c r="F12" s="89"/>
      <c r="G12" s="90">
        <f t="shared" si="0"/>
        <v>269895.79153242055</v>
      </c>
      <c r="H12" s="91">
        <v>203.58187003794592</v>
      </c>
      <c r="I12" s="92">
        <v>67.046994633972645</v>
      </c>
      <c r="J12" s="92">
        <v>444.77859666384757</v>
      </c>
      <c r="K12" s="92">
        <v>2534.8722737431526</v>
      </c>
      <c r="L12" s="92">
        <v>12130.778938770294</v>
      </c>
      <c r="M12" s="92">
        <v>119137.44039535522</v>
      </c>
      <c r="N12" s="125">
        <f t="shared" si="1"/>
        <v>134518.49906920444</v>
      </c>
      <c r="O12" s="91">
        <v>169.66308417369146</v>
      </c>
      <c r="P12" s="92">
        <v>56.667860903777182</v>
      </c>
      <c r="Q12" s="92">
        <v>298.09821557253599</v>
      </c>
      <c r="R12" s="92">
        <v>1676.9801819100976</v>
      </c>
      <c r="S12" s="92">
        <v>8616.5721670389175</v>
      </c>
      <c r="T12" s="92">
        <v>124559.3109536171</v>
      </c>
      <c r="U12" s="125">
        <f t="shared" si="2"/>
        <v>135377.29246321612</v>
      </c>
    </row>
    <row r="13" spans="1:21">
      <c r="A13" s="37">
        <v>3</v>
      </c>
      <c r="B13" s="17"/>
      <c r="C13" s="16"/>
      <c r="D13" s="38" t="s">
        <v>8</v>
      </c>
      <c r="E13" s="39" t="s">
        <v>9</v>
      </c>
      <c r="F13" s="40"/>
      <c r="G13" s="111">
        <f t="shared" si="0"/>
        <v>6980.3273327771221</v>
      </c>
      <c r="H13" s="26">
        <v>1.1029240637262774</v>
      </c>
      <c r="I13" s="7">
        <v>0.54369024896686824</v>
      </c>
      <c r="J13" s="7">
        <v>21.0885788931555</v>
      </c>
      <c r="K13" s="7">
        <v>135.8756785603473</v>
      </c>
      <c r="L13" s="7">
        <v>432.97299922932871</v>
      </c>
      <c r="M13" s="7">
        <v>3158.9277677934151</v>
      </c>
      <c r="N13" s="126">
        <f t="shared" si="1"/>
        <v>3750.5116387889398</v>
      </c>
      <c r="O13" s="26">
        <v>1.2715421139055252</v>
      </c>
      <c r="P13" s="7">
        <v>2.219717109754562</v>
      </c>
      <c r="Q13" s="7">
        <v>22.375506461309669</v>
      </c>
      <c r="R13" s="7">
        <v>59.773194850229629</v>
      </c>
      <c r="S13" s="7">
        <v>198.06552993002697</v>
      </c>
      <c r="T13" s="7">
        <v>2946.110203522956</v>
      </c>
      <c r="U13" s="126">
        <f t="shared" si="2"/>
        <v>3229.8156939881824</v>
      </c>
    </row>
    <row r="14" spans="1:21">
      <c r="A14" s="37">
        <v>4</v>
      </c>
      <c r="B14" s="41"/>
      <c r="C14" s="16"/>
      <c r="D14" s="38" t="s">
        <v>10</v>
      </c>
      <c r="E14" s="39" t="s">
        <v>11</v>
      </c>
      <c r="F14" s="40"/>
      <c r="G14" s="111">
        <f t="shared" si="0"/>
        <v>590.35392521290851</v>
      </c>
      <c r="H14" s="26">
        <v>4.7158942396708881</v>
      </c>
      <c r="I14" s="7">
        <v>8.5275928096962161E-2</v>
      </c>
      <c r="J14" s="7">
        <v>1.0424816557060694</v>
      </c>
      <c r="K14" s="7">
        <v>3.723770358832553</v>
      </c>
      <c r="L14" s="7">
        <v>15.055220343638211</v>
      </c>
      <c r="M14" s="7">
        <v>47.881598473526537</v>
      </c>
      <c r="N14" s="126">
        <f t="shared" si="1"/>
        <v>72.504240999471222</v>
      </c>
      <c r="O14" s="26">
        <v>4.8459905871241062</v>
      </c>
      <c r="P14" s="7">
        <v>0.19446527357649757</v>
      </c>
      <c r="Q14" s="7">
        <v>3.412011647131294</v>
      </c>
      <c r="R14" s="7">
        <v>20.019650142639875</v>
      </c>
      <c r="S14" s="7">
        <v>40.854628810659051</v>
      </c>
      <c r="T14" s="7">
        <v>448.52293775230646</v>
      </c>
      <c r="U14" s="126">
        <f t="shared" si="2"/>
        <v>517.84968421343729</v>
      </c>
    </row>
    <row r="15" spans="1:21">
      <c r="A15" s="37">
        <v>5</v>
      </c>
      <c r="B15" s="41"/>
      <c r="C15" s="16"/>
      <c r="D15" s="8"/>
      <c r="E15" s="17" t="s">
        <v>12</v>
      </c>
      <c r="F15" s="42" t="s">
        <v>13</v>
      </c>
      <c r="G15" s="111">
        <f t="shared" si="0"/>
        <v>185.89027698699829</v>
      </c>
      <c r="H15" s="26">
        <v>4.7158942396708881</v>
      </c>
      <c r="I15" s="7">
        <v>7.7221061452291906E-2</v>
      </c>
      <c r="J15" s="7">
        <v>0.89198253405629657</v>
      </c>
      <c r="K15" s="7">
        <v>3.315611220896244</v>
      </c>
      <c r="L15" s="7">
        <v>14.064857445191592</v>
      </c>
      <c r="M15" s="7">
        <v>42.951197776012123</v>
      </c>
      <c r="N15" s="126">
        <f t="shared" si="1"/>
        <v>66.016764277279435</v>
      </c>
      <c r="O15" s="26">
        <v>4.8459905871241062</v>
      </c>
      <c r="P15" s="7">
        <v>0.12951023840832931</v>
      </c>
      <c r="Q15" s="7">
        <v>0.84708511107601225</v>
      </c>
      <c r="R15" s="7">
        <v>2.6225407111924142</v>
      </c>
      <c r="S15" s="7">
        <v>9.7659938051365316</v>
      </c>
      <c r="T15" s="7">
        <v>101.66239225678146</v>
      </c>
      <c r="U15" s="126">
        <f t="shared" si="2"/>
        <v>119.87351270971885</v>
      </c>
    </row>
    <row r="16" spans="1:21">
      <c r="A16" s="37">
        <v>6</v>
      </c>
      <c r="B16" s="41"/>
      <c r="C16" s="16"/>
      <c r="D16" s="8"/>
      <c r="E16" s="17" t="s">
        <v>14</v>
      </c>
      <c r="F16" s="42" t="s">
        <v>15</v>
      </c>
      <c r="G16" s="111">
        <f t="shared" si="0"/>
        <v>83.480836777779928</v>
      </c>
      <c r="H16" s="26">
        <v>0</v>
      </c>
      <c r="I16" s="7">
        <v>0</v>
      </c>
      <c r="J16" s="7">
        <v>0</v>
      </c>
      <c r="K16" s="7">
        <v>0</v>
      </c>
      <c r="L16" s="7">
        <v>0</v>
      </c>
      <c r="M16" s="7">
        <v>0</v>
      </c>
      <c r="N16" s="126">
        <f t="shared" si="1"/>
        <v>0</v>
      </c>
      <c r="O16" s="26">
        <v>0</v>
      </c>
      <c r="P16" s="7">
        <v>1.8141804095080261E-2</v>
      </c>
      <c r="Q16" s="7">
        <v>0.62424065941013396</v>
      </c>
      <c r="R16" s="7">
        <v>3.1788681778125465</v>
      </c>
      <c r="S16" s="7">
        <v>5.2184760591480881</v>
      </c>
      <c r="T16" s="7">
        <v>74.441110077314079</v>
      </c>
      <c r="U16" s="126">
        <f t="shared" si="2"/>
        <v>83.480836777779928</v>
      </c>
    </row>
    <row r="17" spans="1:21">
      <c r="A17" s="37">
        <v>7</v>
      </c>
      <c r="B17" s="41"/>
      <c r="C17" s="16"/>
      <c r="D17" s="8"/>
      <c r="E17" s="17" t="s">
        <v>16</v>
      </c>
      <c r="F17" s="42" t="s">
        <v>17</v>
      </c>
      <c r="G17" s="111">
        <f t="shared" si="0"/>
        <v>247.72019149628079</v>
      </c>
      <c r="H17" s="26">
        <v>0</v>
      </c>
      <c r="I17" s="7">
        <v>5.2790677968914679E-3</v>
      </c>
      <c r="J17" s="7">
        <v>0.10435312725167023</v>
      </c>
      <c r="K17" s="7">
        <v>0.23163064225809649</v>
      </c>
      <c r="L17" s="7">
        <v>0.51728810678469017</v>
      </c>
      <c r="M17" s="7">
        <v>2.8651483228895813</v>
      </c>
      <c r="N17" s="126">
        <f t="shared" si="1"/>
        <v>3.7236992669809297</v>
      </c>
      <c r="O17" s="26">
        <v>0</v>
      </c>
      <c r="P17" s="7">
        <v>3.184722144180796E-2</v>
      </c>
      <c r="Q17" s="7">
        <v>1.2478922356385738</v>
      </c>
      <c r="R17" s="7">
        <v>9.1712074773386121</v>
      </c>
      <c r="S17" s="7">
        <v>18.160369733348489</v>
      </c>
      <c r="T17" s="7">
        <v>215.38517556153238</v>
      </c>
      <c r="U17" s="126">
        <f t="shared" si="2"/>
        <v>243.99649222929986</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73.262615494484407</v>
      </c>
      <c r="H19" s="26">
        <v>0</v>
      </c>
      <c r="I19" s="7">
        <v>2.7757983475567016E-3</v>
      </c>
      <c r="J19" s="7">
        <v>4.6145985164912418E-2</v>
      </c>
      <c r="K19" s="7">
        <v>0.17652849800651893</v>
      </c>
      <c r="L19" s="7">
        <v>0.47307470781379379</v>
      </c>
      <c r="M19" s="7">
        <v>2.0652536053676158</v>
      </c>
      <c r="N19" s="126">
        <f t="shared" si="1"/>
        <v>2.7637785947003977</v>
      </c>
      <c r="O19" s="26">
        <v>0</v>
      </c>
      <c r="P19" s="7">
        <v>1.4966013168532299E-2</v>
      </c>
      <c r="Q19" s="7">
        <v>0.69279368396382779</v>
      </c>
      <c r="R19" s="7">
        <v>5.0470338873565197</v>
      </c>
      <c r="S19" s="7">
        <v>7.7097890451550484</v>
      </c>
      <c r="T19" s="7">
        <v>57.034254270140082</v>
      </c>
      <c r="U19" s="126">
        <f t="shared" si="2"/>
        <v>70.49883689978401</v>
      </c>
    </row>
    <row r="20" spans="1:21">
      <c r="A20" s="37">
        <v>10</v>
      </c>
      <c r="B20" s="41"/>
      <c r="C20" s="16"/>
      <c r="D20" s="38" t="s">
        <v>22</v>
      </c>
      <c r="E20" s="39" t="s">
        <v>23</v>
      </c>
      <c r="F20" s="40"/>
      <c r="G20" s="111">
        <f t="shared" si="0"/>
        <v>5980.9648774137895</v>
      </c>
      <c r="H20" s="26">
        <v>1.7669270675687585</v>
      </c>
      <c r="I20" s="7">
        <v>1.6928384602069855</v>
      </c>
      <c r="J20" s="7">
        <v>118.26381953060627</v>
      </c>
      <c r="K20" s="7">
        <v>1074.3278511762619</v>
      </c>
      <c r="L20" s="7">
        <v>2369.5931374877691</v>
      </c>
      <c r="M20" s="7">
        <v>909.02817730605602</v>
      </c>
      <c r="N20" s="126">
        <f t="shared" si="1"/>
        <v>4474.6727510284691</v>
      </c>
      <c r="O20" s="26">
        <v>1.5194817677256651</v>
      </c>
      <c r="P20" s="7">
        <v>1.5658580996096134</v>
      </c>
      <c r="Q20" s="7">
        <v>49.147935561835766</v>
      </c>
      <c r="R20" s="7">
        <v>512.39161442220211</v>
      </c>
      <c r="S20" s="7">
        <v>712.66498283762485</v>
      </c>
      <c r="T20" s="7">
        <v>229.00225369632244</v>
      </c>
      <c r="U20" s="126">
        <f t="shared" si="2"/>
        <v>1506.2921263853204</v>
      </c>
    </row>
    <row r="21" spans="1:21">
      <c r="A21" s="37">
        <v>11</v>
      </c>
      <c r="B21" s="41"/>
      <c r="C21" s="16"/>
      <c r="D21" s="38" t="s">
        <v>24</v>
      </c>
      <c r="E21" s="39" t="s">
        <v>25</v>
      </c>
      <c r="F21" s="40"/>
      <c r="G21" s="111">
        <f t="shared" si="0"/>
        <v>72537.911626091663</v>
      </c>
      <c r="H21" s="26">
        <v>61.636159333317373</v>
      </c>
      <c r="I21" s="7">
        <v>6.006114540155977</v>
      </c>
      <c r="J21" s="7">
        <v>25.587296617217362</v>
      </c>
      <c r="K21" s="7">
        <v>160.93740340694785</v>
      </c>
      <c r="L21" s="7">
        <v>1362.088349185884</v>
      </c>
      <c r="M21" s="7">
        <v>32504.699393540621</v>
      </c>
      <c r="N21" s="126">
        <f t="shared" si="1"/>
        <v>34120.954716624146</v>
      </c>
      <c r="O21" s="26">
        <v>50.380970377448612</v>
      </c>
      <c r="P21" s="7">
        <v>6.1881753523684893</v>
      </c>
      <c r="Q21" s="7">
        <v>22.671755453571677</v>
      </c>
      <c r="R21" s="7">
        <v>157.14735048171133</v>
      </c>
      <c r="S21" s="7">
        <v>1613.6115805674344</v>
      </c>
      <c r="T21" s="7">
        <v>36566.957077234983</v>
      </c>
      <c r="U21" s="126">
        <f t="shared" si="2"/>
        <v>38416.956909467517</v>
      </c>
    </row>
    <row r="22" spans="1:21">
      <c r="A22" s="37">
        <v>12</v>
      </c>
      <c r="B22" s="41"/>
      <c r="C22" s="16"/>
      <c r="D22" s="38" t="s">
        <v>26</v>
      </c>
      <c r="E22" s="39" t="s">
        <v>27</v>
      </c>
      <c r="F22" s="40"/>
      <c r="G22" s="111">
        <f t="shared" si="0"/>
        <v>224.09205574937658</v>
      </c>
      <c r="H22" s="26">
        <v>24.690735229055321</v>
      </c>
      <c r="I22" s="7">
        <v>1.3300397031416651</v>
      </c>
      <c r="J22" s="7">
        <v>0.86105369942379184</v>
      </c>
      <c r="K22" s="7">
        <v>3.196174849930685</v>
      </c>
      <c r="L22" s="7">
        <v>10.520627871388569</v>
      </c>
      <c r="M22" s="7">
        <v>69.865520419087261</v>
      </c>
      <c r="N22" s="126">
        <f t="shared" si="1"/>
        <v>110.46415177202729</v>
      </c>
      <c r="O22" s="26">
        <v>18.250297234310736</v>
      </c>
      <c r="P22" s="7">
        <v>0.59570785209643873</v>
      </c>
      <c r="Q22" s="7">
        <v>0.66630473171244375</v>
      </c>
      <c r="R22" s="7">
        <v>2.0692552198888734</v>
      </c>
      <c r="S22" s="7">
        <v>19.151375241111964</v>
      </c>
      <c r="T22" s="7">
        <v>72.894963698228821</v>
      </c>
      <c r="U22" s="126">
        <f t="shared" si="2"/>
        <v>113.62790397734928</v>
      </c>
    </row>
    <row r="23" spans="1:21">
      <c r="A23" s="37">
        <v>13</v>
      </c>
      <c r="B23" s="41"/>
      <c r="C23" s="16"/>
      <c r="D23" s="8"/>
      <c r="E23" s="17" t="s">
        <v>12</v>
      </c>
      <c r="F23" s="42" t="s">
        <v>28</v>
      </c>
      <c r="G23" s="111">
        <f t="shared" si="0"/>
        <v>59.617640171635841</v>
      </c>
      <c r="H23" s="26">
        <v>24.3260873493379</v>
      </c>
      <c r="I23" s="7">
        <v>0.94549249659758061</v>
      </c>
      <c r="J23" s="7">
        <v>4.9445568939063378E-2</v>
      </c>
      <c r="K23" s="7">
        <v>4.4345180184791388E-2</v>
      </c>
      <c r="L23" s="7">
        <v>0.23122967505150882</v>
      </c>
      <c r="M23" s="7">
        <v>7.6649865210056305</v>
      </c>
      <c r="N23" s="126">
        <f t="shared" si="1"/>
        <v>33.261586791116471</v>
      </c>
      <c r="O23" s="26">
        <v>17.936465683122663</v>
      </c>
      <c r="P23" s="7">
        <v>0.1339497566836485</v>
      </c>
      <c r="Q23" s="7">
        <v>5.6447856686645537E-2</v>
      </c>
      <c r="R23" s="7">
        <v>0.16651097533031134</v>
      </c>
      <c r="S23" s="7">
        <v>0.2816423741151084</v>
      </c>
      <c r="T23" s="7">
        <v>7.7810367345809937</v>
      </c>
      <c r="U23" s="126">
        <f t="shared" si="2"/>
        <v>26.35605338051937</v>
      </c>
    </row>
    <row r="24" spans="1:21">
      <c r="A24" s="37">
        <v>14</v>
      </c>
      <c r="B24" s="17"/>
      <c r="C24" s="16"/>
      <c r="D24" s="8"/>
      <c r="E24" s="17" t="s">
        <v>14</v>
      </c>
      <c r="F24" s="42" t="s">
        <v>29</v>
      </c>
      <c r="G24" s="111">
        <f t="shared" si="0"/>
        <v>3.9143547795846603</v>
      </c>
      <c r="H24" s="26">
        <v>0.15840347779558994</v>
      </c>
      <c r="I24" s="7">
        <v>8.0867638098425232E-2</v>
      </c>
      <c r="J24" s="7">
        <v>2.47326539720234E-2</v>
      </c>
      <c r="K24" s="7">
        <v>5.2463880274444818E-2</v>
      </c>
      <c r="L24" s="7">
        <v>0.44241621848777868</v>
      </c>
      <c r="M24" s="7">
        <v>1.9594400823116302</v>
      </c>
      <c r="N24" s="126">
        <f t="shared" si="1"/>
        <v>2.7183239509398924</v>
      </c>
      <c r="O24" s="26">
        <v>0.12886707377477291</v>
      </c>
      <c r="P24" s="7">
        <v>0.25836939485876087</v>
      </c>
      <c r="Q24" s="7">
        <v>8.0728733519208618E-3</v>
      </c>
      <c r="R24" s="7">
        <v>1.9785161384788807E-2</v>
      </c>
      <c r="S24" s="7">
        <v>2.7462030135211535E-2</v>
      </c>
      <c r="T24" s="7">
        <v>0.75347429513931274</v>
      </c>
      <c r="U24" s="126">
        <f t="shared" si="2"/>
        <v>1.1960308286447678</v>
      </c>
    </row>
    <row r="25" spans="1:21">
      <c r="A25" s="37">
        <v>15</v>
      </c>
      <c r="B25" s="17"/>
      <c r="C25" s="16"/>
      <c r="D25" s="8"/>
      <c r="E25" s="17" t="s">
        <v>16</v>
      </c>
      <c r="F25" s="42" t="s">
        <v>30</v>
      </c>
      <c r="G25" s="111">
        <f t="shared" si="0"/>
        <v>4.2428464968570268</v>
      </c>
      <c r="H25" s="26">
        <v>0.19881129181868573</v>
      </c>
      <c r="I25" s="7">
        <v>0.1535649835386721</v>
      </c>
      <c r="J25" s="7">
        <v>0.10132982024970261</v>
      </c>
      <c r="K25" s="7">
        <v>9.4601446741762629E-2</v>
      </c>
      <c r="L25" s="7">
        <v>0.32249101847514794</v>
      </c>
      <c r="M25" s="7">
        <v>1.0017991065979004</v>
      </c>
      <c r="N25" s="126">
        <f t="shared" si="1"/>
        <v>1.8725976674218714</v>
      </c>
      <c r="O25" s="26">
        <v>0.17883137031304841</v>
      </c>
      <c r="P25" s="7">
        <v>9.4725985388862455E-2</v>
      </c>
      <c r="Q25" s="7">
        <v>0.13379931515009957</v>
      </c>
      <c r="R25" s="7">
        <v>0.2691176649591398</v>
      </c>
      <c r="S25" s="7">
        <v>1.0172216316950653</v>
      </c>
      <c r="T25" s="7">
        <v>0.67655286192893982</v>
      </c>
      <c r="U25" s="126">
        <f t="shared" si="2"/>
        <v>2.3702488294351554</v>
      </c>
    </row>
    <row r="26" spans="1:21">
      <c r="A26" s="37">
        <v>16</v>
      </c>
      <c r="B26" s="17"/>
      <c r="C26" s="16"/>
      <c r="D26" s="8"/>
      <c r="E26" s="17" t="s">
        <v>18</v>
      </c>
      <c r="F26" s="42" t="s">
        <v>31</v>
      </c>
      <c r="G26" s="111">
        <f t="shared" si="0"/>
        <v>156.31721407961231</v>
      </c>
      <c r="H26" s="26">
        <v>7.4330410861875862E-3</v>
      </c>
      <c r="I26" s="7">
        <v>0.15011459299421404</v>
      </c>
      <c r="J26" s="7">
        <v>0.68554561938799452</v>
      </c>
      <c r="K26" s="7">
        <v>3.0047643072903156</v>
      </c>
      <c r="L26" s="7">
        <v>9.5244910777546465</v>
      </c>
      <c r="M26" s="7">
        <v>59.239294470753521</v>
      </c>
      <c r="N26" s="126">
        <f t="shared" si="1"/>
        <v>72.611643109266879</v>
      </c>
      <c r="O26" s="26">
        <v>6.1329001764534041E-3</v>
      </c>
      <c r="P26" s="7">
        <v>0.10866270196493133</v>
      </c>
      <c r="Q26" s="7">
        <v>0.46798469940404175</v>
      </c>
      <c r="R26" s="7">
        <v>1.6138414507149719</v>
      </c>
      <c r="S26" s="7">
        <v>17.825049143284559</v>
      </c>
      <c r="T26" s="7">
        <v>63.683900074800476</v>
      </c>
      <c r="U26" s="126">
        <f t="shared" si="2"/>
        <v>83.705570970345434</v>
      </c>
    </row>
    <row r="27" spans="1:21">
      <c r="A27" s="37">
        <v>17</v>
      </c>
      <c r="B27" s="17"/>
      <c r="C27" s="16"/>
      <c r="D27" s="38" t="s">
        <v>32</v>
      </c>
      <c r="E27" s="39" t="s">
        <v>33</v>
      </c>
      <c r="F27" s="40"/>
      <c r="G27" s="111">
        <f t="shared" si="0"/>
        <v>2515.4208497821373</v>
      </c>
      <c r="H27" s="26">
        <v>25.504155534203392</v>
      </c>
      <c r="I27" s="7">
        <v>9.6173507571220398</v>
      </c>
      <c r="J27" s="7">
        <v>43.291503144428134</v>
      </c>
      <c r="K27" s="7">
        <v>101.80449628084898</v>
      </c>
      <c r="L27" s="7">
        <v>270.98535493388772</v>
      </c>
      <c r="M27" s="7">
        <v>934.5832544863224</v>
      </c>
      <c r="N27" s="126">
        <f t="shared" si="1"/>
        <v>1385.7861151368127</v>
      </c>
      <c r="O27" s="26">
        <v>23.235794333608965</v>
      </c>
      <c r="P27" s="7">
        <v>6.0693100597418379</v>
      </c>
      <c r="Q27" s="7">
        <v>30.485987015068531</v>
      </c>
      <c r="R27" s="7">
        <v>57.386976350098848</v>
      </c>
      <c r="S27" s="7">
        <v>183.57283499836922</v>
      </c>
      <c r="T27" s="7">
        <v>828.88383188843727</v>
      </c>
      <c r="U27" s="126">
        <f t="shared" si="2"/>
        <v>1129.6347346453247</v>
      </c>
    </row>
    <row r="28" spans="1:21">
      <c r="A28" s="37">
        <v>18</v>
      </c>
      <c r="B28" s="12"/>
      <c r="C28" s="12"/>
      <c r="D28" s="38" t="s">
        <v>34</v>
      </c>
      <c r="E28" s="39" t="s">
        <v>35</v>
      </c>
      <c r="F28" s="43"/>
      <c r="G28" s="111">
        <f t="shared" si="0"/>
        <v>40171.275325474475</v>
      </c>
      <c r="H28" s="26">
        <v>12.897340131462329</v>
      </c>
      <c r="I28" s="7">
        <v>17.134289192035794</v>
      </c>
      <c r="J28" s="7">
        <v>87.356831484939903</v>
      </c>
      <c r="K28" s="7">
        <v>308.18797136936337</v>
      </c>
      <c r="L28" s="7">
        <v>1584.7637725993991</v>
      </c>
      <c r="M28" s="7">
        <v>18610.798656478524</v>
      </c>
      <c r="N28" s="126">
        <f t="shared" si="1"/>
        <v>20621.138861255724</v>
      </c>
      <c r="O28" s="26">
        <v>10.166309594481206</v>
      </c>
      <c r="P28" s="7">
        <v>12.869842529129528</v>
      </c>
      <c r="Q28" s="7">
        <v>62.987414026632905</v>
      </c>
      <c r="R28" s="7">
        <v>255.3929324503988</v>
      </c>
      <c r="S28" s="7">
        <v>1245.3497707359493</v>
      </c>
      <c r="T28" s="7">
        <v>17963.370194882154</v>
      </c>
      <c r="U28" s="126">
        <f t="shared" si="2"/>
        <v>19550.136464218747</v>
      </c>
    </row>
    <row r="29" spans="1:21">
      <c r="A29" s="37">
        <v>19</v>
      </c>
      <c r="B29" s="17"/>
      <c r="C29" s="16"/>
      <c r="D29" s="38" t="s">
        <v>36</v>
      </c>
      <c r="E29" s="39" t="s">
        <v>37</v>
      </c>
      <c r="F29" s="40"/>
      <c r="G29" s="111">
        <f t="shared" si="0"/>
        <v>4108.8490193774069</v>
      </c>
      <c r="H29" s="26">
        <v>0.21545438417809509</v>
      </c>
      <c r="I29" s="7">
        <v>0.53572211980645079</v>
      </c>
      <c r="J29" s="7">
        <v>9.9561181785538793</v>
      </c>
      <c r="K29" s="7">
        <v>136.68332676589489</v>
      </c>
      <c r="L29" s="7">
        <v>643.72072600387037</v>
      </c>
      <c r="M29" s="7">
        <v>1485.3965842276812</v>
      </c>
      <c r="N29" s="126">
        <f t="shared" si="1"/>
        <v>2276.5079316799847</v>
      </c>
      <c r="O29" s="26">
        <v>0.16400717411444143</v>
      </c>
      <c r="P29" s="7">
        <v>0.54419270562118527</v>
      </c>
      <c r="Q29" s="7">
        <v>7.2044438922312111</v>
      </c>
      <c r="R29" s="7">
        <v>52.109601406380534</v>
      </c>
      <c r="S29" s="7">
        <v>286.75428679212928</v>
      </c>
      <c r="T29" s="7">
        <v>1485.5645557269454</v>
      </c>
      <c r="U29" s="126">
        <f t="shared" si="2"/>
        <v>1832.3410876974222</v>
      </c>
    </row>
    <row r="30" spans="1:21">
      <c r="A30" s="37">
        <v>20</v>
      </c>
      <c r="B30" s="17"/>
      <c r="C30" s="16"/>
      <c r="D30" s="38" t="s">
        <v>38</v>
      </c>
      <c r="E30" s="39" t="s">
        <v>39</v>
      </c>
      <c r="F30" s="40"/>
      <c r="G30" s="111">
        <f t="shared" si="0"/>
        <v>19.866234288649011</v>
      </c>
      <c r="H30" s="26">
        <v>0</v>
      </c>
      <c r="I30" s="7">
        <v>4.0301644330611452E-3</v>
      </c>
      <c r="J30" s="7">
        <v>4.5918360381620005E-2</v>
      </c>
      <c r="K30" s="7">
        <v>0.38323960511479527</v>
      </c>
      <c r="L30" s="7">
        <v>4.10148810967803</v>
      </c>
      <c r="M30" s="7">
        <v>9.6117726741358638</v>
      </c>
      <c r="N30" s="126">
        <f t="shared" si="1"/>
        <v>14.14644891374337</v>
      </c>
      <c r="O30" s="26">
        <v>0</v>
      </c>
      <c r="P30" s="7">
        <v>9.0073526406371229E-3</v>
      </c>
      <c r="Q30" s="7">
        <v>2.8400422532286029E-2</v>
      </c>
      <c r="R30" s="7">
        <v>0.10976402563392185</v>
      </c>
      <c r="S30" s="7">
        <v>1.9771321886219084</v>
      </c>
      <c r="T30" s="7">
        <v>3.5954813854768872</v>
      </c>
      <c r="U30" s="126">
        <f t="shared" si="2"/>
        <v>5.7197853749056407</v>
      </c>
    </row>
    <row r="31" spans="1:21">
      <c r="A31" s="37">
        <v>21</v>
      </c>
      <c r="B31" s="17"/>
      <c r="C31" s="16"/>
      <c r="D31" s="38" t="s">
        <v>40</v>
      </c>
      <c r="E31" s="39" t="s">
        <v>41</v>
      </c>
      <c r="F31" s="40"/>
      <c r="G31" s="111">
        <f t="shared" si="0"/>
        <v>429.52120469149276</v>
      </c>
      <c r="H31" s="26">
        <v>1.4161431661478332</v>
      </c>
      <c r="I31" s="7">
        <v>0.33753519784659147</v>
      </c>
      <c r="J31" s="7">
        <v>3.1039307623868808</v>
      </c>
      <c r="K31" s="7">
        <v>4.5948466835543513</v>
      </c>
      <c r="L31" s="7">
        <v>28.584491722285748</v>
      </c>
      <c r="M31" s="7">
        <v>168.89983612298965</v>
      </c>
      <c r="N31" s="126">
        <f t="shared" si="1"/>
        <v>206.93678365521106</v>
      </c>
      <c r="O31" s="26">
        <v>1.3218665079390384</v>
      </c>
      <c r="P31" s="7">
        <v>0.40811378261969367</v>
      </c>
      <c r="Q31" s="7">
        <v>1.2635432031820528</v>
      </c>
      <c r="R31" s="7">
        <v>4.0334833088563755</v>
      </c>
      <c r="S31" s="7">
        <v>24.539423724636436</v>
      </c>
      <c r="T31" s="7">
        <v>191.0179905090481</v>
      </c>
      <c r="U31" s="126">
        <f t="shared" si="2"/>
        <v>222.5844210362817</v>
      </c>
    </row>
    <row r="32" spans="1:21">
      <c r="A32" s="37">
        <v>22</v>
      </c>
      <c r="B32" s="17"/>
      <c r="C32" s="16"/>
      <c r="D32" s="38"/>
      <c r="E32" s="17" t="s">
        <v>12</v>
      </c>
      <c r="F32" s="42" t="s">
        <v>42</v>
      </c>
      <c r="G32" s="111">
        <f t="shared" si="0"/>
        <v>0.23438098139092745</v>
      </c>
      <c r="H32" s="26">
        <v>7.1559914575175299E-2</v>
      </c>
      <c r="I32" s="7">
        <v>0</v>
      </c>
      <c r="J32" s="7">
        <v>0</v>
      </c>
      <c r="K32" s="7">
        <v>0</v>
      </c>
      <c r="L32" s="7">
        <v>0</v>
      </c>
      <c r="M32" s="7">
        <v>0</v>
      </c>
      <c r="N32" s="126">
        <f t="shared" si="1"/>
        <v>7.1559914575175299E-2</v>
      </c>
      <c r="O32" s="26">
        <v>7.2536510665315745E-2</v>
      </c>
      <c r="P32" s="7">
        <v>9.0284556150436401E-2</v>
      </c>
      <c r="Q32" s="7">
        <v>0</v>
      </c>
      <c r="R32" s="7">
        <v>0</v>
      </c>
      <c r="S32" s="7">
        <v>0</v>
      </c>
      <c r="T32" s="7">
        <v>0</v>
      </c>
      <c r="U32" s="126">
        <f t="shared" si="2"/>
        <v>0.16282106681575215</v>
      </c>
    </row>
    <row r="33" spans="1:21">
      <c r="A33" s="37">
        <v>23</v>
      </c>
      <c r="B33" s="17"/>
      <c r="C33" s="16"/>
      <c r="D33" s="8"/>
      <c r="E33" s="17" t="s">
        <v>14</v>
      </c>
      <c r="F33" s="42" t="s">
        <v>43</v>
      </c>
      <c r="G33" s="111">
        <f t="shared" si="0"/>
        <v>0.10375120490789413</v>
      </c>
      <c r="H33" s="26">
        <v>0</v>
      </c>
      <c r="I33" s="7">
        <v>0</v>
      </c>
      <c r="J33" s="7">
        <v>0</v>
      </c>
      <c r="K33" s="7">
        <v>0</v>
      </c>
      <c r="L33" s="7">
        <v>0.10375120490789413</v>
      </c>
      <c r="M33" s="7">
        <v>0</v>
      </c>
      <c r="N33" s="126">
        <f t="shared" si="1"/>
        <v>0.10375120490789413</v>
      </c>
      <c r="O33" s="26">
        <v>0</v>
      </c>
      <c r="P33" s="7">
        <v>0</v>
      </c>
      <c r="Q33" s="7">
        <v>0</v>
      </c>
      <c r="R33" s="7">
        <v>0</v>
      </c>
      <c r="S33" s="7">
        <v>0</v>
      </c>
      <c r="T33" s="7">
        <v>0</v>
      </c>
      <c r="U33" s="126">
        <f t="shared" si="2"/>
        <v>0</v>
      </c>
    </row>
    <row r="34" spans="1:21">
      <c r="A34" s="37">
        <v>24</v>
      </c>
      <c r="B34" s="17"/>
      <c r="C34" s="16"/>
      <c r="D34" s="8"/>
      <c r="E34" s="17" t="s">
        <v>16</v>
      </c>
      <c r="F34" s="42" t="s">
        <v>44</v>
      </c>
      <c r="G34" s="111">
        <f t="shared" si="0"/>
        <v>276.56941287359894</v>
      </c>
      <c r="H34" s="26">
        <v>2.3756796872476116E-4</v>
      </c>
      <c r="I34" s="7">
        <v>0</v>
      </c>
      <c r="J34" s="7">
        <v>0.20252979546785355</v>
      </c>
      <c r="K34" s="7">
        <v>0.79970991611480713</v>
      </c>
      <c r="L34" s="7">
        <v>7.2961931079626083</v>
      </c>
      <c r="M34" s="7">
        <v>112.14207473397255</v>
      </c>
      <c r="N34" s="126">
        <f t="shared" si="1"/>
        <v>120.44074512148654</v>
      </c>
      <c r="O34" s="26">
        <v>4.3929633045891592E-4</v>
      </c>
      <c r="P34" s="7">
        <v>0</v>
      </c>
      <c r="Q34" s="7">
        <v>0</v>
      </c>
      <c r="R34" s="7">
        <v>0.86031417548656464</v>
      </c>
      <c r="S34" s="7">
        <v>7.917967900633812</v>
      </c>
      <c r="T34" s="7">
        <v>147.34994637966156</v>
      </c>
      <c r="U34" s="126">
        <f t="shared" si="2"/>
        <v>156.12866775211239</v>
      </c>
    </row>
    <row r="35" spans="1:21">
      <c r="A35" s="37">
        <v>25</v>
      </c>
      <c r="B35" s="17"/>
      <c r="C35" s="16"/>
      <c r="D35" s="8"/>
      <c r="E35" s="17" t="s">
        <v>18</v>
      </c>
      <c r="F35" s="42" t="s">
        <v>45</v>
      </c>
      <c r="G35" s="111">
        <f t="shared" si="0"/>
        <v>65.347991075366735</v>
      </c>
      <c r="H35" s="26">
        <v>0</v>
      </c>
      <c r="I35" s="7">
        <v>7.7036917209625244E-2</v>
      </c>
      <c r="J35" s="7">
        <v>0.9647342711687088</v>
      </c>
      <c r="K35" s="7">
        <v>1.6189355999231339</v>
      </c>
      <c r="L35" s="7">
        <v>10.740162432193756</v>
      </c>
      <c r="M35" s="7">
        <v>24.810591816902161</v>
      </c>
      <c r="N35" s="126">
        <f t="shared" si="1"/>
        <v>38.211461037397385</v>
      </c>
      <c r="O35" s="26">
        <v>0</v>
      </c>
      <c r="P35" s="7">
        <v>6.1071973294019699E-2</v>
      </c>
      <c r="Q35" s="7">
        <v>0.29652208089828491</v>
      </c>
      <c r="R35" s="7">
        <v>1.3334099799394608</v>
      </c>
      <c r="S35" s="7">
        <v>8.8735853433609009</v>
      </c>
      <c r="T35" s="7">
        <v>16.571940660476685</v>
      </c>
      <c r="U35" s="126">
        <f t="shared" si="2"/>
        <v>27.136530037969351</v>
      </c>
    </row>
    <row r="36" spans="1:21">
      <c r="A36" s="37">
        <v>26</v>
      </c>
      <c r="B36" s="17"/>
      <c r="C36" s="16"/>
      <c r="D36" s="8"/>
      <c r="E36" s="17" t="s">
        <v>20</v>
      </c>
      <c r="F36" s="42" t="s">
        <v>46</v>
      </c>
      <c r="G36" s="111">
        <f t="shared" si="0"/>
        <v>13.248425595360885</v>
      </c>
      <c r="H36" s="26">
        <v>8.9152290349602481E-2</v>
      </c>
      <c r="I36" s="7">
        <v>8.0847309436649084E-3</v>
      </c>
      <c r="J36" s="7">
        <v>6.7109693773090839E-2</v>
      </c>
      <c r="K36" s="7">
        <v>0.68101438414305449</v>
      </c>
      <c r="L36" s="7">
        <v>1.9829391315579414</v>
      </c>
      <c r="M36" s="7">
        <v>7.0630528330802917</v>
      </c>
      <c r="N36" s="126">
        <f t="shared" si="1"/>
        <v>9.8913530638476459</v>
      </c>
      <c r="O36" s="26">
        <v>7.7793627892560835E-2</v>
      </c>
      <c r="P36" s="7">
        <v>7.1838087201012701E-3</v>
      </c>
      <c r="Q36" s="7">
        <v>0.10050536831840873</v>
      </c>
      <c r="R36" s="7">
        <v>0.3179545309394598</v>
      </c>
      <c r="S36" s="7">
        <v>0.96177452057600021</v>
      </c>
      <c r="T36" s="7">
        <v>1.8918606750667095</v>
      </c>
      <c r="U36" s="126">
        <f t="shared" si="2"/>
        <v>3.3570725315132401</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404</v>
      </c>
      <c r="F39" s="42" t="s">
        <v>50</v>
      </c>
      <c r="G39" s="111">
        <f t="shared" si="0"/>
        <v>9.9830341945926193</v>
      </c>
      <c r="H39" s="26">
        <v>0</v>
      </c>
      <c r="I39" s="7">
        <v>0</v>
      </c>
      <c r="J39" s="7">
        <v>4.0266193391289562E-3</v>
      </c>
      <c r="K39" s="7">
        <v>0.21126240771263838</v>
      </c>
      <c r="L39" s="7">
        <v>1.8806952871382236</v>
      </c>
      <c r="M39" s="7">
        <v>3.6800598241388798</v>
      </c>
      <c r="N39" s="126">
        <f t="shared" si="1"/>
        <v>5.7760441383288708</v>
      </c>
      <c r="O39" s="26">
        <v>0</v>
      </c>
      <c r="P39" s="7">
        <v>0</v>
      </c>
      <c r="Q39" s="7">
        <v>6.7378752282820642E-3</v>
      </c>
      <c r="R39" s="7">
        <v>0.13761076529044658</v>
      </c>
      <c r="S39" s="7">
        <v>1.7962379697710276</v>
      </c>
      <c r="T39" s="7">
        <v>2.2664034459739923</v>
      </c>
      <c r="U39" s="126">
        <f t="shared" si="2"/>
        <v>4.2069900562637486</v>
      </c>
    </row>
    <row r="40" spans="1:21">
      <c r="A40" s="37">
        <v>30</v>
      </c>
      <c r="B40" s="17"/>
      <c r="C40" s="16"/>
      <c r="D40" s="12"/>
      <c r="E40" s="17" t="s">
        <v>405</v>
      </c>
      <c r="F40" s="42" t="s">
        <v>51</v>
      </c>
      <c r="G40" s="111">
        <f t="shared" si="0"/>
        <v>59.048831764211798</v>
      </c>
      <c r="H40" s="26">
        <v>0.12521097823719174</v>
      </c>
      <c r="I40" s="7">
        <v>0.12822093704016879</v>
      </c>
      <c r="J40" s="7">
        <v>1.4977733287960291</v>
      </c>
      <c r="K40" s="7">
        <v>0.85140942968428135</v>
      </c>
      <c r="L40" s="7">
        <v>6.2107864543795586</v>
      </c>
      <c r="M40" s="7">
        <v>20.928171738982201</v>
      </c>
      <c r="N40" s="126">
        <f t="shared" si="1"/>
        <v>29.74157286711943</v>
      </c>
      <c r="O40" s="26">
        <v>8.383434821797664E-2</v>
      </c>
      <c r="P40" s="7">
        <v>0.15472359548402892</v>
      </c>
      <c r="Q40" s="7">
        <v>0.58058743175570271</v>
      </c>
      <c r="R40" s="7">
        <v>1.0789558196920552</v>
      </c>
      <c r="S40" s="7">
        <v>4.8869645626982674</v>
      </c>
      <c r="T40" s="7">
        <v>22.522193139244337</v>
      </c>
      <c r="U40" s="126">
        <f t="shared" si="2"/>
        <v>29.307258897092368</v>
      </c>
    </row>
    <row r="41" spans="1:21">
      <c r="A41" s="37">
        <v>31</v>
      </c>
      <c r="B41" s="17"/>
      <c r="C41" s="16"/>
      <c r="D41" s="12"/>
      <c r="E41" s="17" t="s">
        <v>406</v>
      </c>
      <c r="F41" s="42" t="s">
        <v>52</v>
      </c>
      <c r="G41" s="111">
        <f t="shared" si="0"/>
        <v>0.69153210520744324</v>
      </c>
      <c r="H41" s="26">
        <v>0</v>
      </c>
      <c r="I41" s="7">
        <v>0</v>
      </c>
      <c r="J41" s="7">
        <v>0</v>
      </c>
      <c r="K41" s="7">
        <v>0</v>
      </c>
      <c r="L41" s="7">
        <v>0</v>
      </c>
      <c r="M41" s="7">
        <v>0.27588558197021484</v>
      </c>
      <c r="N41" s="126">
        <f t="shared" si="1"/>
        <v>0.27588558197021484</v>
      </c>
      <c r="O41" s="26">
        <v>0</v>
      </c>
      <c r="P41" s="7">
        <v>0</v>
      </c>
      <c r="Q41" s="7">
        <v>0</v>
      </c>
      <c r="R41" s="7">
        <v>0</v>
      </c>
      <c r="S41" s="7">
        <v>0</v>
      </c>
      <c r="T41" s="7">
        <v>0.41564652323722839</v>
      </c>
      <c r="U41" s="126">
        <f t="shared" si="2"/>
        <v>0.41564652323722839</v>
      </c>
    </row>
    <row r="42" spans="1:21">
      <c r="A42" s="37">
        <v>32</v>
      </c>
      <c r="B42" s="17"/>
      <c r="C42" s="16"/>
      <c r="D42" s="38"/>
      <c r="E42" s="17" t="s">
        <v>407</v>
      </c>
      <c r="F42" s="42" t="s">
        <v>53</v>
      </c>
      <c r="G42" s="111">
        <f t="shared" si="0"/>
        <v>4.293844954110682</v>
      </c>
      <c r="H42" s="26">
        <v>1.1299824281595647</v>
      </c>
      <c r="I42" s="7">
        <v>0.12419260549359024</v>
      </c>
      <c r="J42" s="7">
        <v>0.36775705311447382</v>
      </c>
      <c r="K42" s="7">
        <v>0.43251500278711319</v>
      </c>
      <c r="L42" s="7">
        <v>0.3699635798111558</v>
      </c>
      <c r="M42" s="7">
        <v>0</v>
      </c>
      <c r="N42" s="126">
        <f t="shared" si="1"/>
        <v>2.4244106693658978</v>
      </c>
      <c r="O42" s="26">
        <v>1.0872627359349281</v>
      </c>
      <c r="P42" s="7">
        <v>9.4849847024306655E-2</v>
      </c>
      <c r="Q42" s="7">
        <v>0.27919043553993106</v>
      </c>
      <c r="R42" s="7">
        <v>0.30523805133998394</v>
      </c>
      <c r="S42" s="7">
        <v>0.10289321490563452</v>
      </c>
      <c r="T42" s="7">
        <v>0</v>
      </c>
      <c r="U42" s="126">
        <f t="shared" si="2"/>
        <v>1.8694342847447842</v>
      </c>
    </row>
    <row r="43" spans="1:21">
      <c r="A43" s="37">
        <v>33</v>
      </c>
      <c r="B43" s="17"/>
      <c r="C43" s="16"/>
      <c r="D43" s="38" t="s">
        <v>54</v>
      </c>
      <c r="E43" s="39" t="s">
        <v>55</v>
      </c>
      <c r="F43" s="42"/>
      <c r="G43" s="111">
        <f t="shared" si="0"/>
        <v>2.7509916070495848</v>
      </c>
      <c r="H43" s="26">
        <v>3.4177981479459163E-2</v>
      </c>
      <c r="I43" s="7">
        <v>1.734017420312739E-2</v>
      </c>
      <c r="J43" s="7">
        <v>1.5662215791962808E-2</v>
      </c>
      <c r="K43" s="7">
        <v>2.9462385125953006E-2</v>
      </c>
      <c r="L43" s="7">
        <v>9.5045305206440389E-2</v>
      </c>
      <c r="M43" s="7">
        <v>0.43039607501123101</v>
      </c>
      <c r="N43" s="126">
        <f t="shared" si="1"/>
        <v>0.62208413681817376</v>
      </c>
      <c r="O43" s="26">
        <v>4.2324452257730627E-2</v>
      </c>
      <c r="P43" s="7">
        <v>1.7351498010611976E-2</v>
      </c>
      <c r="Q43" s="7">
        <v>8.8385523285978707E-3</v>
      </c>
      <c r="R43" s="7">
        <v>0.35947639834739675</v>
      </c>
      <c r="S43" s="7">
        <v>8.7151741565321572E-2</v>
      </c>
      <c r="T43" s="7">
        <v>1.6137648277217522</v>
      </c>
      <c r="U43" s="126">
        <f t="shared" si="2"/>
        <v>2.128907470231411</v>
      </c>
    </row>
    <row r="44" spans="1:21">
      <c r="A44" s="37">
        <v>34</v>
      </c>
      <c r="B44" s="17"/>
      <c r="C44" s="16"/>
      <c r="D44" s="8"/>
      <c r="E44" s="17" t="s">
        <v>12</v>
      </c>
      <c r="F44" s="42" t="s">
        <v>56</v>
      </c>
      <c r="G44" s="111">
        <f t="shared" si="0"/>
        <v>1.8441818300281767</v>
      </c>
      <c r="H44" s="26">
        <v>3.4177981479459163E-2</v>
      </c>
      <c r="I44" s="7">
        <v>1.734017420312739E-2</v>
      </c>
      <c r="J44" s="7">
        <v>1.5662215791962808E-2</v>
      </c>
      <c r="K44" s="7">
        <v>2.9462385125953006E-2</v>
      </c>
      <c r="L44" s="7">
        <v>9.5045305206440389E-2</v>
      </c>
      <c r="M44" s="7">
        <v>0.43039607501123101</v>
      </c>
      <c r="N44" s="126">
        <f t="shared" si="1"/>
        <v>0.62208413681817376</v>
      </c>
      <c r="O44" s="26">
        <v>4.2324452257730627E-2</v>
      </c>
      <c r="P44" s="7">
        <v>1.7351498010611976E-2</v>
      </c>
      <c r="Q44" s="7">
        <v>8.8385523285978707E-3</v>
      </c>
      <c r="R44" s="7">
        <v>1.8412034629363916E-2</v>
      </c>
      <c r="S44" s="7">
        <v>8.7151741565321572E-2</v>
      </c>
      <c r="T44" s="7">
        <v>1.048019414418377</v>
      </c>
      <c r="U44" s="126">
        <f t="shared" si="2"/>
        <v>1.2220976932100029</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0.90680977702140808</v>
      </c>
      <c r="H46" s="26">
        <v>0</v>
      </c>
      <c r="I46" s="7">
        <v>0</v>
      </c>
      <c r="J46" s="7">
        <v>0</v>
      </c>
      <c r="K46" s="7">
        <v>0</v>
      </c>
      <c r="L46" s="7">
        <v>0</v>
      </c>
      <c r="M46" s="7">
        <v>0</v>
      </c>
      <c r="N46" s="126">
        <f t="shared" si="1"/>
        <v>0</v>
      </c>
      <c r="O46" s="26">
        <v>0</v>
      </c>
      <c r="P46" s="7">
        <v>0</v>
      </c>
      <c r="Q46" s="7">
        <v>0</v>
      </c>
      <c r="R46" s="7">
        <v>0.34106436371803284</v>
      </c>
      <c r="S46" s="7">
        <v>0</v>
      </c>
      <c r="T46" s="7">
        <v>0.56574541330337524</v>
      </c>
      <c r="U46" s="126">
        <f t="shared" si="2"/>
        <v>0.90680977702140808</v>
      </c>
    </row>
    <row r="47" spans="1:21">
      <c r="A47" s="37">
        <v>37</v>
      </c>
      <c r="B47" s="10"/>
      <c r="C47" s="11"/>
      <c r="D47" s="38" t="s">
        <v>59</v>
      </c>
      <c r="E47" s="9" t="s">
        <v>60</v>
      </c>
      <c r="F47" s="44"/>
      <c r="G47" s="111">
        <f t="shared" si="0"/>
        <v>136334.45902695571</v>
      </c>
      <c r="H47" s="26">
        <v>69.601957857405068</v>
      </c>
      <c r="I47" s="7">
        <v>29.742768242023885</v>
      </c>
      <c r="J47" s="7">
        <v>134.16541087441146</v>
      </c>
      <c r="K47" s="7">
        <v>605.12808758020401</v>
      </c>
      <c r="L47" s="7">
        <v>5408.2973595410585</v>
      </c>
      <c r="M47" s="7">
        <v>61237.318196058273</v>
      </c>
      <c r="N47" s="126">
        <f t="shared" si="1"/>
        <v>67484.253780153376</v>
      </c>
      <c r="O47" s="26">
        <v>58.464501118360204</v>
      </c>
      <c r="P47" s="7">
        <v>25.986119216167936</v>
      </c>
      <c r="Q47" s="7">
        <v>97.846074815839529</v>
      </c>
      <c r="R47" s="7">
        <v>556.18685667589307</v>
      </c>
      <c r="S47" s="7">
        <v>4289.943337470293</v>
      </c>
      <c r="T47" s="7">
        <v>63821.778357505798</v>
      </c>
      <c r="U47" s="126">
        <f t="shared" si="2"/>
        <v>68850.205246802347</v>
      </c>
    </row>
    <row r="48" spans="1:21">
      <c r="A48" s="93">
        <v>38</v>
      </c>
      <c r="B48" s="94"/>
      <c r="C48" s="95" t="s">
        <v>61</v>
      </c>
      <c r="D48" s="96" t="s">
        <v>62</v>
      </c>
      <c r="E48" s="97"/>
      <c r="F48" s="98"/>
      <c r="G48" s="99">
        <f t="shared" si="0"/>
        <v>687672.08322948287</v>
      </c>
      <c r="H48" s="100">
        <v>218.72378879971802</v>
      </c>
      <c r="I48" s="101">
        <v>73.052785351639614</v>
      </c>
      <c r="J48" s="101">
        <v>530.4529878012836</v>
      </c>
      <c r="K48" s="101">
        <v>2718.7659243866801</v>
      </c>
      <c r="L48" s="101">
        <v>20436.665861606598</v>
      </c>
      <c r="M48" s="101">
        <v>341715.68608283997</v>
      </c>
      <c r="N48" s="127">
        <f t="shared" si="1"/>
        <v>365693.34743078589</v>
      </c>
      <c r="O48" s="100">
        <v>190.08578431978822</v>
      </c>
      <c r="P48" s="101">
        <v>75.003972682185122</v>
      </c>
      <c r="Q48" s="101">
        <v>352.7568318778649</v>
      </c>
      <c r="R48" s="101">
        <v>1788.9242360098287</v>
      </c>
      <c r="S48" s="101">
        <v>11908.932373404503</v>
      </c>
      <c r="T48" s="101">
        <v>307663.03260040283</v>
      </c>
      <c r="U48" s="127">
        <f t="shared" si="2"/>
        <v>321978.73579869699</v>
      </c>
    </row>
    <row r="49" spans="1:21">
      <c r="A49" s="37">
        <v>39</v>
      </c>
      <c r="B49" s="17"/>
      <c r="C49" s="16"/>
      <c r="D49" s="38" t="s">
        <v>8</v>
      </c>
      <c r="E49" s="45" t="s">
        <v>63</v>
      </c>
      <c r="F49" s="40"/>
      <c r="G49" s="111">
        <f t="shared" si="0"/>
        <v>686085.90708689182</v>
      </c>
      <c r="H49" s="26">
        <v>217.78388098441064</v>
      </c>
      <c r="I49" s="7">
        <v>71.120820022886619</v>
      </c>
      <c r="J49" s="7">
        <v>522.23432580754161</v>
      </c>
      <c r="K49" s="7">
        <v>2684.8074762746692</v>
      </c>
      <c r="L49" s="7">
        <v>20377.829132437706</v>
      </c>
      <c r="M49" s="7">
        <v>341099.66031646729</v>
      </c>
      <c r="N49" s="126">
        <f t="shared" si="1"/>
        <v>364973.4359519945</v>
      </c>
      <c r="O49" s="26">
        <v>189.28584595769644</v>
      </c>
      <c r="P49" s="7">
        <v>71.891185790249438</v>
      </c>
      <c r="Q49" s="7">
        <v>345.63622271362692</v>
      </c>
      <c r="R49" s="7">
        <v>1773.3327932460234</v>
      </c>
      <c r="S49" s="7">
        <v>11874.540861725807</v>
      </c>
      <c r="T49" s="7">
        <v>306857.78422546387</v>
      </c>
      <c r="U49" s="126">
        <f t="shared" si="2"/>
        <v>321112.47113489726</v>
      </c>
    </row>
    <row r="50" spans="1:21">
      <c r="A50" s="37">
        <v>40</v>
      </c>
      <c r="B50" s="17"/>
      <c r="C50" s="16"/>
      <c r="D50" s="38" t="s">
        <v>10</v>
      </c>
      <c r="E50" s="45" t="s">
        <v>64</v>
      </c>
      <c r="F50" s="40"/>
      <c r="G50" s="111">
        <f t="shared" si="0"/>
        <v>1462.4419474919141</v>
      </c>
      <c r="H50" s="26">
        <v>0.42370961452616029</v>
      </c>
      <c r="I50" s="7">
        <v>1.6213615292454051</v>
      </c>
      <c r="J50" s="7">
        <v>6.2727025335916551</v>
      </c>
      <c r="K50" s="7">
        <v>24.781348898366559</v>
      </c>
      <c r="L50" s="7">
        <v>48.193916858173907</v>
      </c>
      <c r="M50" s="7">
        <v>564.20203239563853</v>
      </c>
      <c r="N50" s="126">
        <f t="shared" si="1"/>
        <v>645.49507182954221</v>
      </c>
      <c r="O50" s="26">
        <v>0.34711121181499038</v>
      </c>
      <c r="P50" s="7">
        <v>2.0947320912035394</v>
      </c>
      <c r="Q50" s="7">
        <v>6.0750929655550863</v>
      </c>
      <c r="R50" s="7">
        <v>12.702514034142951</v>
      </c>
      <c r="S50" s="7">
        <v>28.637965783942491</v>
      </c>
      <c r="T50" s="7">
        <v>767.08945957571268</v>
      </c>
      <c r="U50" s="126">
        <f t="shared" si="2"/>
        <v>816.94687566237178</v>
      </c>
    </row>
    <row r="51" spans="1:21">
      <c r="A51" s="37">
        <v>41</v>
      </c>
      <c r="B51" s="17"/>
      <c r="C51" s="16"/>
      <c r="D51" s="38" t="s">
        <v>22</v>
      </c>
      <c r="E51" s="45" t="s">
        <v>65</v>
      </c>
      <c r="F51" s="40"/>
      <c r="G51" s="111">
        <f t="shared" si="0"/>
        <v>123.73889966949494</v>
      </c>
      <c r="H51" s="26">
        <v>0.51619586982303645</v>
      </c>
      <c r="I51" s="7">
        <v>0.31060223214990401</v>
      </c>
      <c r="J51" s="7">
        <v>1.9459648189804284</v>
      </c>
      <c r="K51" s="7">
        <v>9.1770797608260182</v>
      </c>
      <c r="L51" s="7">
        <v>10.642467451194534</v>
      </c>
      <c r="M51" s="7">
        <v>51.825353425461799</v>
      </c>
      <c r="N51" s="126">
        <f t="shared" si="1"/>
        <v>74.41766355843572</v>
      </c>
      <c r="O51" s="26">
        <v>0.45283010117803713</v>
      </c>
      <c r="P51" s="7">
        <v>1.0180551365964874</v>
      </c>
      <c r="Q51" s="7">
        <v>1.0455160973851889</v>
      </c>
      <c r="R51" s="7">
        <v>2.8889081986962992</v>
      </c>
      <c r="S51" s="7">
        <v>5.7533377715444658</v>
      </c>
      <c r="T51" s="7">
        <v>38.162588805658743</v>
      </c>
      <c r="U51" s="126">
        <f t="shared" si="2"/>
        <v>49.321236111059221</v>
      </c>
    </row>
    <row r="52" spans="1:21">
      <c r="A52" s="93">
        <v>42</v>
      </c>
      <c r="B52" s="94"/>
      <c r="C52" s="95" t="s">
        <v>66</v>
      </c>
      <c r="D52" s="96" t="s">
        <v>67</v>
      </c>
      <c r="E52" s="97"/>
      <c r="F52" s="98"/>
      <c r="G52" s="99">
        <f t="shared" si="0"/>
        <v>923.98618889600039</v>
      </c>
      <c r="H52" s="100">
        <v>0</v>
      </c>
      <c r="I52" s="101">
        <v>0</v>
      </c>
      <c r="J52" s="101">
        <v>0</v>
      </c>
      <c r="K52" s="101">
        <v>0</v>
      </c>
      <c r="L52" s="101">
        <v>0</v>
      </c>
      <c r="M52" s="101">
        <v>0</v>
      </c>
      <c r="N52" s="127">
        <f t="shared" si="1"/>
        <v>0</v>
      </c>
      <c r="O52" s="100">
        <v>0</v>
      </c>
      <c r="P52" s="101">
        <v>0</v>
      </c>
      <c r="Q52" s="101">
        <v>352.62013825774193</v>
      </c>
      <c r="R52" s="101">
        <v>571.36605063825846</v>
      </c>
      <c r="S52" s="101">
        <v>0</v>
      </c>
      <c r="T52" s="101">
        <v>0</v>
      </c>
      <c r="U52" s="127">
        <f t="shared" si="2"/>
        <v>923.98618889600039</v>
      </c>
    </row>
    <row r="53" spans="1:21">
      <c r="A53" s="93">
        <v>49</v>
      </c>
      <c r="B53" s="94"/>
      <c r="C53" s="95" t="s">
        <v>68</v>
      </c>
      <c r="D53" s="96" t="s">
        <v>69</v>
      </c>
      <c r="E53" s="97"/>
      <c r="F53" s="98"/>
      <c r="G53" s="99">
        <f t="shared" si="0"/>
        <v>10430.991273371503</v>
      </c>
      <c r="H53" s="100">
        <v>5719.0591884255409</v>
      </c>
      <c r="I53" s="101">
        <v>11.972832860425115</v>
      </c>
      <c r="J53" s="101">
        <v>12.374819941818714</v>
      </c>
      <c r="K53" s="101">
        <v>9.2286053523421288</v>
      </c>
      <c r="L53" s="101">
        <v>9.2062691301107407</v>
      </c>
      <c r="M53" s="101">
        <v>9.6619921401143074</v>
      </c>
      <c r="N53" s="127">
        <f t="shared" si="1"/>
        <v>5771.5037078503519</v>
      </c>
      <c r="O53" s="100">
        <v>4608.5605356097221</v>
      </c>
      <c r="P53" s="101">
        <v>7.0435194931924343</v>
      </c>
      <c r="Q53" s="101">
        <v>9.3166898936033249</v>
      </c>
      <c r="R53" s="101">
        <v>8.1832541897892952</v>
      </c>
      <c r="S53" s="101">
        <v>10.94066196680069</v>
      </c>
      <c r="T53" s="101">
        <v>15.442904368042946</v>
      </c>
      <c r="U53" s="127">
        <f t="shared" si="2"/>
        <v>4659.4875655211508</v>
      </c>
    </row>
    <row r="54" spans="1:21">
      <c r="A54" s="37">
        <v>50</v>
      </c>
      <c r="B54" s="17"/>
      <c r="C54" s="16"/>
      <c r="D54" s="38" t="s">
        <v>8</v>
      </c>
      <c r="E54" s="47" t="s">
        <v>70</v>
      </c>
      <c r="F54" s="40"/>
      <c r="G54" s="111">
        <f t="shared" si="0"/>
        <v>6590.750439254567</v>
      </c>
      <c r="H54" s="26">
        <v>3682.1110876500607</v>
      </c>
      <c r="I54" s="7">
        <v>2.6462211478501558</v>
      </c>
      <c r="J54" s="7">
        <v>2.4449276030063629</v>
      </c>
      <c r="K54" s="7">
        <v>0.21532140672206879</v>
      </c>
      <c r="L54" s="7">
        <v>5.6885339319705963E-2</v>
      </c>
      <c r="M54" s="7">
        <v>0</v>
      </c>
      <c r="N54" s="126">
        <f t="shared" si="1"/>
        <v>3687.4744431469589</v>
      </c>
      <c r="O54" s="26">
        <v>2896.6660397797823</v>
      </c>
      <c r="P54" s="7">
        <v>1.4498068951070309</v>
      </c>
      <c r="Q54" s="7">
        <v>1.4509311839938164</v>
      </c>
      <c r="R54" s="7">
        <v>0.66386520862579346</v>
      </c>
      <c r="S54" s="7">
        <v>1.134337916970253</v>
      </c>
      <c r="T54" s="7">
        <v>1.911015123128891</v>
      </c>
      <c r="U54" s="126">
        <f t="shared" si="2"/>
        <v>2903.2759961076081</v>
      </c>
    </row>
    <row r="55" spans="1:21">
      <c r="A55" s="37">
        <v>51</v>
      </c>
      <c r="B55" s="10"/>
      <c r="C55" s="16"/>
      <c r="D55" s="38" t="s">
        <v>10</v>
      </c>
      <c r="E55" s="47" t="s">
        <v>71</v>
      </c>
      <c r="F55" s="40"/>
      <c r="G55" s="111">
        <f t="shared" si="0"/>
        <v>1633.9825715385377</v>
      </c>
      <c r="H55" s="26">
        <v>871.77380677685142</v>
      </c>
      <c r="I55" s="7">
        <v>4.7291644662618637</v>
      </c>
      <c r="J55" s="7">
        <v>4.0488119721412659</v>
      </c>
      <c r="K55" s="7">
        <v>3.2075005099177361</v>
      </c>
      <c r="L55" s="7">
        <v>3.0289566554129124</v>
      </c>
      <c r="M55" s="7">
        <v>3.282763347029686</v>
      </c>
      <c r="N55" s="126">
        <f t="shared" si="1"/>
        <v>890.07100372761488</v>
      </c>
      <c r="O55" s="26">
        <v>726.97243816033006</v>
      </c>
      <c r="P55" s="7">
        <v>1.911884568631649</v>
      </c>
      <c r="Q55" s="7">
        <v>3.7300954237580299</v>
      </c>
      <c r="R55" s="7">
        <v>2.0321858674287796</v>
      </c>
      <c r="S55" s="7">
        <v>4.0664860010147095</v>
      </c>
      <c r="T55" s="7">
        <v>5.1984777897596359</v>
      </c>
      <c r="U55" s="126">
        <f t="shared" si="2"/>
        <v>743.91156781092286</v>
      </c>
    </row>
    <row r="56" spans="1:21">
      <c r="A56" s="37">
        <v>52</v>
      </c>
      <c r="B56" s="17"/>
      <c r="C56" s="11"/>
      <c r="D56" s="38" t="s">
        <v>22</v>
      </c>
      <c r="E56" s="47" t="s">
        <v>72</v>
      </c>
      <c r="F56" s="43"/>
      <c r="G56" s="111">
        <f t="shared" si="0"/>
        <v>688.21073833014816</v>
      </c>
      <c r="H56" s="26">
        <v>363.21010473743081</v>
      </c>
      <c r="I56" s="7">
        <v>0</v>
      </c>
      <c r="J56" s="7">
        <v>0</v>
      </c>
      <c r="K56" s="7">
        <v>0</v>
      </c>
      <c r="L56" s="7">
        <v>0</v>
      </c>
      <c r="M56" s="7">
        <v>0</v>
      </c>
      <c r="N56" s="126">
        <f t="shared" si="1"/>
        <v>363.21010473743081</v>
      </c>
      <c r="O56" s="26">
        <v>325.00063359271735</v>
      </c>
      <c r="P56" s="7">
        <v>0</v>
      </c>
      <c r="Q56" s="7">
        <v>0</v>
      </c>
      <c r="R56" s="7">
        <v>0</v>
      </c>
      <c r="S56" s="7">
        <v>0</v>
      </c>
      <c r="T56" s="7">
        <v>0</v>
      </c>
      <c r="U56" s="126">
        <f t="shared" si="2"/>
        <v>325.00063359271735</v>
      </c>
    </row>
    <row r="57" spans="1:21">
      <c r="A57" s="37">
        <v>53</v>
      </c>
      <c r="B57" s="12"/>
      <c r="C57" s="12"/>
      <c r="D57" s="38" t="s">
        <v>24</v>
      </c>
      <c r="E57" s="13" t="s">
        <v>73</v>
      </c>
      <c r="F57" s="43"/>
      <c r="G57" s="111">
        <f t="shared" si="0"/>
        <v>1518.0473845321685</v>
      </c>
      <c r="H57" s="26">
        <v>801.96403131820261</v>
      </c>
      <c r="I57" s="7">
        <v>4.5974473357200623</v>
      </c>
      <c r="J57" s="7">
        <v>5.881080336868763</v>
      </c>
      <c r="K57" s="7">
        <v>5.8057834208011627</v>
      </c>
      <c r="L57" s="7">
        <v>6.1204270571470261</v>
      </c>
      <c r="M57" s="7">
        <v>6.3792289420962334</v>
      </c>
      <c r="N57" s="126">
        <f t="shared" si="1"/>
        <v>830.74799841083586</v>
      </c>
      <c r="O57" s="26">
        <v>659.92144211381674</v>
      </c>
      <c r="P57" s="7">
        <v>3.6818282529711723</v>
      </c>
      <c r="Q57" s="7">
        <v>4.1356635689735413</v>
      </c>
      <c r="R57" s="7">
        <v>5.4872029945254326</v>
      </c>
      <c r="S57" s="7">
        <v>5.7398377358913422</v>
      </c>
      <c r="T57" s="7">
        <v>8.3334114551544189</v>
      </c>
      <c r="U57" s="126">
        <f t="shared" si="2"/>
        <v>687.29938612133265</v>
      </c>
    </row>
    <row r="58" spans="1:21">
      <c r="A58" s="93">
        <v>54</v>
      </c>
      <c r="B58" s="94"/>
      <c r="C58" s="95" t="s">
        <v>74</v>
      </c>
      <c r="D58" s="96" t="s">
        <v>75</v>
      </c>
      <c r="E58" s="97"/>
      <c r="F58" s="98"/>
      <c r="G58" s="99">
        <f t="shared" si="0"/>
        <v>40211.664900375494</v>
      </c>
      <c r="H58" s="100">
        <v>15.264835788480948</v>
      </c>
      <c r="I58" s="101">
        <v>2.7036018795333803</v>
      </c>
      <c r="J58" s="101">
        <v>18.643672020174563</v>
      </c>
      <c r="K58" s="101">
        <v>124.13735659979284</v>
      </c>
      <c r="L58" s="101">
        <v>881.02362675964832</v>
      </c>
      <c r="M58" s="101">
        <v>15638.960913255811</v>
      </c>
      <c r="N58" s="127">
        <f t="shared" si="1"/>
        <v>16680.734006303443</v>
      </c>
      <c r="O58" s="100">
        <v>11.594609532878437</v>
      </c>
      <c r="P58" s="101">
        <v>2.8393090814101924</v>
      </c>
      <c r="Q58" s="101">
        <v>17.116441564168781</v>
      </c>
      <c r="R58" s="101">
        <v>111.20665240008384</v>
      </c>
      <c r="S58" s="101">
        <v>635.62440236657858</v>
      </c>
      <c r="T58" s="101">
        <v>22752.54947912693</v>
      </c>
      <c r="U58" s="127">
        <f t="shared" si="2"/>
        <v>23530.930894072051</v>
      </c>
    </row>
    <row r="59" spans="1:21">
      <c r="A59" s="37">
        <v>55</v>
      </c>
      <c r="B59" s="17"/>
      <c r="C59" s="16"/>
      <c r="D59" s="38" t="s">
        <v>8</v>
      </c>
      <c r="E59" s="45" t="s">
        <v>76</v>
      </c>
      <c r="F59" s="40"/>
      <c r="G59" s="111">
        <f t="shared" si="0"/>
        <v>19903.328637584273</v>
      </c>
      <c r="H59" s="26">
        <v>5.9735117275113794</v>
      </c>
      <c r="I59" s="7">
        <v>1.7265008181275334</v>
      </c>
      <c r="J59" s="7">
        <v>10.194837163900957</v>
      </c>
      <c r="K59" s="7">
        <v>60.888859262689948</v>
      </c>
      <c r="L59" s="7">
        <v>468.23500001803041</v>
      </c>
      <c r="M59" s="7">
        <v>7623.760827600956</v>
      </c>
      <c r="N59" s="126">
        <f t="shared" si="1"/>
        <v>8170.7795365912161</v>
      </c>
      <c r="O59" s="26">
        <v>4.5382056756407376</v>
      </c>
      <c r="P59" s="7">
        <v>1.0078541953078002</v>
      </c>
      <c r="Q59" s="7">
        <v>8.4033781159669161</v>
      </c>
      <c r="R59" s="7">
        <v>66.629650484770536</v>
      </c>
      <c r="S59" s="7">
        <v>357.03504799865186</v>
      </c>
      <c r="T59" s="7">
        <v>11294.934964522719</v>
      </c>
      <c r="U59" s="126">
        <f t="shared" si="2"/>
        <v>11732.549100993057</v>
      </c>
    </row>
    <row r="60" spans="1:21">
      <c r="A60" s="37">
        <v>56</v>
      </c>
      <c r="B60" s="17"/>
      <c r="C60" s="16"/>
      <c r="D60" s="38" t="s">
        <v>10</v>
      </c>
      <c r="E60" s="45" t="s">
        <v>77</v>
      </c>
      <c r="F60" s="40"/>
      <c r="G60" s="111">
        <f t="shared" si="0"/>
        <v>20.024742645065402</v>
      </c>
      <c r="H60" s="26">
        <v>0.25784366378214041</v>
      </c>
      <c r="I60" s="7">
        <v>1.1309685203741537E-2</v>
      </c>
      <c r="J60" s="7">
        <v>0.14353566350473557</v>
      </c>
      <c r="K60" s="7">
        <v>0.48959493410075083</v>
      </c>
      <c r="L60" s="7">
        <v>1.5601775976829231</v>
      </c>
      <c r="M60" s="7">
        <v>5.7297854395583272</v>
      </c>
      <c r="N60" s="126">
        <f t="shared" si="1"/>
        <v>8.192246983832618</v>
      </c>
      <c r="O60" s="26">
        <v>0.28028248075721363</v>
      </c>
      <c r="P60" s="7">
        <v>1.8316373883912718E-2</v>
      </c>
      <c r="Q60" s="7">
        <v>5.768072052160278E-2</v>
      </c>
      <c r="R60" s="7">
        <v>0.13069438806269318</v>
      </c>
      <c r="S60" s="7">
        <v>2.6460286995861679</v>
      </c>
      <c r="T60" s="7">
        <v>8.6994929984211922</v>
      </c>
      <c r="U60" s="126">
        <f t="shared" si="2"/>
        <v>11.832495661232782</v>
      </c>
    </row>
    <row r="61" spans="1:21">
      <c r="A61" s="37">
        <v>57</v>
      </c>
      <c r="B61" s="17"/>
      <c r="C61" s="16"/>
      <c r="D61" s="38" t="s">
        <v>22</v>
      </c>
      <c r="E61" s="45" t="s">
        <v>78</v>
      </c>
      <c r="F61" s="40"/>
      <c r="G61" s="111">
        <f t="shared" si="0"/>
        <v>0.25303375720977783</v>
      </c>
      <c r="H61" s="26">
        <v>0</v>
      </c>
      <c r="I61" s="7">
        <v>0</v>
      </c>
      <c r="J61" s="7">
        <v>0</v>
      </c>
      <c r="K61" s="7">
        <v>0</v>
      </c>
      <c r="L61" s="7">
        <v>0</v>
      </c>
      <c r="M61" s="7">
        <v>0</v>
      </c>
      <c r="N61" s="126">
        <f t="shared" si="1"/>
        <v>0</v>
      </c>
      <c r="O61" s="26">
        <v>0</v>
      </c>
      <c r="P61" s="7">
        <v>0</v>
      </c>
      <c r="Q61" s="7">
        <v>0</v>
      </c>
      <c r="R61" s="7">
        <v>0</v>
      </c>
      <c r="S61" s="7">
        <v>0</v>
      </c>
      <c r="T61" s="7">
        <v>0.25303375720977783</v>
      </c>
      <c r="U61" s="126">
        <f t="shared" si="2"/>
        <v>0.25303375720977783</v>
      </c>
    </row>
    <row r="62" spans="1:21">
      <c r="A62" s="37">
        <v>58</v>
      </c>
      <c r="B62" s="14"/>
      <c r="C62" s="16"/>
      <c r="D62" s="38" t="s">
        <v>24</v>
      </c>
      <c r="E62" s="45" t="s">
        <v>79</v>
      </c>
      <c r="F62" s="40"/>
      <c r="G62" s="111">
        <f t="shared" si="0"/>
        <v>16484.570462061965</v>
      </c>
      <c r="H62" s="26">
        <v>0.59350188529650283</v>
      </c>
      <c r="I62" s="7">
        <v>9.5529707847163081E-2</v>
      </c>
      <c r="J62" s="7">
        <v>4.6323920792783611</v>
      </c>
      <c r="K62" s="7">
        <v>36.82042447431013</v>
      </c>
      <c r="L62" s="7">
        <v>241.65490283584222</v>
      </c>
      <c r="M62" s="7">
        <v>6563.3476657927968</v>
      </c>
      <c r="N62" s="126">
        <f t="shared" si="1"/>
        <v>6847.1444167753707</v>
      </c>
      <c r="O62" s="26">
        <v>0.55659661964332185</v>
      </c>
      <c r="P62" s="7">
        <v>0.79810159597741404</v>
      </c>
      <c r="Q62" s="7">
        <v>4.5237418012111448</v>
      </c>
      <c r="R62" s="7">
        <v>27.749972449324559</v>
      </c>
      <c r="S62" s="7">
        <v>205.23097124951892</v>
      </c>
      <c r="T62" s="7">
        <v>9398.5666615709197</v>
      </c>
      <c r="U62" s="126">
        <f t="shared" si="2"/>
        <v>9637.4260452865947</v>
      </c>
    </row>
    <row r="63" spans="1:21">
      <c r="A63" s="37">
        <v>59</v>
      </c>
      <c r="B63" s="12"/>
      <c r="C63" s="14"/>
      <c r="D63" s="38" t="s">
        <v>26</v>
      </c>
      <c r="E63" s="14" t="s">
        <v>80</v>
      </c>
      <c r="F63" s="48"/>
      <c r="G63" s="111">
        <f t="shared" si="0"/>
        <v>3803.4879994985358</v>
      </c>
      <c r="H63" s="26">
        <v>8.4399781125646776</v>
      </c>
      <c r="I63" s="7">
        <v>0.87026164715643972</v>
      </c>
      <c r="J63" s="7">
        <v>3.6729075984330848</v>
      </c>
      <c r="K63" s="7">
        <v>25.938478676136583</v>
      </c>
      <c r="L63" s="7">
        <v>169.57353050634265</v>
      </c>
      <c r="M63" s="7">
        <v>1446.1228449344635</v>
      </c>
      <c r="N63" s="126">
        <f t="shared" si="1"/>
        <v>1654.6180014750969</v>
      </c>
      <c r="O63" s="26">
        <v>6.2195247757321761</v>
      </c>
      <c r="P63" s="7">
        <v>1.0150368975762376</v>
      </c>
      <c r="Q63" s="7">
        <v>4.131640418083407</v>
      </c>
      <c r="R63" s="7">
        <v>16.696337874047458</v>
      </c>
      <c r="S63" s="7">
        <v>70.712345197796822</v>
      </c>
      <c r="T63" s="7">
        <v>2050.0951128602028</v>
      </c>
      <c r="U63" s="126">
        <f t="shared" si="2"/>
        <v>2148.8699980234387</v>
      </c>
    </row>
    <row r="64" spans="1:21">
      <c r="A64" s="72">
        <v>60</v>
      </c>
      <c r="B64" s="73" t="s">
        <v>81</v>
      </c>
      <c r="C64" s="77" t="s">
        <v>82</v>
      </c>
      <c r="D64" s="78"/>
      <c r="E64" s="78"/>
      <c r="F64" s="79"/>
      <c r="G64" s="74">
        <f t="shared" si="0"/>
        <v>12867476.125449762</v>
      </c>
      <c r="H64" s="75">
        <v>9494.1365098059177</v>
      </c>
      <c r="I64" s="76">
        <v>3156.1099217534065</v>
      </c>
      <c r="J64" s="76">
        <v>26980.398685216904</v>
      </c>
      <c r="K64" s="76">
        <v>132768.58132362366</v>
      </c>
      <c r="L64" s="76">
        <v>836783.6849822998</v>
      </c>
      <c r="M64" s="76">
        <v>5522488.7467651367</v>
      </c>
      <c r="N64" s="124">
        <f t="shared" si="1"/>
        <v>6531671.6581878364</v>
      </c>
      <c r="O64" s="75">
        <v>8604.0834401249886</v>
      </c>
      <c r="P64" s="76">
        <v>2551.8534950762987</v>
      </c>
      <c r="Q64" s="76">
        <v>13633.255018115044</v>
      </c>
      <c r="R64" s="76">
        <v>89405.797227859497</v>
      </c>
      <c r="S64" s="76">
        <v>575080.11287689209</v>
      </c>
      <c r="T64" s="76">
        <v>5646529.3652038574</v>
      </c>
      <c r="U64" s="124">
        <f t="shared" si="2"/>
        <v>6335804.4672619253</v>
      </c>
    </row>
    <row r="65" spans="1:21">
      <c r="A65" s="93">
        <v>61</v>
      </c>
      <c r="B65" s="94"/>
      <c r="C65" s="95" t="s">
        <v>6</v>
      </c>
      <c r="D65" s="96" t="s">
        <v>83</v>
      </c>
      <c r="E65" s="97"/>
      <c r="F65" s="98"/>
      <c r="G65" s="99">
        <f t="shared" si="0"/>
        <v>3597676.4333730708</v>
      </c>
      <c r="H65" s="100">
        <v>570.87382827792317</v>
      </c>
      <c r="I65" s="101">
        <v>1026.2609194368124</v>
      </c>
      <c r="J65" s="101">
        <v>4295.3480194807053</v>
      </c>
      <c r="K65" s="101">
        <v>29960.104333639145</v>
      </c>
      <c r="L65" s="101">
        <v>346202.39067459106</v>
      </c>
      <c r="M65" s="101">
        <v>1584582.8658752441</v>
      </c>
      <c r="N65" s="127">
        <f t="shared" si="1"/>
        <v>1966637.8436506698</v>
      </c>
      <c r="O65" s="100">
        <v>461.10998027818277</v>
      </c>
      <c r="P65" s="101">
        <v>800.58357752673328</v>
      </c>
      <c r="Q65" s="101">
        <v>3166.3021413683891</v>
      </c>
      <c r="R65" s="101">
        <v>39306.361299991608</v>
      </c>
      <c r="S65" s="101">
        <v>308229.9746055603</v>
      </c>
      <c r="T65" s="101">
        <v>1279074.2581176758</v>
      </c>
      <c r="U65" s="127">
        <f t="shared" si="2"/>
        <v>1631038.589722401</v>
      </c>
    </row>
    <row r="66" spans="1:21">
      <c r="A66" s="37">
        <v>62</v>
      </c>
      <c r="B66" s="17"/>
      <c r="C66" s="16"/>
      <c r="D66" s="38" t="s">
        <v>8</v>
      </c>
      <c r="E66" s="49" t="s">
        <v>84</v>
      </c>
      <c r="F66" s="40"/>
      <c r="G66" s="111">
        <f t="shared" si="0"/>
        <v>73770.677644471434</v>
      </c>
      <c r="H66" s="26">
        <v>0.39453938603401184</v>
      </c>
      <c r="I66" s="7">
        <v>2.3418277715099975</v>
      </c>
      <c r="J66" s="7">
        <v>79.36868043243885</v>
      </c>
      <c r="K66" s="7">
        <v>1421.321839183569</v>
      </c>
      <c r="L66" s="7">
        <v>17119.532289266586</v>
      </c>
      <c r="M66" s="7">
        <v>32522.84057956934</v>
      </c>
      <c r="N66" s="126">
        <f t="shared" si="1"/>
        <v>51145.799755609478</v>
      </c>
      <c r="O66" s="26">
        <v>0.95131006836891174</v>
      </c>
      <c r="P66" s="7">
        <v>2.3050538486877485</v>
      </c>
      <c r="Q66" s="7">
        <v>40.560633838176727</v>
      </c>
      <c r="R66" s="7">
        <v>511.87951339781284</v>
      </c>
      <c r="S66" s="7">
        <v>5080.4747810959816</v>
      </c>
      <c r="T66" s="7">
        <v>16988.70659661293</v>
      </c>
      <c r="U66" s="126">
        <f t="shared" si="2"/>
        <v>22624.877888861956</v>
      </c>
    </row>
    <row r="67" spans="1:21">
      <c r="A67" s="37">
        <v>63</v>
      </c>
      <c r="B67" s="17"/>
      <c r="C67" s="16"/>
      <c r="D67" s="38" t="s">
        <v>10</v>
      </c>
      <c r="E67" s="49" t="s">
        <v>85</v>
      </c>
      <c r="F67" s="40"/>
      <c r="G67" s="111">
        <f t="shared" si="0"/>
        <v>94694.057705578394</v>
      </c>
      <c r="H67" s="26">
        <v>0</v>
      </c>
      <c r="I67" s="7">
        <v>0</v>
      </c>
      <c r="J67" s="7">
        <v>26.865923231467605</v>
      </c>
      <c r="K67" s="7">
        <v>1174.4760186225176</v>
      </c>
      <c r="L67" s="7">
        <v>18475.800286650658</v>
      </c>
      <c r="M67" s="7">
        <v>52158.20309305191</v>
      </c>
      <c r="N67" s="126">
        <f t="shared" si="1"/>
        <v>71835.345321556553</v>
      </c>
      <c r="O67" s="26">
        <v>0</v>
      </c>
      <c r="P67" s="7">
        <v>0</v>
      </c>
      <c r="Q67" s="7">
        <v>11.062094612978399</v>
      </c>
      <c r="R67" s="7">
        <v>276.25606428831816</v>
      </c>
      <c r="S67" s="7">
        <v>4480.0312962532043</v>
      </c>
      <c r="T67" s="7">
        <v>18091.36292886734</v>
      </c>
      <c r="U67" s="126">
        <f t="shared" si="2"/>
        <v>22858.712384021841</v>
      </c>
    </row>
    <row r="68" spans="1:21">
      <c r="A68" s="37">
        <v>64</v>
      </c>
      <c r="B68" s="17"/>
      <c r="C68" s="16"/>
      <c r="D68" s="38" t="s">
        <v>22</v>
      </c>
      <c r="E68" s="49" t="s">
        <v>86</v>
      </c>
      <c r="F68" s="40"/>
      <c r="G68" s="111">
        <f t="shared" si="0"/>
        <v>193305.87189860456</v>
      </c>
      <c r="H68" s="26">
        <v>0</v>
      </c>
      <c r="I68" s="7">
        <v>0.32098200917243958</v>
      </c>
      <c r="J68" s="7">
        <v>112.32936597056687</v>
      </c>
      <c r="K68" s="7">
        <v>1887.7921090722084</v>
      </c>
      <c r="L68" s="7">
        <v>19419.141530156136</v>
      </c>
      <c r="M68" s="7">
        <v>98733.586831092834</v>
      </c>
      <c r="N68" s="126">
        <f t="shared" si="1"/>
        <v>120153.17081830092</v>
      </c>
      <c r="O68" s="26">
        <v>0</v>
      </c>
      <c r="P68" s="7">
        <v>0.70315948128700256</v>
      </c>
      <c r="Q68" s="7">
        <v>96.3067327439785</v>
      </c>
      <c r="R68" s="7">
        <v>1638.1750293187797</v>
      </c>
      <c r="S68" s="7">
        <v>9553.737505376339</v>
      </c>
      <c r="T68" s="7">
        <v>61863.778653383255</v>
      </c>
      <c r="U68" s="126">
        <f t="shared" si="2"/>
        <v>73152.701080303639</v>
      </c>
    </row>
    <row r="69" spans="1:21">
      <c r="A69" s="37">
        <v>65</v>
      </c>
      <c r="B69" s="17"/>
      <c r="C69" s="16"/>
      <c r="D69" s="38" t="s">
        <v>24</v>
      </c>
      <c r="E69" s="49" t="s">
        <v>87</v>
      </c>
      <c r="F69" s="40"/>
      <c r="G69" s="111">
        <f t="shared" si="0"/>
        <v>464292.61316374131</v>
      </c>
      <c r="H69" s="26">
        <v>1.0047409236431122</v>
      </c>
      <c r="I69" s="7">
        <v>1.2563458457589149</v>
      </c>
      <c r="J69" s="7">
        <v>247.55806571431458</v>
      </c>
      <c r="K69" s="7">
        <v>4721.5444598197937</v>
      </c>
      <c r="L69" s="7">
        <v>41326.600766658783</v>
      </c>
      <c r="M69" s="7">
        <v>201617.13575172424</v>
      </c>
      <c r="N69" s="126">
        <f t="shared" si="1"/>
        <v>247915.10013068654</v>
      </c>
      <c r="O69" s="26">
        <v>0</v>
      </c>
      <c r="P69" s="7">
        <v>1.8671471104025841</v>
      </c>
      <c r="Q69" s="7">
        <v>168.26643431186676</v>
      </c>
      <c r="R69" s="7">
        <v>4133.7431024312973</v>
      </c>
      <c r="S69" s="7">
        <v>29839.357367992401</v>
      </c>
      <c r="T69" s="7">
        <v>182234.2789812088</v>
      </c>
      <c r="U69" s="126">
        <f t="shared" si="2"/>
        <v>216377.51303305477</v>
      </c>
    </row>
    <row r="70" spans="1:21">
      <c r="A70" s="37">
        <v>66</v>
      </c>
      <c r="B70" s="17"/>
      <c r="C70" s="16"/>
      <c r="D70" s="38" t="s">
        <v>26</v>
      </c>
      <c r="E70" s="49" t="s">
        <v>88</v>
      </c>
      <c r="F70" s="40"/>
      <c r="G70" s="111">
        <f t="shared" si="0"/>
        <v>199191.08829490191</v>
      </c>
      <c r="H70" s="26">
        <v>0</v>
      </c>
      <c r="I70" s="7">
        <v>16.671167046995834</v>
      </c>
      <c r="J70" s="7">
        <v>96.920718930661678</v>
      </c>
      <c r="K70" s="7">
        <v>1899.6832859925926</v>
      </c>
      <c r="L70" s="7">
        <v>31746.807522892952</v>
      </c>
      <c r="M70" s="7">
        <v>94473.4363925457</v>
      </c>
      <c r="N70" s="126">
        <f t="shared" si="1"/>
        <v>128233.5190874089</v>
      </c>
      <c r="O70" s="26">
        <v>0</v>
      </c>
      <c r="P70" s="7">
        <v>10.104518885516882</v>
      </c>
      <c r="Q70" s="7">
        <v>59.062999785877764</v>
      </c>
      <c r="R70" s="7">
        <v>761.95815230160952</v>
      </c>
      <c r="S70" s="7">
        <v>11023.058953046799</v>
      </c>
      <c r="T70" s="7">
        <v>59103.384583473206</v>
      </c>
      <c r="U70" s="126">
        <f t="shared" si="2"/>
        <v>70957.569207493012</v>
      </c>
    </row>
    <row r="71" spans="1:21">
      <c r="A71" s="37">
        <v>67</v>
      </c>
      <c r="B71" s="17"/>
      <c r="C71" s="16"/>
      <c r="D71" s="38" t="s">
        <v>32</v>
      </c>
      <c r="E71" s="49" t="s">
        <v>89</v>
      </c>
      <c r="F71" s="40"/>
      <c r="G71" s="111">
        <f t="shared" si="0"/>
        <v>266065.12672743341</v>
      </c>
      <c r="H71" s="26">
        <v>0.39453938603401184</v>
      </c>
      <c r="I71" s="7">
        <v>1.1219388097524643</v>
      </c>
      <c r="J71" s="7">
        <v>38.709350429475307</v>
      </c>
      <c r="K71" s="7">
        <v>1934.5129326283932</v>
      </c>
      <c r="L71" s="7">
        <v>27418.228790163994</v>
      </c>
      <c r="M71" s="7">
        <v>101611.08334684372</v>
      </c>
      <c r="N71" s="126">
        <f t="shared" si="1"/>
        <v>131004.05089826137</v>
      </c>
      <c r="O71" s="26">
        <v>0.44771048426628113</v>
      </c>
      <c r="P71" s="7">
        <v>1.5843428894877434</v>
      </c>
      <c r="Q71" s="7">
        <v>25.115485967602581</v>
      </c>
      <c r="R71" s="7">
        <v>1280.7011469006538</v>
      </c>
      <c r="S71" s="7">
        <v>21758.602610647678</v>
      </c>
      <c r="T71" s="7">
        <v>111994.62453228235</v>
      </c>
      <c r="U71" s="126">
        <f t="shared" si="2"/>
        <v>135061.07582917204</v>
      </c>
    </row>
    <row r="72" spans="1:21">
      <c r="A72" s="37">
        <v>68</v>
      </c>
      <c r="B72" s="17"/>
      <c r="C72" s="16"/>
      <c r="D72" s="38" t="s">
        <v>34</v>
      </c>
      <c r="E72" s="49" t="s">
        <v>90</v>
      </c>
      <c r="F72" s="40"/>
      <c r="G72" s="111">
        <f t="shared" si="0"/>
        <v>577401.51317226142</v>
      </c>
      <c r="H72" s="26">
        <v>5.4061816334724426</v>
      </c>
      <c r="I72" s="7">
        <v>5.082004502415657</v>
      </c>
      <c r="J72" s="7">
        <v>96.601493552327156</v>
      </c>
      <c r="K72" s="7">
        <v>3937.9704429507256</v>
      </c>
      <c r="L72" s="7">
        <v>71762.444139719009</v>
      </c>
      <c r="M72" s="7">
        <v>242315.07479763031</v>
      </c>
      <c r="N72" s="126">
        <f t="shared" si="1"/>
        <v>318122.57905998826</v>
      </c>
      <c r="O72" s="26">
        <v>2.5084677338600159</v>
      </c>
      <c r="P72" s="7">
        <v>2.3509562090039253</v>
      </c>
      <c r="Q72" s="7">
        <v>64.079056791961193</v>
      </c>
      <c r="R72" s="7">
        <v>3645.2295630797744</v>
      </c>
      <c r="S72" s="7">
        <v>64299.100922107697</v>
      </c>
      <c r="T72" s="7">
        <v>191265.66514635086</v>
      </c>
      <c r="U72" s="126">
        <f t="shared" si="2"/>
        <v>259278.93411227316</v>
      </c>
    </row>
    <row r="73" spans="1:21">
      <c r="A73" s="37">
        <v>69</v>
      </c>
      <c r="B73" s="17"/>
      <c r="C73" s="16"/>
      <c r="D73" s="38" t="s">
        <v>36</v>
      </c>
      <c r="E73" s="49" t="s">
        <v>91</v>
      </c>
      <c r="F73" s="40"/>
      <c r="G73" s="111">
        <f t="shared" si="0"/>
        <v>82269.214252559468</v>
      </c>
      <c r="H73" s="26">
        <v>0.34760281443595886</v>
      </c>
      <c r="I73" s="7">
        <v>1.9695575684309006</v>
      </c>
      <c r="J73" s="7">
        <v>117.58951841108501</v>
      </c>
      <c r="K73" s="7">
        <v>1275.4517523646355</v>
      </c>
      <c r="L73" s="7">
        <v>7618.0257291197777</v>
      </c>
      <c r="M73" s="7">
        <v>42500.685918152332</v>
      </c>
      <c r="N73" s="126">
        <f t="shared" si="1"/>
        <v>51514.070078430697</v>
      </c>
      <c r="O73" s="26">
        <v>1.0853805541992188</v>
      </c>
      <c r="P73" s="7">
        <v>2.7456908598542213</v>
      </c>
      <c r="Q73" s="7">
        <v>97.004254125058651</v>
      </c>
      <c r="R73" s="7">
        <v>1057.5038065314293</v>
      </c>
      <c r="S73" s="7">
        <v>4199.9213261306286</v>
      </c>
      <c r="T73" s="7">
        <v>25396.883715927601</v>
      </c>
      <c r="U73" s="126">
        <f t="shared" si="2"/>
        <v>30755.144174128771</v>
      </c>
    </row>
    <row r="74" spans="1:21">
      <c r="A74" s="37">
        <v>70</v>
      </c>
      <c r="B74" s="17"/>
      <c r="C74" s="16"/>
      <c r="D74" s="38" t="s">
        <v>38</v>
      </c>
      <c r="E74" s="49" t="s">
        <v>92</v>
      </c>
      <c r="F74" s="40"/>
      <c r="G74" s="111">
        <f t="shared" ref="G74:G137" si="3">N74+U74</f>
        <v>255300.61616245611</v>
      </c>
      <c r="H74" s="26">
        <v>0</v>
      </c>
      <c r="I74" s="7">
        <v>0</v>
      </c>
      <c r="J74" s="7">
        <v>1.6129641640000045</v>
      </c>
      <c r="K74" s="7">
        <v>57.787664823234081</v>
      </c>
      <c r="L74" s="7">
        <v>442.09891728311777</v>
      </c>
      <c r="M74" s="7">
        <v>1889.7595044374466</v>
      </c>
      <c r="N74" s="126">
        <f t="shared" ref="N74:N137" si="4">SUM(H74:M74)</f>
        <v>2391.2590507077985</v>
      </c>
      <c r="O74" s="26">
        <v>0</v>
      </c>
      <c r="P74" s="7">
        <v>0.34413051605224609</v>
      </c>
      <c r="Q74" s="7">
        <v>240.42198711261153</v>
      </c>
      <c r="R74" s="7">
        <v>12665.78581738472</v>
      </c>
      <c r="S74" s="7">
        <v>63507.944453239441</v>
      </c>
      <c r="T74" s="7">
        <v>176494.86072349548</v>
      </c>
      <c r="U74" s="126">
        <f t="shared" ref="U74:U137" si="5">SUM(O74:T74)</f>
        <v>252909.35711174831</v>
      </c>
    </row>
    <row r="75" spans="1:21">
      <c r="A75" s="37">
        <v>71</v>
      </c>
      <c r="B75" s="17"/>
      <c r="C75" s="16"/>
      <c r="D75" s="38" t="s">
        <v>40</v>
      </c>
      <c r="E75" s="49" t="s">
        <v>93</v>
      </c>
      <c r="F75" s="40"/>
      <c r="G75" s="111">
        <f t="shared" si="3"/>
        <v>36009.665957661811</v>
      </c>
      <c r="H75" s="26">
        <v>0</v>
      </c>
      <c r="I75" s="7">
        <v>0</v>
      </c>
      <c r="J75" s="7">
        <v>0</v>
      </c>
      <c r="K75" s="7">
        <v>0</v>
      </c>
      <c r="L75" s="7">
        <v>0</v>
      </c>
      <c r="M75" s="7">
        <v>0</v>
      </c>
      <c r="N75" s="126">
        <f t="shared" si="4"/>
        <v>0</v>
      </c>
      <c r="O75" s="26">
        <v>0</v>
      </c>
      <c r="P75" s="7">
        <v>4.9546137452125549E-2</v>
      </c>
      <c r="Q75" s="7">
        <v>109.507905008737</v>
      </c>
      <c r="R75" s="7">
        <v>1745.2397999316454</v>
      </c>
      <c r="S75" s="7">
        <v>9303.8491489887238</v>
      </c>
      <c r="T75" s="7">
        <v>24851.019557595253</v>
      </c>
      <c r="U75" s="126">
        <f t="shared" si="5"/>
        <v>36009.665957661811</v>
      </c>
    </row>
    <row r="76" spans="1:21">
      <c r="A76" s="37">
        <v>72</v>
      </c>
      <c r="B76" s="17"/>
      <c r="C76" s="16"/>
      <c r="D76" s="38" t="s">
        <v>54</v>
      </c>
      <c r="E76" s="49" t="s">
        <v>94</v>
      </c>
      <c r="F76" s="40"/>
      <c r="G76" s="111">
        <f t="shared" si="3"/>
        <v>42149.551807195181</v>
      </c>
      <c r="H76" s="26">
        <v>0</v>
      </c>
      <c r="I76" s="7">
        <v>0</v>
      </c>
      <c r="J76" s="7">
        <v>0</v>
      </c>
      <c r="K76" s="7">
        <v>0</v>
      </c>
      <c r="L76" s="7">
        <v>0</v>
      </c>
      <c r="M76" s="7">
        <v>0</v>
      </c>
      <c r="N76" s="126">
        <f t="shared" si="4"/>
        <v>0</v>
      </c>
      <c r="O76" s="26">
        <v>0</v>
      </c>
      <c r="P76" s="7">
        <v>8.9002802968025208E-2</v>
      </c>
      <c r="Q76" s="7">
        <v>99.526739157969132</v>
      </c>
      <c r="R76" s="7">
        <v>1870.4894061759114</v>
      </c>
      <c r="S76" s="7">
        <v>10838.923057883978</v>
      </c>
      <c r="T76" s="7">
        <v>29340.523601174355</v>
      </c>
      <c r="U76" s="126">
        <f t="shared" si="5"/>
        <v>42149.551807195181</v>
      </c>
    </row>
    <row r="77" spans="1:21">
      <c r="A77" s="37">
        <v>73</v>
      </c>
      <c r="B77" s="17"/>
      <c r="C77" s="16"/>
      <c r="D77" s="38" t="s">
        <v>59</v>
      </c>
      <c r="E77" s="49" t="s">
        <v>95</v>
      </c>
      <c r="F77" s="40"/>
      <c r="G77" s="111">
        <f t="shared" si="3"/>
        <v>68088.99988704361</v>
      </c>
      <c r="H77" s="26">
        <v>0</v>
      </c>
      <c r="I77" s="7">
        <v>0</v>
      </c>
      <c r="J77" s="7">
        <v>0</v>
      </c>
      <c r="K77" s="7">
        <v>0</v>
      </c>
      <c r="L77" s="7">
        <v>0</v>
      </c>
      <c r="M77" s="7">
        <v>0</v>
      </c>
      <c r="N77" s="126">
        <f t="shared" si="4"/>
        <v>0</v>
      </c>
      <c r="O77" s="26">
        <v>8.8263584673404694</v>
      </c>
      <c r="P77" s="7">
        <v>5.3242361675947905</v>
      </c>
      <c r="Q77" s="7">
        <v>151.97056395933032</v>
      </c>
      <c r="R77" s="7">
        <v>2132.8068595528603</v>
      </c>
      <c r="S77" s="7">
        <v>16747.812448978424</v>
      </c>
      <c r="T77" s="7">
        <v>49042.25941991806</v>
      </c>
      <c r="U77" s="126">
        <f t="shared" si="5"/>
        <v>68088.99988704361</v>
      </c>
    </row>
    <row r="78" spans="1:21">
      <c r="A78" s="37">
        <v>74</v>
      </c>
      <c r="B78" s="17"/>
      <c r="C78" s="16"/>
      <c r="D78" s="38" t="s">
        <v>96</v>
      </c>
      <c r="E78" s="49" t="s">
        <v>97</v>
      </c>
      <c r="F78" s="40"/>
      <c r="G78" s="111">
        <f t="shared" si="3"/>
        <v>260889.33702698536</v>
      </c>
      <c r="H78" s="26">
        <v>0</v>
      </c>
      <c r="I78" s="7">
        <v>0.32902729511260986</v>
      </c>
      <c r="J78" s="7">
        <v>9.1465125251561403</v>
      </c>
      <c r="K78" s="7">
        <v>182.01828648149967</v>
      </c>
      <c r="L78" s="7">
        <v>17458.330402374268</v>
      </c>
      <c r="M78" s="7">
        <v>243239.51279830933</v>
      </c>
      <c r="N78" s="126">
        <f t="shared" si="4"/>
        <v>260889.33702698536</v>
      </c>
      <c r="O78" s="26">
        <v>0</v>
      </c>
      <c r="P78" s="7">
        <v>0</v>
      </c>
      <c r="Q78" s="7">
        <v>0</v>
      </c>
      <c r="R78" s="7">
        <v>0</v>
      </c>
      <c r="S78" s="7">
        <v>0</v>
      </c>
      <c r="T78" s="7">
        <v>0</v>
      </c>
      <c r="U78" s="126">
        <f t="shared" si="5"/>
        <v>0</v>
      </c>
    </row>
    <row r="79" spans="1:21">
      <c r="A79" s="37">
        <v>75</v>
      </c>
      <c r="B79" s="17"/>
      <c r="C79" s="16"/>
      <c r="D79" s="38" t="s">
        <v>98</v>
      </c>
      <c r="E79" s="49" t="s">
        <v>99</v>
      </c>
      <c r="F79" s="40"/>
      <c r="G79" s="111">
        <f t="shared" si="3"/>
        <v>143214.5700286068</v>
      </c>
      <c r="H79" s="26">
        <v>0.50307625532150269</v>
      </c>
      <c r="I79" s="7">
        <v>0.30750136077404022</v>
      </c>
      <c r="J79" s="7">
        <v>8.7517381440848112</v>
      </c>
      <c r="K79" s="7">
        <v>357.78640583157539</v>
      </c>
      <c r="L79" s="7">
        <v>9951.6167596578598</v>
      </c>
      <c r="M79" s="7">
        <v>96129.218320608139</v>
      </c>
      <c r="N79" s="126">
        <f t="shared" si="4"/>
        <v>106448.18380185775</v>
      </c>
      <c r="O79" s="26">
        <v>0</v>
      </c>
      <c r="P79" s="7">
        <v>0</v>
      </c>
      <c r="Q79" s="7">
        <v>8.2673758771270514</v>
      </c>
      <c r="R79" s="7">
        <v>240.09870506823063</v>
      </c>
      <c r="S79" s="7">
        <v>3284.9291367828846</v>
      </c>
      <c r="T79" s="7">
        <v>33233.091009020805</v>
      </c>
      <c r="U79" s="126">
        <f t="shared" si="5"/>
        <v>36766.386226749048</v>
      </c>
    </row>
    <row r="80" spans="1:21">
      <c r="A80" s="37">
        <v>76</v>
      </c>
      <c r="B80" s="17"/>
      <c r="C80" s="16"/>
      <c r="D80" s="38" t="s">
        <v>100</v>
      </c>
      <c r="E80" s="49" t="s">
        <v>101</v>
      </c>
      <c r="F80" s="40"/>
      <c r="G80" s="111">
        <f t="shared" si="3"/>
        <v>220945.32025837005</v>
      </c>
      <c r="H80" s="26">
        <v>38.405732893268578</v>
      </c>
      <c r="I80" s="7">
        <v>62.920750046148896</v>
      </c>
      <c r="J80" s="7">
        <v>443.63796199858189</v>
      </c>
      <c r="K80" s="7">
        <v>1915.734603703022</v>
      </c>
      <c r="L80" s="7">
        <v>17178.080016255379</v>
      </c>
      <c r="M80" s="7">
        <v>102490.317081213</v>
      </c>
      <c r="N80" s="126">
        <f t="shared" si="4"/>
        <v>122129.0961461094</v>
      </c>
      <c r="O80" s="26">
        <v>24.952157091873232</v>
      </c>
      <c r="P80" s="7">
        <v>34.929576094233198</v>
      </c>
      <c r="Q80" s="7">
        <v>280.49802462384105</v>
      </c>
      <c r="R80" s="7">
        <v>1184.4995400309563</v>
      </c>
      <c r="S80" s="7">
        <v>12218.338162064552</v>
      </c>
      <c r="T80" s="7">
        <v>85073.006652355194</v>
      </c>
      <c r="U80" s="126">
        <f t="shared" si="5"/>
        <v>98816.22411226065</v>
      </c>
    </row>
    <row r="81" spans="1:21">
      <c r="A81" s="37">
        <v>77</v>
      </c>
      <c r="B81" s="10"/>
      <c r="C81" s="16"/>
      <c r="D81" s="38" t="s">
        <v>102</v>
      </c>
      <c r="E81" s="49" t="s">
        <v>103</v>
      </c>
      <c r="F81" s="40"/>
      <c r="G81" s="111">
        <f t="shared" si="3"/>
        <v>144035.64276806067</v>
      </c>
      <c r="H81" s="26">
        <v>161.38089259923436</v>
      </c>
      <c r="I81" s="7">
        <v>266.57890237495303</v>
      </c>
      <c r="J81" s="7">
        <v>904.85283406078815</v>
      </c>
      <c r="K81" s="7">
        <v>1604.1850116699934</v>
      </c>
      <c r="L81" s="7">
        <v>10628.220653772354</v>
      </c>
      <c r="M81" s="7">
        <v>70135.307469069958</v>
      </c>
      <c r="N81" s="126">
        <f t="shared" si="4"/>
        <v>83700.525763547281</v>
      </c>
      <c r="O81" s="26">
        <v>127.12002845446113</v>
      </c>
      <c r="P81" s="7">
        <v>191.62306226417422</v>
      </c>
      <c r="Q81" s="7">
        <v>522.74454778805375</v>
      </c>
      <c r="R81" s="7">
        <v>1450.5258462391794</v>
      </c>
      <c r="S81" s="7">
        <v>7295.0478127896786</v>
      </c>
      <c r="T81" s="7">
        <v>50748.055706977844</v>
      </c>
      <c r="U81" s="126">
        <f t="shared" si="5"/>
        <v>60335.117004513391</v>
      </c>
    </row>
    <row r="82" spans="1:21">
      <c r="A82" s="37">
        <v>78</v>
      </c>
      <c r="B82" s="12"/>
      <c r="C82" s="11"/>
      <c r="D82" s="50"/>
      <c r="E82" s="9" t="s">
        <v>104</v>
      </c>
      <c r="F82" s="46"/>
      <c r="G82" s="111">
        <f t="shared" si="3"/>
        <v>476052.55494856113</v>
      </c>
      <c r="H82" s="26">
        <v>363.03651321493089</v>
      </c>
      <c r="I82" s="7">
        <v>667.36090740934014</v>
      </c>
      <c r="J82" s="7">
        <v>2111.4028915762901</v>
      </c>
      <c r="K82" s="7">
        <v>7589.8396045267582</v>
      </c>
      <c r="L82" s="7">
        <v>55657.462718963623</v>
      </c>
      <c r="M82" s="7">
        <v>204766.70252084732</v>
      </c>
      <c r="N82" s="126">
        <f t="shared" si="4"/>
        <v>271155.80515653826</v>
      </c>
      <c r="O82" s="26">
        <v>295.21856720955111</v>
      </c>
      <c r="P82" s="7">
        <v>546.56316144019365</v>
      </c>
      <c r="Q82" s="7">
        <v>1191.9073227234185</v>
      </c>
      <c r="R82" s="7">
        <v>4711.4688900113106</v>
      </c>
      <c r="S82" s="7">
        <v>34798.843346476555</v>
      </c>
      <c r="T82" s="7">
        <v>163352.74850416183</v>
      </c>
      <c r="U82" s="126">
        <f t="shared" si="5"/>
        <v>204896.74979202286</v>
      </c>
    </row>
    <row r="83" spans="1:21">
      <c r="A83" s="93">
        <v>79</v>
      </c>
      <c r="B83" s="94"/>
      <c r="C83" s="95" t="s">
        <v>61</v>
      </c>
      <c r="D83" s="96" t="s">
        <v>105</v>
      </c>
      <c r="E83" s="97"/>
      <c r="F83" s="98"/>
      <c r="G83" s="99">
        <f t="shared" si="3"/>
        <v>149723.52170287227</v>
      </c>
      <c r="H83" s="100">
        <v>93.19740845519118</v>
      </c>
      <c r="I83" s="101">
        <v>54.528836250305176</v>
      </c>
      <c r="J83" s="101">
        <v>217.03045074641705</v>
      </c>
      <c r="K83" s="101">
        <v>806.28960420191288</v>
      </c>
      <c r="L83" s="101">
        <v>7310.7527107596397</v>
      </c>
      <c r="M83" s="101">
        <v>74409.998944252729</v>
      </c>
      <c r="N83" s="127">
        <f t="shared" si="4"/>
        <v>82891.797954666195</v>
      </c>
      <c r="O83" s="100">
        <v>96.056683492759475</v>
      </c>
      <c r="P83" s="101">
        <v>60.659596733748913</v>
      </c>
      <c r="Q83" s="101">
        <v>133.92465615458786</v>
      </c>
      <c r="R83" s="101">
        <v>785.58908008784056</v>
      </c>
      <c r="S83" s="101">
        <v>4950.5192230343819</v>
      </c>
      <c r="T83" s="101">
        <v>60804.974508702755</v>
      </c>
      <c r="U83" s="127">
        <f t="shared" si="5"/>
        <v>66831.723748206074</v>
      </c>
    </row>
    <row r="84" spans="1:21">
      <c r="A84" s="93">
        <v>80</v>
      </c>
      <c r="B84" s="94"/>
      <c r="C84" s="95" t="s">
        <v>66</v>
      </c>
      <c r="D84" s="96" t="s">
        <v>106</v>
      </c>
      <c r="E84" s="97"/>
      <c r="F84" s="98"/>
      <c r="G84" s="99">
        <f t="shared" si="3"/>
        <v>464872.02246177581</v>
      </c>
      <c r="H84" s="100">
        <v>17.113153193378821</v>
      </c>
      <c r="I84" s="101">
        <v>19.514831442851573</v>
      </c>
      <c r="J84" s="101">
        <v>629.18118941411376</v>
      </c>
      <c r="K84" s="101">
        <v>6068.6219704151154</v>
      </c>
      <c r="L84" s="101">
        <v>39406.378650188446</v>
      </c>
      <c r="M84" s="101">
        <v>196000.23446178436</v>
      </c>
      <c r="N84" s="127">
        <f t="shared" si="4"/>
        <v>242141.04425643827</v>
      </c>
      <c r="O84" s="100">
        <v>11.535197124911065</v>
      </c>
      <c r="P84" s="101">
        <v>12.777206098933675</v>
      </c>
      <c r="Q84" s="101">
        <v>339.81186700612307</v>
      </c>
      <c r="R84" s="101">
        <v>3294.2978703230619</v>
      </c>
      <c r="S84" s="101">
        <v>22942.988888919353</v>
      </c>
      <c r="T84" s="101">
        <v>196129.56717586517</v>
      </c>
      <c r="U84" s="127">
        <f t="shared" si="5"/>
        <v>222730.97820533757</v>
      </c>
    </row>
    <row r="85" spans="1:21">
      <c r="A85" s="93">
        <v>81</v>
      </c>
      <c r="B85" s="94"/>
      <c r="C85" s="95" t="s">
        <v>68</v>
      </c>
      <c r="D85" s="96" t="s">
        <v>107</v>
      </c>
      <c r="E85" s="97"/>
      <c r="F85" s="98"/>
      <c r="G85" s="99">
        <f t="shared" si="3"/>
        <v>175934.03630259424</v>
      </c>
      <c r="H85" s="100">
        <v>447.53692040545866</v>
      </c>
      <c r="I85" s="101">
        <v>306.60949491709471</v>
      </c>
      <c r="J85" s="101">
        <v>1239.8509319350123</v>
      </c>
      <c r="K85" s="101">
        <v>4516.6333162486553</v>
      </c>
      <c r="L85" s="101">
        <v>13547.025697827339</v>
      </c>
      <c r="M85" s="101">
        <v>65213.193631410599</v>
      </c>
      <c r="N85" s="127">
        <f t="shared" si="4"/>
        <v>85270.849992744159</v>
      </c>
      <c r="O85" s="100">
        <v>355.61312519689091</v>
      </c>
      <c r="P85" s="101">
        <v>245.29332000296563</v>
      </c>
      <c r="Q85" s="101">
        <v>903.76578297838569</v>
      </c>
      <c r="R85" s="101">
        <v>2956.7774537354708</v>
      </c>
      <c r="S85" s="101">
        <v>9382.4728158712387</v>
      </c>
      <c r="T85" s="101">
        <v>76819.263812065125</v>
      </c>
      <c r="U85" s="127">
        <f t="shared" si="5"/>
        <v>90663.186309850076</v>
      </c>
    </row>
    <row r="86" spans="1:21">
      <c r="A86" s="93">
        <v>82</v>
      </c>
      <c r="B86" s="94"/>
      <c r="C86" s="95" t="s">
        <v>74</v>
      </c>
      <c r="D86" s="96" t="s">
        <v>108</v>
      </c>
      <c r="E86" s="97"/>
      <c r="F86" s="98"/>
      <c r="G86" s="99">
        <f t="shared" si="3"/>
        <v>94567.623979034412</v>
      </c>
      <c r="H86" s="100">
        <v>0.36615681900439717</v>
      </c>
      <c r="I86" s="101">
        <v>13.469599065153488</v>
      </c>
      <c r="J86" s="101">
        <v>9414.4223462045193</v>
      </c>
      <c r="K86" s="101">
        <v>23223.311959028244</v>
      </c>
      <c r="L86" s="101">
        <v>19338.14611184597</v>
      </c>
      <c r="M86" s="101">
        <v>12510.417315900326</v>
      </c>
      <c r="N86" s="127">
        <f t="shared" si="4"/>
        <v>64500.133488863219</v>
      </c>
      <c r="O86" s="100">
        <v>0.99633279927444107</v>
      </c>
      <c r="P86" s="101">
        <v>9.767573246609345</v>
      </c>
      <c r="Q86" s="101">
        <v>3091.6602280698717</v>
      </c>
      <c r="R86" s="101">
        <v>9748.5067439600825</v>
      </c>
      <c r="S86" s="101">
        <v>8187.8045479953289</v>
      </c>
      <c r="T86" s="101">
        <v>9028.7550641000271</v>
      </c>
      <c r="U86" s="127">
        <f t="shared" si="5"/>
        <v>30067.490490171193</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783.4221810773015</v>
      </c>
      <c r="H88" s="26">
        <v>0</v>
      </c>
      <c r="I88" s="7">
        <v>0</v>
      </c>
      <c r="J88" s="7">
        <v>2.038309246301651</v>
      </c>
      <c r="K88" s="7">
        <v>21.791665583848953</v>
      </c>
      <c r="L88" s="7">
        <v>54.1107537150383</v>
      </c>
      <c r="M88" s="7">
        <v>194.25922877341509</v>
      </c>
      <c r="N88" s="126">
        <f t="shared" si="4"/>
        <v>272.19995731860399</v>
      </c>
      <c r="O88" s="26">
        <v>0</v>
      </c>
      <c r="P88" s="7">
        <v>0</v>
      </c>
      <c r="Q88" s="7">
        <v>2.7231694310903549</v>
      </c>
      <c r="R88" s="7">
        <v>14.530358493328094</v>
      </c>
      <c r="S88" s="7">
        <v>73.82839472591877</v>
      </c>
      <c r="T88" s="7">
        <v>420.14030110836029</v>
      </c>
      <c r="U88" s="126">
        <f t="shared" si="5"/>
        <v>511.22222375869751</v>
      </c>
    </row>
    <row r="89" spans="1:21">
      <c r="A89" s="37">
        <v>85</v>
      </c>
      <c r="B89" s="17"/>
      <c r="C89" s="16"/>
      <c r="D89" s="38" t="s">
        <v>22</v>
      </c>
      <c r="E89" s="49" t="s">
        <v>111</v>
      </c>
      <c r="F89" s="40"/>
      <c r="G89" s="111">
        <f t="shared" si="3"/>
        <v>4925.7688671723008</v>
      </c>
      <c r="H89" s="26">
        <v>0</v>
      </c>
      <c r="I89" s="7">
        <v>0.16652417182922363</v>
      </c>
      <c r="J89" s="7">
        <v>19.010928377509117</v>
      </c>
      <c r="K89" s="7">
        <v>177.58983389288187</v>
      </c>
      <c r="L89" s="7">
        <v>624.68823456764221</v>
      </c>
      <c r="M89" s="7">
        <v>1156.211365967989</v>
      </c>
      <c r="N89" s="126">
        <f t="shared" si="4"/>
        <v>1977.6668869778514</v>
      </c>
      <c r="O89" s="26">
        <v>0</v>
      </c>
      <c r="P89" s="7">
        <v>0.15350505709648132</v>
      </c>
      <c r="Q89" s="7">
        <v>5.9547434151172638</v>
      </c>
      <c r="R89" s="7">
        <v>57.237234905362129</v>
      </c>
      <c r="S89" s="7">
        <v>413.2855349779129</v>
      </c>
      <c r="T89" s="7">
        <v>2471.4709618389606</v>
      </c>
      <c r="U89" s="126">
        <f t="shared" si="5"/>
        <v>2948.1019801944494</v>
      </c>
    </row>
    <row r="90" spans="1:21">
      <c r="A90" s="37">
        <v>86</v>
      </c>
      <c r="B90" s="17"/>
      <c r="C90" s="16"/>
      <c r="D90" s="38" t="s">
        <v>24</v>
      </c>
      <c r="E90" s="49" t="s">
        <v>112</v>
      </c>
      <c r="F90" s="40"/>
      <c r="G90" s="111">
        <f t="shared" si="3"/>
        <v>31145.394293768099</v>
      </c>
      <c r="H90" s="26">
        <v>0</v>
      </c>
      <c r="I90" s="7">
        <v>0</v>
      </c>
      <c r="J90" s="7">
        <v>663.10023996327072</v>
      </c>
      <c r="K90" s="7">
        <v>5527.394301712513</v>
      </c>
      <c r="L90" s="7">
        <v>11398.018501251936</v>
      </c>
      <c r="M90" s="7">
        <v>6546.4247867763042</v>
      </c>
      <c r="N90" s="126">
        <f t="shared" si="4"/>
        <v>24134.937829704024</v>
      </c>
      <c r="O90" s="26">
        <v>0</v>
      </c>
      <c r="P90" s="7">
        <v>0</v>
      </c>
      <c r="Q90" s="7">
        <v>182.03190288390033</v>
      </c>
      <c r="R90" s="7">
        <v>1672.9196199066937</v>
      </c>
      <c r="S90" s="7">
        <v>3116.7534290328622</v>
      </c>
      <c r="T90" s="7">
        <v>2038.7515122406185</v>
      </c>
      <c r="U90" s="126">
        <f t="shared" si="5"/>
        <v>7010.4564640640747</v>
      </c>
    </row>
    <row r="91" spans="1:21">
      <c r="A91" s="37">
        <v>87</v>
      </c>
      <c r="B91" s="17"/>
      <c r="C91" s="16"/>
      <c r="D91" s="38" t="s">
        <v>26</v>
      </c>
      <c r="E91" s="49" t="s">
        <v>113</v>
      </c>
      <c r="F91" s="40"/>
      <c r="G91" s="111">
        <f t="shared" si="3"/>
        <v>55679.835338047618</v>
      </c>
      <c r="H91" s="26">
        <v>0.36615681900439717</v>
      </c>
      <c r="I91" s="7">
        <v>0</v>
      </c>
      <c r="J91" s="7">
        <v>8663.4782964885235</v>
      </c>
      <c r="K91" s="7">
        <v>17350.141598813236</v>
      </c>
      <c r="L91" s="7">
        <v>6968.224944666028</v>
      </c>
      <c r="M91" s="7">
        <v>4284.5657428503036</v>
      </c>
      <c r="N91" s="126">
        <f t="shared" si="4"/>
        <v>37266.776739637091</v>
      </c>
      <c r="O91" s="26">
        <v>0.99633279927444107</v>
      </c>
      <c r="P91" s="7">
        <v>0</v>
      </c>
      <c r="Q91" s="7">
        <v>2644.6801756797358</v>
      </c>
      <c r="R91" s="7">
        <v>7616.6025058664382</v>
      </c>
      <c r="S91" s="7">
        <v>4372.2501041442156</v>
      </c>
      <c r="T91" s="7">
        <v>3778.5294799208641</v>
      </c>
      <c r="U91" s="126">
        <f t="shared" si="5"/>
        <v>18413.058598410527</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613.86629161084943</v>
      </c>
      <c r="H93" s="26">
        <v>0</v>
      </c>
      <c r="I93" s="7">
        <v>1.9294641803580816</v>
      </c>
      <c r="J93" s="7">
        <v>16.555557224488439</v>
      </c>
      <c r="K93" s="7">
        <v>43.388566620415077</v>
      </c>
      <c r="L93" s="7">
        <v>0</v>
      </c>
      <c r="M93" s="7">
        <v>0</v>
      </c>
      <c r="N93" s="126">
        <f t="shared" si="4"/>
        <v>61.873588025261597</v>
      </c>
      <c r="O93" s="26">
        <v>0</v>
      </c>
      <c r="P93" s="7">
        <v>4.2105576415713131</v>
      </c>
      <c r="Q93" s="7">
        <v>225.98043183941627</v>
      </c>
      <c r="R93" s="7">
        <v>321.80171410460025</v>
      </c>
      <c r="S93" s="7">
        <v>0</v>
      </c>
      <c r="T93" s="7">
        <v>0</v>
      </c>
      <c r="U93" s="126">
        <f t="shared" si="5"/>
        <v>551.99270358558783</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1419.3357915282249</v>
      </c>
      <c r="H96" s="26">
        <v>0</v>
      </c>
      <c r="I96" s="7">
        <v>11.373610928654671</v>
      </c>
      <c r="J96" s="7">
        <v>50.238719008862972</v>
      </c>
      <c r="K96" s="7">
        <v>103.00611522048712</v>
      </c>
      <c r="L96" s="7">
        <v>293.10304364562035</v>
      </c>
      <c r="M96" s="7">
        <v>328.95590516924858</v>
      </c>
      <c r="N96" s="126">
        <f t="shared" si="4"/>
        <v>786.67739397287369</v>
      </c>
      <c r="O96" s="26">
        <v>0</v>
      </c>
      <c r="P96" s="7">
        <v>5.4035104215145111</v>
      </c>
      <c r="Q96" s="7">
        <v>30.289745032787323</v>
      </c>
      <c r="R96" s="7">
        <v>65.415154308080673</v>
      </c>
      <c r="S96" s="7">
        <v>211.68721275031567</v>
      </c>
      <c r="T96" s="7">
        <v>319.86277504265308</v>
      </c>
      <c r="U96" s="126">
        <f t="shared" si="5"/>
        <v>632.65839755535126</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2278674.491464071</v>
      </c>
      <c r="H98" s="100">
        <v>316.24109819534351</v>
      </c>
      <c r="I98" s="101">
        <v>619.29987559467554</v>
      </c>
      <c r="J98" s="101">
        <v>3142.9064448773861</v>
      </c>
      <c r="K98" s="101">
        <v>6884.5810410641134</v>
      </c>
      <c r="L98" s="101">
        <v>35356.517472505569</v>
      </c>
      <c r="M98" s="101">
        <v>910255.20834350586</v>
      </c>
      <c r="N98" s="127">
        <f t="shared" si="4"/>
        <v>956574.75427574292</v>
      </c>
      <c r="O98" s="100">
        <v>273.76820332999341</v>
      </c>
      <c r="P98" s="101">
        <v>460.63772421078465</v>
      </c>
      <c r="Q98" s="101">
        <v>1447.8887261692435</v>
      </c>
      <c r="R98" s="101">
        <v>4503.3742057606578</v>
      </c>
      <c r="S98" s="101">
        <v>30904.889925956726</v>
      </c>
      <c r="T98" s="101">
        <v>1284509.1784029007</v>
      </c>
      <c r="U98" s="127">
        <f t="shared" si="5"/>
        <v>1322099.7371883281</v>
      </c>
    </row>
    <row r="99" spans="1:21">
      <c r="A99" s="37">
        <v>95</v>
      </c>
      <c r="B99" s="10"/>
      <c r="C99" s="11"/>
      <c r="D99" s="38" t="s">
        <v>8</v>
      </c>
      <c r="E99" s="49" t="s">
        <v>122</v>
      </c>
      <c r="F99" s="51"/>
      <c r="G99" s="111">
        <f t="shared" si="3"/>
        <v>1885237.8104915507</v>
      </c>
      <c r="H99" s="26">
        <v>0</v>
      </c>
      <c r="I99" s="7">
        <v>26.473995923995972</v>
      </c>
      <c r="J99" s="7">
        <v>27.148588128387928</v>
      </c>
      <c r="K99" s="7">
        <v>228.48074649088085</v>
      </c>
      <c r="L99" s="7">
        <v>12844.694732502103</v>
      </c>
      <c r="M99" s="7">
        <v>718421.35879611969</v>
      </c>
      <c r="N99" s="126">
        <f t="shared" si="4"/>
        <v>731548.15685916506</v>
      </c>
      <c r="O99" s="26">
        <v>0</v>
      </c>
      <c r="P99" s="7">
        <v>18.302944786846638</v>
      </c>
      <c r="Q99" s="7">
        <v>26.981781948357821</v>
      </c>
      <c r="R99" s="7">
        <v>171.92688661254942</v>
      </c>
      <c r="S99" s="7">
        <v>12369.24817519635</v>
      </c>
      <c r="T99" s="7">
        <v>1141103.1938438416</v>
      </c>
      <c r="U99" s="126">
        <f t="shared" si="5"/>
        <v>1153689.6536323857</v>
      </c>
    </row>
    <row r="100" spans="1:21">
      <c r="A100" s="37">
        <v>96</v>
      </c>
      <c r="B100" s="10"/>
      <c r="C100" s="11"/>
      <c r="D100" s="38" t="s">
        <v>10</v>
      </c>
      <c r="E100" s="49" t="s">
        <v>123</v>
      </c>
      <c r="F100" s="51"/>
      <c r="G100" s="111">
        <f t="shared" si="3"/>
        <v>226167.86333023175</v>
      </c>
      <c r="H100" s="26">
        <v>0</v>
      </c>
      <c r="I100" s="7">
        <v>0</v>
      </c>
      <c r="J100" s="7">
        <v>7.6509508721355814</v>
      </c>
      <c r="K100" s="7">
        <v>61.354190561920404</v>
      </c>
      <c r="L100" s="7">
        <v>3392.9405674338341</v>
      </c>
      <c r="M100" s="7">
        <v>133905.39570367336</v>
      </c>
      <c r="N100" s="126">
        <f t="shared" si="4"/>
        <v>137367.34141254125</v>
      </c>
      <c r="O100" s="26">
        <v>0</v>
      </c>
      <c r="P100" s="7">
        <v>0</v>
      </c>
      <c r="Q100" s="7">
        <v>4.6201637941194349</v>
      </c>
      <c r="R100" s="7">
        <v>38.809509703423828</v>
      </c>
      <c r="S100" s="7">
        <v>1815.310944840312</v>
      </c>
      <c r="T100" s="7">
        <v>86941.781299352646</v>
      </c>
      <c r="U100" s="126">
        <f t="shared" si="5"/>
        <v>88800.521917690494</v>
      </c>
    </row>
    <row r="101" spans="1:21">
      <c r="A101" s="37">
        <v>97</v>
      </c>
      <c r="B101" s="10"/>
      <c r="C101" s="11"/>
      <c r="D101" s="38" t="s">
        <v>22</v>
      </c>
      <c r="E101" s="49" t="s">
        <v>124</v>
      </c>
      <c r="F101" s="51"/>
      <c r="G101" s="111">
        <f t="shared" si="3"/>
        <v>25163.2902292324</v>
      </c>
      <c r="H101" s="26">
        <v>65.865277533855988</v>
      </c>
      <c r="I101" s="7">
        <v>128.86047449707985</v>
      </c>
      <c r="J101" s="7">
        <v>778.42493492364883</v>
      </c>
      <c r="K101" s="7">
        <v>1377.6819090694189</v>
      </c>
      <c r="L101" s="7">
        <v>2371.3834940046072</v>
      </c>
      <c r="M101" s="7">
        <v>7951.9002350270748</v>
      </c>
      <c r="N101" s="126">
        <f t="shared" si="4"/>
        <v>12674.116325055686</v>
      </c>
      <c r="O101" s="26">
        <v>64.303148886334384</v>
      </c>
      <c r="P101" s="7">
        <v>110.54002556554042</v>
      </c>
      <c r="Q101" s="7">
        <v>469.16917421296239</v>
      </c>
      <c r="R101" s="7">
        <v>779.89262598194182</v>
      </c>
      <c r="S101" s="7">
        <v>1550.4995491281152</v>
      </c>
      <c r="T101" s="7">
        <v>9514.7693804018199</v>
      </c>
      <c r="U101" s="126">
        <f t="shared" si="5"/>
        <v>12489.173904176714</v>
      </c>
    </row>
    <row r="102" spans="1:21">
      <c r="A102" s="37">
        <v>98</v>
      </c>
      <c r="B102" s="17"/>
      <c r="C102" s="11"/>
      <c r="D102" s="38" t="s">
        <v>24</v>
      </c>
      <c r="E102" s="49" t="s">
        <v>125</v>
      </c>
      <c r="F102" s="51"/>
      <c r="G102" s="111">
        <f t="shared" si="3"/>
        <v>14972.377940228209</v>
      </c>
      <c r="H102" s="26">
        <v>0</v>
      </c>
      <c r="I102" s="7">
        <v>0</v>
      </c>
      <c r="J102" s="7">
        <v>17.241066037211567</v>
      </c>
      <c r="K102" s="7">
        <v>458.73448635358363</v>
      </c>
      <c r="L102" s="7">
        <v>2027.8269913755357</v>
      </c>
      <c r="M102" s="7">
        <v>2692.8360781036317</v>
      </c>
      <c r="N102" s="126">
        <f t="shared" si="4"/>
        <v>5196.6386218699627</v>
      </c>
      <c r="O102" s="26">
        <v>0</v>
      </c>
      <c r="P102" s="7">
        <v>0.15350505709648132</v>
      </c>
      <c r="Q102" s="7">
        <v>19.378561420831829</v>
      </c>
      <c r="R102" s="7">
        <v>618.32108354195952</v>
      </c>
      <c r="S102" s="7">
        <v>3636.6481798738241</v>
      </c>
      <c r="T102" s="7">
        <v>5501.2379884645343</v>
      </c>
      <c r="U102" s="126">
        <f t="shared" si="5"/>
        <v>9775.7393183582462</v>
      </c>
    </row>
    <row r="103" spans="1:21">
      <c r="A103" s="37">
        <v>99</v>
      </c>
      <c r="B103" s="12"/>
      <c r="C103" s="12"/>
      <c r="D103" s="38" t="s">
        <v>26</v>
      </c>
      <c r="E103" s="49" t="s">
        <v>126</v>
      </c>
      <c r="F103" s="43"/>
      <c r="G103" s="111">
        <f t="shared" si="3"/>
        <v>8.9106868281960487</v>
      </c>
      <c r="H103" s="26">
        <v>0</v>
      </c>
      <c r="I103" s="7">
        <v>0.17550674080848694</v>
      </c>
      <c r="J103" s="7">
        <v>0.30912105739116669</v>
      </c>
      <c r="K103" s="7">
        <v>0.78002873808145523</v>
      </c>
      <c r="L103" s="7">
        <v>1.2947646826505661</v>
      </c>
      <c r="M103" s="7">
        <v>0.1623041182756424</v>
      </c>
      <c r="N103" s="126">
        <f t="shared" si="4"/>
        <v>2.7217253372073174</v>
      </c>
      <c r="O103" s="26">
        <v>0</v>
      </c>
      <c r="P103" s="7">
        <v>0</v>
      </c>
      <c r="Q103" s="7">
        <v>0</v>
      </c>
      <c r="R103" s="7">
        <v>1.3337932825088501</v>
      </c>
      <c r="S103" s="7">
        <v>1.5030848532915115</v>
      </c>
      <c r="T103" s="7">
        <v>3.3520833551883698</v>
      </c>
      <c r="U103" s="126">
        <f t="shared" si="5"/>
        <v>6.1889614909887314</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127124.2721957929</v>
      </c>
      <c r="H105" s="26">
        <v>250.37582060779823</v>
      </c>
      <c r="I105" s="7">
        <v>463.7898884806782</v>
      </c>
      <c r="J105" s="7">
        <v>2312.1317426264286</v>
      </c>
      <c r="K105" s="7">
        <v>4757.5496866814792</v>
      </c>
      <c r="L105" s="7">
        <v>14718.377346917987</v>
      </c>
      <c r="M105" s="7">
        <v>47283.571923404932</v>
      </c>
      <c r="N105" s="126">
        <f t="shared" si="4"/>
        <v>69785.796408719296</v>
      </c>
      <c r="O105" s="26">
        <v>209.4650502026343</v>
      </c>
      <c r="P105" s="7">
        <v>331.64125635048549</v>
      </c>
      <c r="Q105" s="7">
        <v>927.73905871436</v>
      </c>
      <c r="R105" s="7">
        <v>2893.0903594531119</v>
      </c>
      <c r="S105" s="7">
        <v>11531.680044099689</v>
      </c>
      <c r="T105" s="7">
        <v>41444.860018253326</v>
      </c>
      <c r="U105" s="126">
        <f t="shared" si="5"/>
        <v>57338.475787073607</v>
      </c>
    </row>
    <row r="106" spans="1:21">
      <c r="A106" s="93">
        <v>102</v>
      </c>
      <c r="B106" s="94"/>
      <c r="C106" s="95" t="s">
        <v>129</v>
      </c>
      <c r="D106" s="96" t="s">
        <v>130</v>
      </c>
      <c r="E106" s="97"/>
      <c r="F106" s="98"/>
      <c r="G106" s="99">
        <f t="shared" si="3"/>
        <v>527.87865921109915</v>
      </c>
      <c r="H106" s="100">
        <v>0</v>
      </c>
      <c r="I106" s="101">
        <v>1.7527094483375549</v>
      </c>
      <c r="J106" s="101">
        <v>3.6503698751330376</v>
      </c>
      <c r="K106" s="101">
        <v>8.8013344630599022</v>
      </c>
      <c r="L106" s="101">
        <v>23.295842587947845</v>
      </c>
      <c r="M106" s="101">
        <v>174.52547931671143</v>
      </c>
      <c r="N106" s="127">
        <f t="shared" si="4"/>
        <v>212.02573569118977</v>
      </c>
      <c r="O106" s="100">
        <v>0</v>
      </c>
      <c r="P106" s="101">
        <v>0.57351095974445343</v>
      </c>
      <c r="Q106" s="101">
        <v>1.6493666768074036</v>
      </c>
      <c r="R106" s="101">
        <v>5.1988158598542213</v>
      </c>
      <c r="S106" s="101">
        <v>16.58189894258976</v>
      </c>
      <c r="T106" s="101">
        <v>291.84933108091354</v>
      </c>
      <c r="U106" s="127">
        <f t="shared" si="5"/>
        <v>315.85292351990938</v>
      </c>
    </row>
    <row r="107" spans="1:21">
      <c r="A107" s="93">
        <v>110</v>
      </c>
      <c r="B107" s="94"/>
      <c r="C107" s="95" t="s">
        <v>131</v>
      </c>
      <c r="D107" s="96" t="s">
        <v>132</v>
      </c>
      <c r="E107" s="97"/>
      <c r="F107" s="98"/>
      <c r="G107" s="99">
        <f t="shared" si="3"/>
        <v>3635684.1921409611</v>
      </c>
      <c r="H107" s="100">
        <v>390.81228404073045</v>
      </c>
      <c r="I107" s="101">
        <v>290.4273753836751</v>
      </c>
      <c r="J107" s="101">
        <v>4397.2875939011574</v>
      </c>
      <c r="K107" s="101">
        <v>37391.968985557556</v>
      </c>
      <c r="L107" s="101">
        <v>233253.96439743042</v>
      </c>
      <c r="M107" s="101">
        <v>1588149.9166793823</v>
      </c>
      <c r="N107" s="127">
        <f t="shared" si="4"/>
        <v>1863874.3773156959</v>
      </c>
      <c r="O107" s="100">
        <v>366.5212251751218</v>
      </c>
      <c r="P107" s="101">
        <v>237.46686343103647</v>
      </c>
      <c r="Q107" s="101">
        <v>2045.7343527972698</v>
      </c>
      <c r="R107" s="101">
        <v>13426.001156330109</v>
      </c>
      <c r="S107" s="101">
        <v>92996.973551750183</v>
      </c>
      <c r="T107" s="101">
        <v>1662737.1176757813</v>
      </c>
      <c r="U107" s="127">
        <f t="shared" si="5"/>
        <v>1771809.814825265</v>
      </c>
    </row>
    <row r="108" spans="1:21">
      <c r="A108" s="37">
        <v>111</v>
      </c>
      <c r="B108" s="10"/>
      <c r="C108" s="16"/>
      <c r="D108" s="38" t="s">
        <v>8</v>
      </c>
      <c r="E108" s="49" t="s">
        <v>133</v>
      </c>
      <c r="F108" s="40"/>
      <c r="G108" s="111">
        <f t="shared" si="3"/>
        <v>26416.949031501259</v>
      </c>
      <c r="H108" s="26">
        <v>9.4265409809718221</v>
      </c>
      <c r="I108" s="7">
        <v>4.7678807293996215</v>
      </c>
      <c r="J108" s="7">
        <v>53.734922781586647</v>
      </c>
      <c r="K108" s="7">
        <v>191.73361665196717</v>
      </c>
      <c r="L108" s="7">
        <v>884.44977401942015</v>
      </c>
      <c r="M108" s="7">
        <v>9174.6571181416512</v>
      </c>
      <c r="N108" s="126">
        <f t="shared" si="4"/>
        <v>10318.769853304997</v>
      </c>
      <c r="O108" s="26">
        <v>7.0657635964307701</v>
      </c>
      <c r="P108" s="7">
        <v>4.8949097835375142</v>
      </c>
      <c r="Q108" s="7">
        <v>41.655149713158607</v>
      </c>
      <c r="R108" s="7">
        <v>118.33283774554729</v>
      </c>
      <c r="S108" s="7">
        <v>853.11327812075615</v>
      </c>
      <c r="T108" s="7">
        <v>15073.117239236832</v>
      </c>
      <c r="U108" s="126">
        <f t="shared" si="5"/>
        <v>16098.179178196262</v>
      </c>
    </row>
    <row r="109" spans="1:21">
      <c r="A109" s="37">
        <v>112</v>
      </c>
      <c r="B109" s="17"/>
      <c r="C109" s="11"/>
      <c r="D109" s="52" t="s">
        <v>10</v>
      </c>
      <c r="E109" s="49" t="s">
        <v>134</v>
      </c>
      <c r="F109" s="51"/>
      <c r="G109" s="111">
        <f t="shared" si="3"/>
        <v>198689.77524377039</v>
      </c>
      <c r="H109" s="26">
        <v>1.9077779780606079</v>
      </c>
      <c r="I109" s="7">
        <v>1.0910605179378763</v>
      </c>
      <c r="J109" s="7">
        <v>168.98690666817129</v>
      </c>
      <c r="K109" s="7">
        <v>1965.181932091713</v>
      </c>
      <c r="L109" s="7">
        <v>9232.4975732564926</v>
      </c>
      <c r="M109" s="7">
        <v>76683.784761428833</v>
      </c>
      <c r="N109" s="126">
        <f t="shared" si="4"/>
        <v>88053.450011941211</v>
      </c>
      <c r="O109" s="26">
        <v>1.9828266378960961</v>
      </c>
      <c r="P109" s="7">
        <v>1.1654697978970034</v>
      </c>
      <c r="Q109" s="7">
        <v>53.432902079075575</v>
      </c>
      <c r="R109" s="7">
        <v>592.94188816100359</v>
      </c>
      <c r="S109" s="7">
        <v>3522.5704061090946</v>
      </c>
      <c r="T109" s="7">
        <v>106464.23173904419</v>
      </c>
      <c r="U109" s="126">
        <f t="shared" si="5"/>
        <v>110636.32523182916</v>
      </c>
    </row>
    <row r="110" spans="1:21">
      <c r="A110" s="37">
        <v>113</v>
      </c>
      <c r="B110" s="17"/>
      <c r="C110" s="16"/>
      <c r="D110" s="38" t="s">
        <v>22</v>
      </c>
      <c r="E110" s="49" t="s">
        <v>135</v>
      </c>
      <c r="F110" s="40"/>
      <c r="G110" s="111">
        <f t="shared" si="3"/>
        <v>1896497.0994117786</v>
      </c>
      <c r="H110" s="26">
        <v>9.2306288789386599</v>
      </c>
      <c r="I110" s="7">
        <v>20.977394918911159</v>
      </c>
      <c r="J110" s="7">
        <v>1224.8955247104168</v>
      </c>
      <c r="K110" s="7">
        <v>20445.692303061485</v>
      </c>
      <c r="L110" s="7">
        <v>148734.02013397217</v>
      </c>
      <c r="M110" s="7">
        <v>868221.53018569946</v>
      </c>
      <c r="N110" s="126">
        <f t="shared" si="4"/>
        <v>1038656.3461712414</v>
      </c>
      <c r="O110" s="26">
        <v>9.3303802185992026</v>
      </c>
      <c r="P110" s="7">
        <v>13.753647191177151</v>
      </c>
      <c r="Q110" s="7">
        <v>380.97763950750232</v>
      </c>
      <c r="R110" s="7">
        <v>5625.9610481262207</v>
      </c>
      <c r="S110" s="7">
        <v>52841.747531414032</v>
      </c>
      <c r="T110" s="7">
        <v>798968.98299407959</v>
      </c>
      <c r="U110" s="126">
        <f t="shared" si="5"/>
        <v>857840.75324053713</v>
      </c>
    </row>
    <row r="111" spans="1:21">
      <c r="A111" s="37">
        <v>114</v>
      </c>
      <c r="B111" s="17"/>
      <c r="C111" s="16"/>
      <c r="D111" s="38" t="s">
        <v>24</v>
      </c>
      <c r="E111" s="49" t="s">
        <v>136</v>
      </c>
      <c r="F111" s="40"/>
      <c r="G111" s="111">
        <f t="shared" si="3"/>
        <v>830043.17392158927</v>
      </c>
      <c r="H111" s="26">
        <v>111.40050205233274</v>
      </c>
      <c r="I111" s="7">
        <v>89.681648405268788</v>
      </c>
      <c r="J111" s="7">
        <v>645.95238021016121</v>
      </c>
      <c r="K111" s="7">
        <v>5732.6499556750059</v>
      </c>
      <c r="L111" s="7">
        <v>40012.924409389496</v>
      </c>
      <c r="M111" s="7">
        <v>344154.34267616272</v>
      </c>
      <c r="N111" s="126">
        <f t="shared" si="4"/>
        <v>390746.95157189498</v>
      </c>
      <c r="O111" s="26">
        <v>91.396122451929841</v>
      </c>
      <c r="P111" s="7">
        <v>91.107729567451315</v>
      </c>
      <c r="Q111" s="7">
        <v>438.8884750418365</v>
      </c>
      <c r="R111" s="7">
        <v>3070.2151957154274</v>
      </c>
      <c r="S111" s="7">
        <v>19907.026814222336</v>
      </c>
      <c r="T111" s="7">
        <v>415697.58801269531</v>
      </c>
      <c r="U111" s="126">
        <f t="shared" si="5"/>
        <v>439296.22234969429</v>
      </c>
    </row>
    <row r="112" spans="1:21">
      <c r="A112" s="37">
        <v>115</v>
      </c>
      <c r="B112" s="14"/>
      <c r="C112" s="16"/>
      <c r="D112" s="38" t="s">
        <v>26</v>
      </c>
      <c r="E112" s="49" t="s">
        <v>137</v>
      </c>
      <c r="F112" s="40"/>
      <c r="G112" s="111">
        <f t="shared" si="3"/>
        <v>107764.40835344139</v>
      </c>
      <c r="H112" s="26">
        <v>175.84029938571621</v>
      </c>
      <c r="I112" s="7">
        <v>99.086616860702634</v>
      </c>
      <c r="J112" s="7">
        <v>1062.6793125122786</v>
      </c>
      <c r="K112" s="7">
        <v>3597.1169525980949</v>
      </c>
      <c r="L112" s="7">
        <v>10333.952497959137</v>
      </c>
      <c r="M112" s="7">
        <v>48494.566742658615</v>
      </c>
      <c r="N112" s="126">
        <f t="shared" si="4"/>
        <v>63763.242421974544</v>
      </c>
      <c r="O112" s="26">
        <v>167.74759947473649</v>
      </c>
      <c r="P112" s="7">
        <v>78.730035391403362</v>
      </c>
      <c r="Q112" s="7">
        <v>464.29951808601618</v>
      </c>
      <c r="R112" s="7">
        <v>1281.3132008980028</v>
      </c>
      <c r="S112" s="7">
        <v>3904.0319141149521</v>
      </c>
      <c r="T112" s="7">
        <v>38105.04366350174</v>
      </c>
      <c r="U112" s="126">
        <f t="shared" si="5"/>
        <v>44001.16593146685</v>
      </c>
    </row>
    <row r="113" spans="1:21">
      <c r="A113" s="37">
        <v>116</v>
      </c>
      <c r="B113" s="17"/>
      <c r="C113" s="12"/>
      <c r="D113" s="38" t="s">
        <v>32</v>
      </c>
      <c r="E113" s="14" t="s">
        <v>138</v>
      </c>
      <c r="F113" s="43"/>
      <c r="G113" s="111">
        <f t="shared" si="3"/>
        <v>576272.76283468946</v>
      </c>
      <c r="H113" s="26">
        <v>83.006533312844113</v>
      </c>
      <c r="I113" s="7">
        <v>74.822777655906975</v>
      </c>
      <c r="J113" s="7">
        <v>1241.0386280417442</v>
      </c>
      <c r="K113" s="7">
        <v>5459.5942850112915</v>
      </c>
      <c r="L113" s="7">
        <v>24056.1167345047</v>
      </c>
      <c r="M113" s="7">
        <v>241421.02465343475</v>
      </c>
      <c r="N113" s="126">
        <f t="shared" si="4"/>
        <v>272335.60361196124</v>
      </c>
      <c r="O113" s="26">
        <v>88.998537456151098</v>
      </c>
      <c r="P113" s="7">
        <v>47.81507279458674</v>
      </c>
      <c r="Q113" s="7">
        <v>666.48064413294196</v>
      </c>
      <c r="R113" s="7">
        <v>2737.2369655221701</v>
      </c>
      <c r="S113" s="7">
        <v>11968.483795821667</v>
      </c>
      <c r="T113" s="7">
        <v>288428.14420700073</v>
      </c>
      <c r="U113" s="126">
        <f t="shared" si="5"/>
        <v>303937.15922272822</v>
      </c>
    </row>
    <row r="114" spans="1:21">
      <c r="A114" s="93">
        <v>117</v>
      </c>
      <c r="B114" s="94"/>
      <c r="C114" s="95" t="s">
        <v>4</v>
      </c>
      <c r="D114" s="96" t="s">
        <v>139</v>
      </c>
      <c r="E114" s="97"/>
      <c r="F114" s="98"/>
      <c r="G114" s="99">
        <f t="shared" si="3"/>
        <v>1205388.4068532153</v>
      </c>
      <c r="H114" s="100">
        <v>70.968630447496253</v>
      </c>
      <c r="I114" s="101">
        <v>208.42066923598759</v>
      </c>
      <c r="J114" s="101">
        <v>951.18335973471403</v>
      </c>
      <c r="K114" s="101">
        <v>3339.903263181448</v>
      </c>
      <c r="L114" s="101">
        <v>39279.340726852417</v>
      </c>
      <c r="M114" s="101">
        <v>586648.60997009277</v>
      </c>
      <c r="N114" s="127">
        <f t="shared" si="4"/>
        <v>630498.42661954486</v>
      </c>
      <c r="O114" s="100">
        <v>57.091119032906136</v>
      </c>
      <c r="P114" s="101">
        <v>154.05245430920331</v>
      </c>
      <c r="Q114" s="101">
        <v>542.36919395904988</v>
      </c>
      <c r="R114" s="101">
        <v>3183.4533076435328</v>
      </c>
      <c r="S114" s="101">
        <v>38111.64310503006</v>
      </c>
      <c r="T114" s="101">
        <v>532841.37105369568</v>
      </c>
      <c r="U114" s="127">
        <f t="shared" si="5"/>
        <v>574889.98023367045</v>
      </c>
    </row>
    <row r="115" spans="1:21">
      <c r="A115" s="37">
        <v>118</v>
      </c>
      <c r="B115" s="17"/>
      <c r="C115" s="16"/>
      <c r="D115" s="38" t="s">
        <v>8</v>
      </c>
      <c r="E115" s="49" t="s">
        <v>140</v>
      </c>
      <c r="F115" s="40"/>
      <c r="G115" s="111">
        <f t="shared" si="3"/>
        <v>851792.45325548341</v>
      </c>
      <c r="H115" s="26">
        <v>12.062670653976966</v>
      </c>
      <c r="I115" s="7">
        <v>25.656189841451123</v>
      </c>
      <c r="J115" s="7">
        <v>197.94942989805713</v>
      </c>
      <c r="K115" s="7">
        <v>1380.770576223731</v>
      </c>
      <c r="L115" s="7">
        <v>26885.609439134598</v>
      </c>
      <c r="M115" s="7">
        <v>418254.9992389679</v>
      </c>
      <c r="N115" s="126">
        <f t="shared" si="4"/>
        <v>446757.04754471971</v>
      </c>
      <c r="O115" s="26">
        <v>11.75666619551339</v>
      </c>
      <c r="P115" s="7">
        <v>21.95181070774197</v>
      </c>
      <c r="Q115" s="7">
        <v>124.01131582725793</v>
      </c>
      <c r="R115" s="7">
        <v>1511.4447982907295</v>
      </c>
      <c r="S115" s="7">
        <v>28767.835861563683</v>
      </c>
      <c r="T115" s="7">
        <v>374598.40525817871</v>
      </c>
      <c r="U115" s="126">
        <f t="shared" si="5"/>
        <v>405035.40571076365</v>
      </c>
    </row>
    <row r="116" spans="1:21">
      <c r="A116" s="37">
        <v>119</v>
      </c>
      <c r="B116" s="10"/>
      <c r="C116" s="16"/>
      <c r="D116" s="38" t="s">
        <v>10</v>
      </c>
      <c r="E116" s="49" t="s">
        <v>141</v>
      </c>
      <c r="F116" s="40"/>
      <c r="G116" s="111">
        <f t="shared" si="3"/>
        <v>30050.856667923828</v>
      </c>
      <c r="H116" s="26">
        <v>19.230805241835697</v>
      </c>
      <c r="I116" s="7">
        <v>131.90703980764374</v>
      </c>
      <c r="J116" s="7">
        <v>386.31818600103725</v>
      </c>
      <c r="K116" s="7">
        <v>662.64302438887535</v>
      </c>
      <c r="L116" s="7">
        <v>1185.1022723931819</v>
      </c>
      <c r="M116" s="7">
        <v>7270.3476501107216</v>
      </c>
      <c r="N116" s="126">
        <f t="shared" si="4"/>
        <v>9655.5489779432955</v>
      </c>
      <c r="O116" s="26">
        <v>13.071862660741317</v>
      </c>
      <c r="P116" s="7">
        <v>80.96753748914125</v>
      </c>
      <c r="Q116" s="7">
        <v>204.42020381503971</v>
      </c>
      <c r="R116" s="7">
        <v>614.23773284378694</v>
      </c>
      <c r="S116" s="7">
        <v>1761.346410214901</v>
      </c>
      <c r="T116" s="7">
        <v>17721.263942956924</v>
      </c>
      <c r="U116" s="126">
        <f t="shared" si="5"/>
        <v>20395.307689980535</v>
      </c>
    </row>
    <row r="117" spans="1:21">
      <c r="A117" s="37">
        <v>120</v>
      </c>
      <c r="B117" s="17"/>
      <c r="C117" s="11"/>
      <c r="D117" s="38" t="s">
        <v>22</v>
      </c>
      <c r="E117" s="9" t="s">
        <v>142</v>
      </c>
      <c r="F117" s="46"/>
      <c r="G117" s="111">
        <f t="shared" si="3"/>
        <v>323545.10920859547</v>
      </c>
      <c r="H117" s="26">
        <v>39.675153769645476</v>
      </c>
      <c r="I117" s="7">
        <v>50.857447452843189</v>
      </c>
      <c r="J117" s="7">
        <v>366.91577398218215</v>
      </c>
      <c r="K117" s="7">
        <v>1296.4896141290665</v>
      </c>
      <c r="L117" s="7">
        <v>11208.629054546356</v>
      </c>
      <c r="M117" s="7">
        <v>161123.26999610662</v>
      </c>
      <c r="N117" s="126">
        <f t="shared" si="4"/>
        <v>174085.83703998671</v>
      </c>
      <c r="O117" s="26">
        <v>32.262591777354828</v>
      </c>
      <c r="P117" s="7">
        <v>51.133105941535177</v>
      </c>
      <c r="Q117" s="7">
        <v>213.93767421878874</v>
      </c>
      <c r="R117" s="7">
        <v>1057.7708028871566</v>
      </c>
      <c r="S117" s="7">
        <v>7582.460391998291</v>
      </c>
      <c r="T117" s="7">
        <v>140521.70760178566</v>
      </c>
      <c r="U117" s="126">
        <f t="shared" si="5"/>
        <v>149459.27216860879</v>
      </c>
    </row>
    <row r="118" spans="1:21">
      <c r="A118" s="93">
        <v>121</v>
      </c>
      <c r="B118" s="94"/>
      <c r="C118" s="95" t="s">
        <v>143</v>
      </c>
      <c r="D118" s="96" t="s">
        <v>144</v>
      </c>
      <c r="E118" s="97"/>
      <c r="F118" s="98"/>
      <c r="G118" s="99">
        <f t="shared" si="3"/>
        <v>561051.17950855684</v>
      </c>
      <c r="H118" s="100">
        <v>189.52093262574635</v>
      </c>
      <c r="I118" s="101">
        <v>75.796624284237623</v>
      </c>
      <c r="J118" s="101">
        <v>1064.6672619581223</v>
      </c>
      <c r="K118" s="101">
        <v>15092.797888189554</v>
      </c>
      <c r="L118" s="101">
        <v>72143.011197090149</v>
      </c>
      <c r="M118" s="101">
        <v>210948.42144489288</v>
      </c>
      <c r="N118" s="127">
        <f t="shared" si="4"/>
        <v>299514.21534904069</v>
      </c>
      <c r="O118" s="100">
        <v>147.06459453003481</v>
      </c>
      <c r="P118" s="101">
        <v>63.351792418397963</v>
      </c>
      <c r="Q118" s="101">
        <v>629.19132487103343</v>
      </c>
      <c r="R118" s="101">
        <v>7761.0088038444519</v>
      </c>
      <c r="S118" s="101">
        <v>35569.220604896545</v>
      </c>
      <c r="T118" s="101">
        <v>217367.12703895569</v>
      </c>
      <c r="U118" s="127">
        <f t="shared" si="5"/>
        <v>261536.96415951615</v>
      </c>
    </row>
    <row r="119" spans="1:21">
      <c r="A119" s="37">
        <v>122</v>
      </c>
      <c r="B119" s="17"/>
      <c r="C119" s="16"/>
      <c r="D119" s="38" t="s">
        <v>8</v>
      </c>
      <c r="E119" s="49" t="s">
        <v>145</v>
      </c>
      <c r="F119" s="40"/>
      <c r="G119" s="111">
        <f t="shared" si="3"/>
        <v>27834.415221809304</v>
      </c>
      <c r="H119" s="26">
        <v>2.0302928173255168</v>
      </c>
      <c r="I119" s="7">
        <v>2.5413885761518031</v>
      </c>
      <c r="J119" s="7">
        <v>25.354380436241627</v>
      </c>
      <c r="K119" s="7">
        <v>406.87650934234262</v>
      </c>
      <c r="L119" s="7">
        <v>2618.2916846945882</v>
      </c>
      <c r="M119" s="7">
        <v>12419.329030036926</v>
      </c>
      <c r="N119" s="126">
        <f t="shared" si="4"/>
        <v>15474.423285903576</v>
      </c>
      <c r="O119" s="26">
        <v>2.0098990723478209</v>
      </c>
      <c r="P119" s="7">
        <v>2.1289794488889129</v>
      </c>
      <c r="Q119" s="7">
        <v>10.995563209056854</v>
      </c>
      <c r="R119" s="7">
        <v>141.63915981352329</v>
      </c>
      <c r="S119" s="7">
        <v>1097.9085124433041</v>
      </c>
      <c r="T119" s="7">
        <v>11105.309821918607</v>
      </c>
      <c r="U119" s="126">
        <f t="shared" si="5"/>
        <v>12359.991935905728</v>
      </c>
    </row>
    <row r="120" spans="1:21">
      <c r="A120" s="37">
        <v>123</v>
      </c>
      <c r="B120" s="17"/>
      <c r="C120" s="16"/>
      <c r="D120" s="38" t="s">
        <v>10</v>
      </c>
      <c r="E120" s="49" t="s">
        <v>146</v>
      </c>
      <c r="F120" s="40"/>
      <c r="G120" s="111">
        <f t="shared" si="3"/>
        <v>163586.6581139419</v>
      </c>
      <c r="H120" s="26">
        <v>26.38172962652493</v>
      </c>
      <c r="I120" s="7">
        <v>6.0034879581071436</v>
      </c>
      <c r="J120" s="7">
        <v>462.94648112729192</v>
      </c>
      <c r="K120" s="7">
        <v>10349.233465760946</v>
      </c>
      <c r="L120" s="7">
        <v>46152.664821743965</v>
      </c>
      <c r="M120" s="7">
        <v>47140.986490249634</v>
      </c>
      <c r="N120" s="126">
        <f t="shared" si="4"/>
        <v>104138.21647646648</v>
      </c>
      <c r="O120" s="26">
        <v>20.722003174599195</v>
      </c>
      <c r="P120" s="7">
        <v>6.1959639999968203</v>
      </c>
      <c r="Q120" s="7">
        <v>268.99509464204311</v>
      </c>
      <c r="R120" s="7">
        <v>5059.5807124972343</v>
      </c>
      <c r="S120" s="7">
        <v>19926.731302440166</v>
      </c>
      <c r="T120" s="7">
        <v>34166.216560721397</v>
      </c>
      <c r="U120" s="126">
        <f t="shared" si="5"/>
        <v>59448.441637475436</v>
      </c>
    </row>
    <row r="121" spans="1:21">
      <c r="A121" s="37">
        <v>124</v>
      </c>
      <c r="B121" s="10"/>
      <c r="C121" s="16"/>
      <c r="D121" s="38" t="s">
        <v>22</v>
      </c>
      <c r="E121" s="49" t="s">
        <v>147</v>
      </c>
      <c r="F121" s="40"/>
      <c r="G121" s="111">
        <f t="shared" si="3"/>
        <v>2166.8984946303544</v>
      </c>
      <c r="H121" s="26">
        <v>4.0098222982501284</v>
      </c>
      <c r="I121" s="7">
        <v>6.2135998355224729</v>
      </c>
      <c r="J121" s="7">
        <v>16.996647957712412</v>
      </c>
      <c r="K121" s="7">
        <v>49.22330167889595</v>
      </c>
      <c r="L121" s="7">
        <v>155.34666065126657</v>
      </c>
      <c r="M121" s="7">
        <v>1004.480171918869</v>
      </c>
      <c r="N121" s="126">
        <f t="shared" si="4"/>
        <v>1236.2702043405166</v>
      </c>
      <c r="O121" s="26">
        <v>4.383880693377705</v>
      </c>
      <c r="P121" s="7">
        <v>3.9925587418547366</v>
      </c>
      <c r="Q121" s="7">
        <v>9.5489101633429527</v>
      </c>
      <c r="R121" s="7">
        <v>20.950694251805544</v>
      </c>
      <c r="S121" s="7">
        <v>99.439078763127327</v>
      </c>
      <c r="T121" s="7">
        <v>792.31316767632961</v>
      </c>
      <c r="U121" s="126">
        <f t="shared" si="5"/>
        <v>930.62829028983788</v>
      </c>
    </row>
    <row r="122" spans="1:21">
      <c r="A122" s="37">
        <v>125</v>
      </c>
      <c r="B122" s="17"/>
      <c r="C122" s="11"/>
      <c r="D122" s="50"/>
      <c r="E122" s="9" t="s">
        <v>148</v>
      </c>
      <c r="F122" s="46"/>
      <c r="G122" s="111">
        <f t="shared" si="3"/>
        <v>367463.20855533308</v>
      </c>
      <c r="H122" s="26">
        <v>157.09908644575626</v>
      </c>
      <c r="I122" s="7">
        <v>61.038145808503032</v>
      </c>
      <c r="J122" s="7">
        <v>559.36974775791168</v>
      </c>
      <c r="K122" s="7">
        <v>4287.4644927978516</v>
      </c>
      <c r="L122" s="7">
        <v>23216.708167791367</v>
      </c>
      <c r="M122" s="7">
        <v>150383.6256275177</v>
      </c>
      <c r="N122" s="126">
        <f t="shared" si="4"/>
        <v>178665.30526811909</v>
      </c>
      <c r="O122" s="26">
        <v>119.94881182536483</v>
      </c>
      <c r="P122" s="7">
        <v>51.034289837582037</v>
      </c>
      <c r="Q122" s="7">
        <v>339.65175574272871</v>
      </c>
      <c r="R122" s="7">
        <v>2538.8381257578731</v>
      </c>
      <c r="S122" s="7">
        <v>14445.141635417938</v>
      </c>
      <c r="T122" s="7">
        <v>171303.28866863251</v>
      </c>
      <c r="U122" s="126">
        <f t="shared" si="5"/>
        <v>188797.90328721399</v>
      </c>
    </row>
    <row r="123" spans="1:21">
      <c r="A123" s="93">
        <v>126</v>
      </c>
      <c r="B123" s="94"/>
      <c r="C123" s="95" t="s">
        <v>149</v>
      </c>
      <c r="D123" s="96" t="s">
        <v>150</v>
      </c>
      <c r="E123" s="97"/>
      <c r="F123" s="98"/>
      <c r="G123" s="99">
        <f t="shared" si="3"/>
        <v>545296.17295534606</v>
      </c>
      <c r="H123" s="100">
        <v>104.0591041293228</v>
      </c>
      <c r="I123" s="101">
        <v>27.518125241622329</v>
      </c>
      <c r="J123" s="101">
        <v>314.61494092829525</v>
      </c>
      <c r="K123" s="101">
        <v>2976.4931719191372</v>
      </c>
      <c r="L123" s="101">
        <v>22567.948867306113</v>
      </c>
      <c r="M123" s="101">
        <v>246106.00821685791</v>
      </c>
      <c r="N123" s="127">
        <f t="shared" si="4"/>
        <v>272096.6424263824</v>
      </c>
      <c r="O123" s="100">
        <v>89.840050653088838</v>
      </c>
      <c r="P123" s="101">
        <v>28.782819893840497</v>
      </c>
      <c r="Q123" s="101">
        <v>249.23698835447431</v>
      </c>
      <c r="R123" s="101">
        <v>1885.9710267484188</v>
      </c>
      <c r="S123" s="101">
        <v>15817.222029864788</v>
      </c>
      <c r="T123" s="101">
        <v>255128.4776134491</v>
      </c>
      <c r="U123" s="127">
        <f t="shared" si="5"/>
        <v>273199.53052896372</v>
      </c>
    </row>
    <row r="124" spans="1:21">
      <c r="A124" s="37">
        <v>127</v>
      </c>
      <c r="B124" s="12"/>
      <c r="C124" s="12"/>
      <c r="D124" s="38" t="s">
        <v>8</v>
      </c>
      <c r="E124" s="49" t="s">
        <v>151</v>
      </c>
      <c r="F124" s="40"/>
      <c r="G124" s="111">
        <f t="shared" si="3"/>
        <v>403908.65598429169</v>
      </c>
      <c r="H124" s="26">
        <v>71.432237300672568</v>
      </c>
      <c r="I124" s="7">
        <v>22.286871636286378</v>
      </c>
      <c r="J124" s="7">
        <v>273.01608456857502</v>
      </c>
      <c r="K124" s="7">
        <v>2630.5444578416646</v>
      </c>
      <c r="L124" s="7">
        <v>19268.608486399055</v>
      </c>
      <c r="M124" s="7">
        <v>186597.33006191254</v>
      </c>
      <c r="N124" s="126">
        <f t="shared" si="4"/>
        <v>208863.21819965879</v>
      </c>
      <c r="O124" s="26">
        <v>60.867313211972942</v>
      </c>
      <c r="P124" s="7">
        <v>22.348126830562251</v>
      </c>
      <c r="Q124" s="7">
        <v>193.64248750917614</v>
      </c>
      <c r="R124" s="7">
        <v>1515.8793123066425</v>
      </c>
      <c r="S124" s="7">
        <v>12541.229586064816</v>
      </c>
      <c r="T124" s="7">
        <v>180711.47095870972</v>
      </c>
      <c r="U124" s="126">
        <f t="shared" si="5"/>
        <v>195045.4377846329</v>
      </c>
    </row>
    <row r="125" spans="1:21">
      <c r="A125" s="37">
        <v>128</v>
      </c>
      <c r="B125" s="17"/>
      <c r="C125" s="16"/>
      <c r="D125" s="52" t="s">
        <v>10</v>
      </c>
      <c r="E125" s="49" t="s">
        <v>152</v>
      </c>
      <c r="F125" s="40"/>
      <c r="G125" s="111">
        <f t="shared" si="3"/>
        <v>5025.2944298386574</v>
      </c>
      <c r="H125" s="26">
        <v>0</v>
      </c>
      <c r="I125" s="7">
        <v>0</v>
      </c>
      <c r="J125" s="7">
        <v>0</v>
      </c>
      <c r="K125" s="7">
        <v>0.67772862315177917</v>
      </c>
      <c r="L125" s="7">
        <v>96.940529435873032</v>
      </c>
      <c r="M125" s="7">
        <v>4927.6761717796326</v>
      </c>
      <c r="N125" s="126">
        <f t="shared" si="4"/>
        <v>5025.2944298386574</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5354.6706934259591</v>
      </c>
      <c r="H126" s="26">
        <v>0</v>
      </c>
      <c r="I126" s="7">
        <v>1.4574562610359862</v>
      </c>
      <c r="J126" s="7">
        <v>6.3379925392800942</v>
      </c>
      <c r="K126" s="7">
        <v>23.279830706072971</v>
      </c>
      <c r="L126" s="7">
        <v>152.12066372483969</v>
      </c>
      <c r="M126" s="7">
        <v>1667.9350801557302</v>
      </c>
      <c r="N126" s="126">
        <f t="shared" si="4"/>
        <v>1851.131023386959</v>
      </c>
      <c r="O126" s="26">
        <v>0</v>
      </c>
      <c r="P126" s="7">
        <v>1.5771780663951631</v>
      </c>
      <c r="Q126" s="7">
        <v>4.589296643040143</v>
      </c>
      <c r="R126" s="7">
        <v>15.386799196596257</v>
      </c>
      <c r="S126" s="7">
        <v>168.14833849202842</v>
      </c>
      <c r="T126" s="7">
        <v>3313.83805764094</v>
      </c>
      <c r="U126" s="126">
        <f t="shared" si="5"/>
        <v>3503.5396700390002</v>
      </c>
    </row>
    <row r="127" spans="1:21">
      <c r="A127" s="37">
        <v>130</v>
      </c>
      <c r="B127" s="17"/>
      <c r="C127" s="11"/>
      <c r="D127" s="38" t="s">
        <v>24</v>
      </c>
      <c r="E127" s="9" t="s">
        <v>408</v>
      </c>
      <c r="F127" s="46"/>
      <c r="G127" s="111">
        <f t="shared" si="3"/>
        <v>130554.03755378029</v>
      </c>
      <c r="H127" s="26">
        <v>32.626865117490524</v>
      </c>
      <c r="I127" s="7">
        <v>3.7737978640943766</v>
      </c>
      <c r="J127" s="7">
        <v>35.260859709233046</v>
      </c>
      <c r="K127" s="7">
        <v>321.99112060666084</v>
      </c>
      <c r="L127" s="7">
        <v>3050.2791960835457</v>
      </c>
      <c r="M127" s="7">
        <v>52913.071564674377</v>
      </c>
      <c r="N127" s="126">
        <f t="shared" si="4"/>
        <v>56357.003404055402</v>
      </c>
      <c r="O127" s="26">
        <v>28.972735628864029</v>
      </c>
      <c r="P127" s="7">
        <v>4.857515451949439</v>
      </c>
      <c r="Q127" s="7">
        <v>46.329069828614593</v>
      </c>
      <c r="R127" s="7">
        <v>317.1164748519659</v>
      </c>
      <c r="S127" s="7">
        <v>3063.5422666221857</v>
      </c>
      <c r="T127" s="7">
        <v>70736.216087341309</v>
      </c>
      <c r="U127" s="126">
        <f t="shared" si="5"/>
        <v>74197.034149724888</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453.51891996538325</v>
      </c>
      <c r="H129" s="26">
        <v>0</v>
      </c>
      <c r="I129" s="7">
        <v>0</v>
      </c>
      <c r="J129" s="7">
        <v>0</v>
      </c>
      <c r="K129" s="7">
        <v>0</v>
      </c>
      <c r="L129" s="7">
        <v>0</v>
      </c>
      <c r="M129" s="7">
        <v>0</v>
      </c>
      <c r="N129" s="126">
        <f t="shared" si="4"/>
        <v>0</v>
      </c>
      <c r="O129" s="26">
        <v>0</v>
      </c>
      <c r="P129" s="7">
        <v>0</v>
      </c>
      <c r="Q129" s="7">
        <v>4.6761291327420622</v>
      </c>
      <c r="R129" s="7">
        <v>37.588440606021322</v>
      </c>
      <c r="S129" s="7">
        <v>44.30201365078392</v>
      </c>
      <c r="T129" s="7">
        <v>366.95233657583594</v>
      </c>
      <c r="U129" s="126">
        <f t="shared" si="5"/>
        <v>453.51891996538325</v>
      </c>
    </row>
    <row r="130" spans="1:21">
      <c r="A130" s="93">
        <v>133</v>
      </c>
      <c r="B130" s="94"/>
      <c r="C130" s="95" t="s">
        <v>156</v>
      </c>
      <c r="D130" s="96" t="s">
        <v>157</v>
      </c>
      <c r="E130" s="97"/>
      <c r="F130" s="98"/>
      <c r="G130" s="99">
        <f t="shared" si="3"/>
        <v>40614.132195510923</v>
      </c>
      <c r="H130" s="100">
        <v>25.471097441382881</v>
      </c>
      <c r="I130" s="101">
        <v>6.4154601041227579</v>
      </c>
      <c r="J130" s="101">
        <v>39.950222726911306</v>
      </c>
      <c r="K130" s="101">
        <v>292.23400742560625</v>
      </c>
      <c r="L130" s="101">
        <v>1934.3993219658732</v>
      </c>
      <c r="M130" s="101">
        <v>15133.969811022282</v>
      </c>
      <c r="N130" s="127">
        <f t="shared" si="4"/>
        <v>17432.439920686178</v>
      </c>
      <c r="O130" s="100">
        <v>26.134394281176355</v>
      </c>
      <c r="P130" s="101">
        <v>6.6606080722285697</v>
      </c>
      <c r="Q130" s="101">
        <v>39.798860350623727</v>
      </c>
      <c r="R130" s="101">
        <v>236.97749574296176</v>
      </c>
      <c r="S130" s="101">
        <v>1489.77590591833</v>
      </c>
      <c r="T130" s="101">
        <v>21382.345010459423</v>
      </c>
      <c r="U130" s="127">
        <f t="shared" si="5"/>
        <v>23181.692274824745</v>
      </c>
    </row>
    <row r="131" spans="1:21">
      <c r="A131" s="93">
        <v>134</v>
      </c>
      <c r="B131" s="94"/>
      <c r="C131" s="95" t="s">
        <v>158</v>
      </c>
      <c r="D131" s="96" t="s">
        <v>159</v>
      </c>
      <c r="E131" s="97"/>
      <c r="F131" s="98"/>
      <c r="G131" s="99">
        <f t="shared" si="3"/>
        <v>84710.816770938138</v>
      </c>
      <c r="H131" s="100">
        <v>0</v>
      </c>
      <c r="I131" s="101">
        <v>19.683056296431459</v>
      </c>
      <c r="J131" s="101">
        <v>176.89328181091696</v>
      </c>
      <c r="K131" s="101">
        <v>688.86312989704311</v>
      </c>
      <c r="L131" s="101">
        <v>3663.5971382036805</v>
      </c>
      <c r="M131" s="101">
        <v>28561.23128542304</v>
      </c>
      <c r="N131" s="127">
        <f t="shared" si="4"/>
        <v>33110.267891631112</v>
      </c>
      <c r="O131" s="100">
        <v>0</v>
      </c>
      <c r="P131" s="101">
        <v>30.389291823645181</v>
      </c>
      <c r="Q131" s="101">
        <v>272.53594708489254</v>
      </c>
      <c r="R131" s="101">
        <v>1072.8990751383826</v>
      </c>
      <c r="S131" s="101">
        <v>4068.3961330875754</v>
      </c>
      <c r="T131" s="101">
        <v>46156.328432172537</v>
      </c>
      <c r="U131" s="127">
        <f t="shared" si="5"/>
        <v>51600.548879307033</v>
      </c>
    </row>
    <row r="132" spans="1:21">
      <c r="A132" s="37">
        <v>135</v>
      </c>
      <c r="B132" s="17"/>
      <c r="C132" s="16"/>
      <c r="D132" s="38" t="s">
        <v>8</v>
      </c>
      <c r="E132" s="49" t="s">
        <v>160</v>
      </c>
      <c r="F132" s="40"/>
      <c r="G132" s="111">
        <f t="shared" si="3"/>
        <v>13199.718431751864</v>
      </c>
      <c r="H132" s="26">
        <v>0</v>
      </c>
      <c r="I132" s="7">
        <v>1.4192206089865067</v>
      </c>
      <c r="J132" s="7">
        <v>3.4477496626532229</v>
      </c>
      <c r="K132" s="7">
        <v>28.75587453092885</v>
      </c>
      <c r="L132" s="7">
        <v>396.64892885791778</v>
      </c>
      <c r="M132" s="7">
        <v>2953.0542680119397</v>
      </c>
      <c r="N132" s="126">
        <f t="shared" si="4"/>
        <v>3383.3260416724261</v>
      </c>
      <c r="O132" s="26">
        <v>0</v>
      </c>
      <c r="P132" s="7">
        <v>0.47338011883948639</v>
      </c>
      <c r="Q132" s="7">
        <v>4.8284337945588049</v>
      </c>
      <c r="R132" s="7">
        <v>62.583511872551753</v>
      </c>
      <c r="S132" s="7">
        <v>741.34580766584259</v>
      </c>
      <c r="T132" s="7">
        <v>9007.1612566276453</v>
      </c>
      <c r="U132" s="126">
        <f t="shared" si="5"/>
        <v>9816.392390079438</v>
      </c>
    </row>
    <row r="133" spans="1:21">
      <c r="A133" s="37">
        <v>136</v>
      </c>
      <c r="B133" s="10"/>
      <c r="C133" s="16"/>
      <c r="D133" s="38" t="s">
        <v>10</v>
      </c>
      <c r="E133" s="49" t="s">
        <v>161</v>
      </c>
      <c r="F133" s="40"/>
      <c r="G133" s="111">
        <f t="shared" si="3"/>
        <v>5646.7611634880304</v>
      </c>
      <c r="H133" s="26">
        <v>0</v>
      </c>
      <c r="I133" s="7">
        <v>0</v>
      </c>
      <c r="J133" s="7">
        <v>0.37545159459114075</v>
      </c>
      <c r="K133" s="7">
        <v>6.0116663724184036</v>
      </c>
      <c r="L133" s="7">
        <v>60.144412517547607</v>
      </c>
      <c r="M133" s="7">
        <v>1684.3660949468613</v>
      </c>
      <c r="N133" s="126">
        <f t="shared" si="4"/>
        <v>1750.8976254314184</v>
      </c>
      <c r="O133" s="26">
        <v>0</v>
      </c>
      <c r="P133" s="7">
        <v>0</v>
      </c>
      <c r="Q133" s="7">
        <v>0</v>
      </c>
      <c r="R133" s="7">
        <v>2.9022694826126099</v>
      </c>
      <c r="S133" s="7">
        <v>59.49926945567131</v>
      </c>
      <c r="T133" s="7">
        <v>3833.4619991183281</v>
      </c>
      <c r="U133" s="126">
        <f t="shared" si="5"/>
        <v>3895.863538056612</v>
      </c>
    </row>
    <row r="134" spans="1:21">
      <c r="A134" s="37">
        <v>137</v>
      </c>
      <c r="B134" s="10"/>
      <c r="C134" s="11"/>
      <c r="D134" s="52" t="s">
        <v>22</v>
      </c>
      <c r="E134" s="49" t="s">
        <v>162</v>
      </c>
      <c r="F134" s="51"/>
      <c r="G134" s="111">
        <f t="shared" si="3"/>
        <v>525.68193791806698</v>
      </c>
      <c r="H134" s="26">
        <v>0</v>
      </c>
      <c r="I134" s="7">
        <v>0</v>
      </c>
      <c r="J134" s="7">
        <v>0.72676698863506317</v>
      </c>
      <c r="K134" s="7">
        <v>5.1048750579357147</v>
      </c>
      <c r="L134" s="7">
        <v>29.323891445994377</v>
      </c>
      <c r="M134" s="7">
        <v>324.29401922225952</v>
      </c>
      <c r="N134" s="126">
        <f t="shared" si="4"/>
        <v>359.44955271482468</v>
      </c>
      <c r="O134" s="26">
        <v>0</v>
      </c>
      <c r="P134" s="7">
        <v>0</v>
      </c>
      <c r="Q134" s="7">
        <v>0.14923247694969177</v>
      </c>
      <c r="R134" s="7">
        <v>0.81857937574386597</v>
      </c>
      <c r="S134" s="7">
        <v>4.7941040247678757</v>
      </c>
      <c r="T134" s="7">
        <v>160.47046932578087</v>
      </c>
      <c r="U134" s="126">
        <f t="shared" si="5"/>
        <v>166.2323852032423</v>
      </c>
    </row>
    <row r="135" spans="1:21">
      <c r="A135" s="37">
        <v>138</v>
      </c>
      <c r="B135" s="10"/>
      <c r="C135" s="11"/>
      <c r="D135" s="52" t="s">
        <v>24</v>
      </c>
      <c r="E135" s="49" t="s">
        <v>163</v>
      </c>
      <c r="F135" s="51"/>
      <c r="G135" s="111">
        <f t="shared" si="3"/>
        <v>7603.24281976372</v>
      </c>
      <c r="H135" s="26">
        <v>0</v>
      </c>
      <c r="I135" s="7">
        <v>0</v>
      </c>
      <c r="J135" s="7">
        <v>4.1772376522421837</v>
      </c>
      <c r="K135" s="7">
        <v>32.731176607310772</v>
      </c>
      <c r="L135" s="7">
        <v>381.06777021288872</v>
      </c>
      <c r="M135" s="7">
        <v>3880.8937305808067</v>
      </c>
      <c r="N135" s="126">
        <f t="shared" si="4"/>
        <v>4298.8699150532484</v>
      </c>
      <c r="O135" s="26">
        <v>0</v>
      </c>
      <c r="P135" s="7">
        <v>0.15350505709648132</v>
      </c>
      <c r="Q135" s="7">
        <v>1.6841573715209961</v>
      </c>
      <c r="R135" s="7">
        <v>15.950133204460144</v>
      </c>
      <c r="S135" s="7">
        <v>171.75239016860723</v>
      </c>
      <c r="T135" s="7">
        <v>3114.8327189087868</v>
      </c>
      <c r="U135" s="126">
        <f t="shared" si="5"/>
        <v>3304.3729047104716</v>
      </c>
    </row>
    <row r="136" spans="1:21">
      <c r="A136" s="37">
        <v>139</v>
      </c>
      <c r="B136" s="17"/>
      <c r="C136" s="11"/>
      <c r="D136" s="50"/>
      <c r="E136" s="9" t="s">
        <v>164</v>
      </c>
      <c r="F136" s="46"/>
      <c r="G136" s="111">
        <f t="shared" si="3"/>
        <v>57735.41336356246</v>
      </c>
      <c r="H136" s="26">
        <v>0</v>
      </c>
      <c r="I136" s="7">
        <v>18.263835851917975</v>
      </c>
      <c r="J136" s="7">
        <v>168.16607426153496</v>
      </c>
      <c r="K136" s="7">
        <v>616.25955604761839</v>
      </c>
      <c r="L136" s="7">
        <v>2796.4121594205499</v>
      </c>
      <c r="M136" s="7">
        <v>19718.623616978526</v>
      </c>
      <c r="N136" s="126">
        <f t="shared" si="4"/>
        <v>23317.725242560147</v>
      </c>
      <c r="O136" s="26">
        <v>0</v>
      </c>
      <c r="P136" s="7">
        <v>29.762406169113092</v>
      </c>
      <c r="Q136" s="7">
        <v>265.87413051305339</v>
      </c>
      <c r="R136" s="7">
        <v>990.64457789249718</v>
      </c>
      <c r="S136" s="7">
        <v>3091.0045062750578</v>
      </c>
      <c r="T136" s="7">
        <v>30040.402500152588</v>
      </c>
      <c r="U136" s="126">
        <f t="shared" si="5"/>
        <v>34417.688121002313</v>
      </c>
    </row>
    <row r="137" spans="1:21">
      <c r="A137" s="93">
        <v>140</v>
      </c>
      <c r="B137" s="94"/>
      <c r="C137" s="95" t="s">
        <v>165</v>
      </c>
      <c r="D137" s="96" t="s">
        <v>166</v>
      </c>
      <c r="E137" s="97"/>
      <c r="F137" s="98"/>
      <c r="G137" s="99">
        <f t="shared" si="3"/>
        <v>32679.304924998112</v>
      </c>
      <c r="H137" s="100">
        <v>7267.9758762121201</v>
      </c>
      <c r="I137" s="101">
        <v>486.41239294409752</v>
      </c>
      <c r="J137" s="101">
        <v>1093.4114451929927</v>
      </c>
      <c r="K137" s="101">
        <v>1515.1145894378424</v>
      </c>
      <c r="L137" s="101">
        <v>2753.2504733502865</v>
      </c>
      <c r="M137" s="101">
        <v>3772.5958762466908</v>
      </c>
      <c r="N137" s="127">
        <f t="shared" si="4"/>
        <v>16888.76065338403</v>
      </c>
      <c r="O137" s="100">
        <v>6718.3525031507015</v>
      </c>
      <c r="P137" s="101">
        <v>440.85716202450567</v>
      </c>
      <c r="Q137" s="101">
        <v>769.3857330083847</v>
      </c>
      <c r="R137" s="101">
        <v>1238.8304689079523</v>
      </c>
      <c r="S137" s="101">
        <v>2406.6114651113749</v>
      </c>
      <c r="T137" s="101">
        <v>4216.5069394111633</v>
      </c>
      <c r="U137" s="127">
        <f t="shared" si="5"/>
        <v>15790.544271614082</v>
      </c>
    </row>
    <row r="138" spans="1:21">
      <c r="A138" s="37">
        <v>141</v>
      </c>
      <c r="B138" s="17"/>
      <c r="C138" s="16"/>
      <c r="D138" s="38" t="s">
        <v>8</v>
      </c>
      <c r="E138" s="45" t="s">
        <v>167</v>
      </c>
      <c r="F138" s="53"/>
      <c r="G138" s="111">
        <f t="shared" ref="G138:G157" si="6">N138+U138</f>
        <v>896.95714295024936</v>
      </c>
      <c r="H138" s="26">
        <v>248.02914820611477</v>
      </c>
      <c r="I138" s="7">
        <v>6.4162856349721551</v>
      </c>
      <c r="J138" s="7">
        <v>38.21524821605999</v>
      </c>
      <c r="K138" s="7">
        <v>81.942619358655065</v>
      </c>
      <c r="L138" s="7">
        <v>23.461748930625618</v>
      </c>
      <c r="M138" s="7">
        <v>12.516604110598564</v>
      </c>
      <c r="N138" s="126">
        <f t="shared" ref="N138:N157" si="7">SUM(H138:M138)</f>
        <v>410.58165445702616</v>
      </c>
      <c r="O138" s="26">
        <v>319.48603423219174</v>
      </c>
      <c r="P138" s="7">
        <v>7.6450156862656513</v>
      </c>
      <c r="Q138" s="7">
        <v>35.756479423609562</v>
      </c>
      <c r="R138" s="7">
        <v>81.660578732378781</v>
      </c>
      <c r="S138" s="7">
        <v>30.122357279062271</v>
      </c>
      <c r="T138" s="7">
        <v>11.705023139715195</v>
      </c>
      <c r="U138" s="126">
        <f t="shared" ref="U138:U157" si="8">SUM(O138:T138)</f>
        <v>486.3754884932232</v>
      </c>
    </row>
    <row r="139" spans="1:21">
      <c r="A139" s="37">
        <v>142</v>
      </c>
      <c r="B139" s="17"/>
      <c r="C139" s="16"/>
      <c r="D139" s="38" t="s">
        <v>10</v>
      </c>
      <c r="E139" s="45" t="s">
        <v>168</v>
      </c>
      <c r="F139" s="53"/>
      <c r="G139" s="111">
        <f t="shared" si="6"/>
        <v>15.191467931435909</v>
      </c>
      <c r="H139" s="26">
        <v>6.1908396000799257</v>
      </c>
      <c r="I139" s="7">
        <v>0</v>
      </c>
      <c r="J139" s="7">
        <v>0</v>
      </c>
      <c r="K139" s="7">
        <v>0.40307500958442688</v>
      </c>
      <c r="L139" s="7">
        <v>0.80927594006061554</v>
      </c>
      <c r="M139" s="7">
        <v>1.9418121576309204</v>
      </c>
      <c r="N139" s="126">
        <f t="shared" si="7"/>
        <v>9.3450027073558886</v>
      </c>
      <c r="O139" s="26">
        <v>5.0904464662598912</v>
      </c>
      <c r="P139" s="7">
        <v>0</v>
      </c>
      <c r="Q139" s="7">
        <v>0</v>
      </c>
      <c r="R139" s="7">
        <v>0</v>
      </c>
      <c r="S139" s="7">
        <v>0</v>
      </c>
      <c r="T139" s="7">
        <v>0.75601875782012939</v>
      </c>
      <c r="U139" s="126">
        <f t="shared" si="8"/>
        <v>5.8464652240800206</v>
      </c>
    </row>
    <row r="140" spans="1:21">
      <c r="A140" s="37">
        <v>143</v>
      </c>
      <c r="B140" s="17"/>
      <c r="C140" s="16"/>
      <c r="D140" s="38" t="s">
        <v>22</v>
      </c>
      <c r="E140" s="45" t="s">
        <v>169</v>
      </c>
      <c r="F140" s="53"/>
      <c r="G140" s="111">
        <f t="shared" si="6"/>
        <v>4545.768505229782</v>
      </c>
      <c r="H140" s="26">
        <v>304.25556661747396</v>
      </c>
      <c r="I140" s="7">
        <v>16.823157717008144</v>
      </c>
      <c r="J140" s="7">
        <v>67.929573161061853</v>
      </c>
      <c r="K140" s="7">
        <v>235.09090111963451</v>
      </c>
      <c r="L140" s="7">
        <v>1613.5602259226143</v>
      </c>
      <c r="M140" s="7">
        <v>83.318222142755985</v>
      </c>
      <c r="N140" s="126">
        <f t="shared" si="7"/>
        <v>2320.9776466805488</v>
      </c>
      <c r="O140" s="26">
        <v>287.11963829956949</v>
      </c>
      <c r="P140" s="7">
        <v>15.52117386849568</v>
      </c>
      <c r="Q140" s="7">
        <v>62.268496853299439</v>
      </c>
      <c r="R140" s="7">
        <v>270.57862040773034</v>
      </c>
      <c r="S140" s="7">
        <v>1450.5735869724303</v>
      </c>
      <c r="T140" s="7">
        <v>138.72934214770794</v>
      </c>
      <c r="U140" s="126">
        <f t="shared" si="8"/>
        <v>2224.7908585492332</v>
      </c>
    </row>
    <row r="141" spans="1:21">
      <c r="A141" s="37">
        <v>144</v>
      </c>
      <c r="B141" s="17"/>
      <c r="C141" s="16"/>
      <c r="D141" s="38" t="s">
        <v>24</v>
      </c>
      <c r="E141" s="45" t="s">
        <v>170</v>
      </c>
      <c r="F141" s="53"/>
      <c r="G141" s="111">
        <f t="shared" si="6"/>
        <v>10231.483384221065</v>
      </c>
      <c r="H141" s="26">
        <v>2622.2421444579959</v>
      </c>
      <c r="I141" s="7">
        <v>199.58976177126169</v>
      </c>
      <c r="J141" s="7">
        <v>529.0285058170557</v>
      </c>
      <c r="K141" s="7">
        <v>659.45054572075605</v>
      </c>
      <c r="L141" s="7">
        <v>482.76726271212101</v>
      </c>
      <c r="M141" s="7">
        <v>889.02614044398069</v>
      </c>
      <c r="N141" s="126">
        <f t="shared" si="7"/>
        <v>5382.104360923171</v>
      </c>
      <c r="O141" s="26">
        <v>2176.390902325511</v>
      </c>
      <c r="P141" s="7">
        <v>166.60983775483328</v>
      </c>
      <c r="Q141" s="7">
        <v>300.5463154129684</v>
      </c>
      <c r="R141" s="7">
        <v>461.67390563711524</v>
      </c>
      <c r="S141" s="7">
        <v>382.18971905857325</v>
      </c>
      <c r="T141" s="7">
        <v>1361.9683431088924</v>
      </c>
      <c r="U141" s="126">
        <f t="shared" si="8"/>
        <v>4849.3790232978936</v>
      </c>
    </row>
    <row r="142" spans="1:21">
      <c r="A142" s="37">
        <v>145</v>
      </c>
      <c r="B142" s="17"/>
      <c r="C142" s="16"/>
      <c r="D142" s="38" t="s">
        <v>26</v>
      </c>
      <c r="E142" s="45" t="s">
        <v>171</v>
      </c>
      <c r="F142" s="53"/>
      <c r="G142" s="111">
        <f t="shared" si="6"/>
        <v>5949.4463697409301</v>
      </c>
      <c r="H142" s="26">
        <v>1036.5676644220948</v>
      </c>
      <c r="I142" s="7">
        <v>44.611580243334174</v>
      </c>
      <c r="J142" s="7">
        <v>121.01527195586823</v>
      </c>
      <c r="K142" s="7">
        <v>140.12371561455075</v>
      </c>
      <c r="L142" s="7">
        <v>105.05975619936362</v>
      </c>
      <c r="M142" s="7">
        <v>1392.896559804678</v>
      </c>
      <c r="N142" s="126">
        <f t="shared" si="7"/>
        <v>2840.2745482398896</v>
      </c>
      <c r="O142" s="26">
        <v>1406.4412272293121</v>
      </c>
      <c r="P142" s="7">
        <v>59.851754532268387</v>
      </c>
      <c r="Q142" s="7">
        <v>98.605442524363752</v>
      </c>
      <c r="R142" s="7">
        <v>100.81014042846073</v>
      </c>
      <c r="S142" s="7">
        <v>91.789127747586463</v>
      </c>
      <c r="T142" s="7">
        <v>1351.6741290390491</v>
      </c>
      <c r="U142" s="126">
        <f t="shared" si="8"/>
        <v>3109.1718215010405</v>
      </c>
    </row>
    <row r="143" spans="1:21">
      <c r="A143" s="37">
        <v>146</v>
      </c>
      <c r="B143" s="17"/>
      <c r="C143" s="16"/>
      <c r="D143" s="38" t="s">
        <v>32</v>
      </c>
      <c r="E143" s="54" t="s">
        <v>172</v>
      </c>
      <c r="F143" s="53"/>
      <c r="G143" s="111">
        <f t="shared" si="6"/>
        <v>11040.458124780409</v>
      </c>
      <c r="H143" s="26">
        <v>3050.6905009001493</v>
      </c>
      <c r="I143" s="7">
        <v>218.97161038964987</v>
      </c>
      <c r="J143" s="7">
        <v>337.22285667434335</v>
      </c>
      <c r="K143" s="7">
        <v>398.10370610281825</v>
      </c>
      <c r="L143" s="7">
        <v>527.59219868481159</v>
      </c>
      <c r="M143" s="7">
        <v>1392.8965501487255</v>
      </c>
      <c r="N143" s="126">
        <f t="shared" si="7"/>
        <v>5925.4774229004979</v>
      </c>
      <c r="O143" s="26">
        <v>2523.8243960291147</v>
      </c>
      <c r="P143" s="7">
        <v>191.22937456084037</v>
      </c>
      <c r="Q143" s="7">
        <v>272.20897945202887</v>
      </c>
      <c r="R143" s="7">
        <v>324.10719716921449</v>
      </c>
      <c r="S143" s="7">
        <v>451.93668183684349</v>
      </c>
      <c r="T143" s="7">
        <v>1351.6740728318691</v>
      </c>
      <c r="U143" s="126">
        <f t="shared" si="8"/>
        <v>5114.9807018799111</v>
      </c>
    </row>
    <row r="144" spans="1:21">
      <c r="A144" s="93">
        <v>147</v>
      </c>
      <c r="B144" s="94"/>
      <c r="C144" s="103" t="s">
        <v>173</v>
      </c>
      <c r="D144" s="96" t="s">
        <v>174</v>
      </c>
      <c r="E144" s="97"/>
      <c r="F144" s="98"/>
      <c r="G144" s="99">
        <f t="shared" si="6"/>
        <v>75.923422537744045</v>
      </c>
      <c r="H144" s="100">
        <v>0</v>
      </c>
      <c r="I144" s="101">
        <v>0</v>
      </c>
      <c r="J144" s="101">
        <v>0</v>
      </c>
      <c r="K144" s="101">
        <v>2.8650701940059662</v>
      </c>
      <c r="L144" s="101">
        <v>3.6712774112820625</v>
      </c>
      <c r="M144" s="101">
        <v>21.559841752052307</v>
      </c>
      <c r="N144" s="127">
        <f t="shared" si="7"/>
        <v>28.096189357340336</v>
      </c>
      <c r="O144" s="100">
        <v>0</v>
      </c>
      <c r="P144" s="101">
        <v>0</v>
      </c>
      <c r="Q144" s="101">
        <v>0</v>
      </c>
      <c r="R144" s="101">
        <v>0.54877948760986328</v>
      </c>
      <c r="S144" s="101">
        <v>5.0432057529687881</v>
      </c>
      <c r="T144" s="101">
        <v>42.235247939825058</v>
      </c>
      <c r="U144" s="127">
        <f t="shared" si="8"/>
        <v>47.827233180403709</v>
      </c>
    </row>
    <row r="145" spans="1:21">
      <c r="A145" s="72">
        <v>151</v>
      </c>
      <c r="B145" s="80" t="s">
        <v>175</v>
      </c>
      <c r="C145" s="81" t="s">
        <v>176</v>
      </c>
      <c r="D145" s="82"/>
      <c r="E145" s="82"/>
      <c r="F145" s="83"/>
      <c r="G145" s="74">
        <f t="shared" si="6"/>
        <v>692678.0590588185</v>
      </c>
      <c r="H145" s="75">
        <v>2629.5707726110704</v>
      </c>
      <c r="I145" s="76">
        <v>2548.5116552487016</v>
      </c>
      <c r="J145" s="76">
        <v>47903.523209810257</v>
      </c>
      <c r="K145" s="76">
        <v>69934.621176719666</v>
      </c>
      <c r="L145" s="76">
        <v>85489.934713840485</v>
      </c>
      <c r="M145" s="76">
        <v>230762.05574512482</v>
      </c>
      <c r="N145" s="124">
        <f t="shared" si="7"/>
        <v>439268.217273355</v>
      </c>
      <c r="O145" s="75">
        <v>2084.8946965513751</v>
      </c>
      <c r="P145" s="76">
        <v>1517.3615863472223</v>
      </c>
      <c r="Q145" s="76">
        <v>12375.90715521574</v>
      </c>
      <c r="R145" s="76">
        <v>22193.764628648758</v>
      </c>
      <c r="S145" s="76">
        <v>31127.398978710175</v>
      </c>
      <c r="T145" s="76">
        <v>184110.51473999023</v>
      </c>
      <c r="U145" s="124">
        <f t="shared" si="8"/>
        <v>253409.8417854635</v>
      </c>
    </row>
    <row r="146" spans="1:21">
      <c r="A146" s="93">
        <v>152</v>
      </c>
      <c r="B146" s="95"/>
      <c r="C146" s="95" t="s">
        <v>6</v>
      </c>
      <c r="D146" s="96" t="s">
        <v>177</v>
      </c>
      <c r="E146" s="104"/>
      <c r="F146" s="105"/>
      <c r="G146" s="99">
        <f t="shared" si="6"/>
        <v>474997.81976665021</v>
      </c>
      <c r="H146" s="100">
        <v>2135.230634895619</v>
      </c>
      <c r="I146" s="101">
        <v>1643.7945209220052</v>
      </c>
      <c r="J146" s="101">
        <v>18901.719008684158</v>
      </c>
      <c r="K146" s="101">
        <v>26038.590596199036</v>
      </c>
      <c r="L146" s="101">
        <v>43281.169244766235</v>
      </c>
      <c r="M146" s="101">
        <v>186679.40810585022</v>
      </c>
      <c r="N146" s="127">
        <f t="shared" si="7"/>
        <v>278679.91211131727</v>
      </c>
      <c r="O146" s="100">
        <v>1630.2569169315975</v>
      </c>
      <c r="P146" s="101">
        <v>917.9549491237849</v>
      </c>
      <c r="Q146" s="101">
        <v>5285.5701471567154</v>
      </c>
      <c r="R146" s="101">
        <v>7642.5178596377373</v>
      </c>
      <c r="S146" s="101">
        <v>15306.344547867775</v>
      </c>
      <c r="T146" s="101">
        <v>165535.26323461533</v>
      </c>
      <c r="U146" s="127">
        <f t="shared" si="8"/>
        <v>196317.90765533294</v>
      </c>
    </row>
    <row r="147" spans="1:21">
      <c r="A147" s="37">
        <v>153</v>
      </c>
      <c r="B147" s="17"/>
      <c r="C147" s="16"/>
      <c r="D147" s="38" t="s">
        <v>8</v>
      </c>
      <c r="E147" s="49" t="s">
        <v>178</v>
      </c>
      <c r="F147" s="55"/>
      <c r="G147" s="111">
        <f t="shared" si="6"/>
        <v>69362.175515297087</v>
      </c>
      <c r="H147" s="26">
        <v>333.03052773870877</v>
      </c>
      <c r="I147" s="7">
        <v>593.33260062895715</v>
      </c>
      <c r="J147" s="7">
        <v>11905.402302622795</v>
      </c>
      <c r="K147" s="7">
        <v>12450.747370272875</v>
      </c>
      <c r="L147" s="7">
        <v>12538.510041713715</v>
      </c>
      <c r="M147" s="7">
        <v>13548.148625046015</v>
      </c>
      <c r="N147" s="126">
        <f t="shared" si="7"/>
        <v>51369.171468023065</v>
      </c>
      <c r="O147" s="26">
        <v>232.49763353484741</v>
      </c>
      <c r="P147" s="7">
        <v>385.02600518986583</v>
      </c>
      <c r="Q147" s="7">
        <v>3542.0014180392027</v>
      </c>
      <c r="R147" s="7">
        <v>3602.2952829003334</v>
      </c>
      <c r="S147" s="7">
        <v>3931.9778194576502</v>
      </c>
      <c r="T147" s="7">
        <v>6299.2058881521225</v>
      </c>
      <c r="U147" s="126">
        <f t="shared" si="8"/>
        <v>17993.004047274022</v>
      </c>
    </row>
    <row r="148" spans="1:21">
      <c r="A148" s="37">
        <v>154</v>
      </c>
      <c r="B148" s="17"/>
      <c r="C148" s="16"/>
      <c r="D148" s="38" t="s">
        <v>10</v>
      </c>
      <c r="E148" s="49" t="s">
        <v>179</v>
      </c>
      <c r="F148" s="40"/>
      <c r="G148" s="111">
        <f t="shared" si="6"/>
        <v>6189.802168418666</v>
      </c>
      <c r="H148" s="26">
        <v>60.310456277108642</v>
      </c>
      <c r="I148" s="7">
        <v>37.670668893028051</v>
      </c>
      <c r="J148" s="7">
        <v>678.69203224405646</v>
      </c>
      <c r="K148" s="7">
        <v>938.44240488670766</v>
      </c>
      <c r="L148" s="7">
        <v>621.82961976900697</v>
      </c>
      <c r="M148" s="7">
        <v>1022.0944767519832</v>
      </c>
      <c r="N148" s="126">
        <f t="shared" si="7"/>
        <v>3359.039658821891</v>
      </c>
      <c r="O148" s="26">
        <v>51.424308573369217</v>
      </c>
      <c r="P148" s="7">
        <v>33.135073338402435</v>
      </c>
      <c r="Q148" s="7">
        <v>275.27409529220313</v>
      </c>
      <c r="R148" s="7">
        <v>612.42971953190863</v>
      </c>
      <c r="S148" s="7">
        <v>423.35899644903839</v>
      </c>
      <c r="T148" s="7">
        <v>1435.1403164118528</v>
      </c>
      <c r="U148" s="126">
        <f t="shared" si="8"/>
        <v>2830.7625095967746</v>
      </c>
    </row>
    <row r="149" spans="1:21">
      <c r="A149" s="37">
        <v>155</v>
      </c>
      <c r="B149" s="17"/>
      <c r="C149" s="16"/>
      <c r="D149" s="38" t="s">
        <v>22</v>
      </c>
      <c r="E149" s="49" t="s">
        <v>180</v>
      </c>
      <c r="F149" s="40"/>
      <c r="G149" s="111">
        <f t="shared" si="6"/>
        <v>202054.65701342269</v>
      </c>
      <c r="H149" s="26">
        <v>110.1675884815777</v>
      </c>
      <c r="I149" s="7">
        <v>64.947502240538597</v>
      </c>
      <c r="J149" s="7">
        <v>1001.0286846011877</v>
      </c>
      <c r="K149" s="7">
        <v>3332.9956955015659</v>
      </c>
      <c r="L149" s="7">
        <v>12209.775159358978</v>
      </c>
      <c r="M149" s="7">
        <v>96619.097951889038</v>
      </c>
      <c r="N149" s="126">
        <f t="shared" si="7"/>
        <v>113338.01258207289</v>
      </c>
      <c r="O149" s="26">
        <v>70.17900839093636</v>
      </c>
      <c r="P149" s="7">
        <v>30.153320129767962</v>
      </c>
      <c r="Q149" s="7">
        <v>209.98467671964318</v>
      </c>
      <c r="R149" s="7">
        <v>785.65735637769103</v>
      </c>
      <c r="S149" s="7">
        <v>4168.5629969015718</v>
      </c>
      <c r="T149" s="7">
        <v>83452.1070728302</v>
      </c>
      <c r="U149" s="126">
        <f t="shared" si="8"/>
        <v>88716.644431349807</v>
      </c>
    </row>
    <row r="150" spans="1:21">
      <c r="A150" s="37">
        <v>156</v>
      </c>
      <c r="B150" s="17"/>
      <c r="C150" s="16"/>
      <c r="D150" s="38" t="s">
        <v>24</v>
      </c>
      <c r="E150" s="49" t="s">
        <v>181</v>
      </c>
      <c r="F150" s="40"/>
      <c r="G150" s="111">
        <f t="shared" si="6"/>
        <v>9902.5728575863941</v>
      </c>
      <c r="H150" s="26">
        <v>151.72125307261012</v>
      </c>
      <c r="I150" s="7">
        <v>85.920491348952055</v>
      </c>
      <c r="J150" s="7">
        <v>291.11610409617424</v>
      </c>
      <c r="K150" s="7">
        <v>739.55976532399654</v>
      </c>
      <c r="L150" s="7">
        <v>1682.8963040150702</v>
      </c>
      <c r="M150" s="7">
        <v>3103.9751289784908</v>
      </c>
      <c r="N150" s="126">
        <f t="shared" si="7"/>
        <v>6055.189046835294</v>
      </c>
      <c r="O150" s="26">
        <v>135.65384813176934</v>
      </c>
      <c r="P150" s="7">
        <v>59.88899336227405</v>
      </c>
      <c r="Q150" s="7">
        <v>156.30814976245165</v>
      </c>
      <c r="R150" s="7">
        <v>366.19731579720974</v>
      </c>
      <c r="S150" s="7">
        <v>746.92240992188454</v>
      </c>
      <c r="T150" s="7">
        <v>2382.4130937755108</v>
      </c>
      <c r="U150" s="126">
        <f t="shared" si="8"/>
        <v>3847.3838107511001</v>
      </c>
    </row>
    <row r="151" spans="1:21">
      <c r="A151" s="37">
        <v>157</v>
      </c>
      <c r="B151" s="17"/>
      <c r="C151" s="16"/>
      <c r="D151" s="38" t="s">
        <v>26</v>
      </c>
      <c r="E151" s="49" t="s">
        <v>182</v>
      </c>
      <c r="F151" s="40"/>
      <c r="G151" s="111">
        <f t="shared" si="6"/>
        <v>20189.931340050571</v>
      </c>
      <c r="H151" s="26">
        <v>374.86365068773739</v>
      </c>
      <c r="I151" s="7">
        <v>314.93141400814056</v>
      </c>
      <c r="J151" s="7">
        <v>1706.0416674315929</v>
      </c>
      <c r="K151" s="7">
        <v>1904.9027376286685</v>
      </c>
      <c r="L151" s="7">
        <v>3072.651039659977</v>
      </c>
      <c r="M151" s="7">
        <v>6180.150714725256</v>
      </c>
      <c r="N151" s="126">
        <f t="shared" si="7"/>
        <v>13553.541224141372</v>
      </c>
      <c r="O151" s="26">
        <v>222.52655638280703</v>
      </c>
      <c r="P151" s="7">
        <v>100.55619835946709</v>
      </c>
      <c r="Q151" s="7">
        <v>256.41973337158561</v>
      </c>
      <c r="R151" s="7">
        <v>465.42483907938004</v>
      </c>
      <c r="S151" s="7">
        <v>906.04979859292507</v>
      </c>
      <c r="T151" s="7">
        <v>4685.4129901230335</v>
      </c>
      <c r="U151" s="126">
        <f t="shared" si="8"/>
        <v>6636.3901159091984</v>
      </c>
    </row>
    <row r="152" spans="1:21">
      <c r="A152" s="37">
        <v>158</v>
      </c>
      <c r="B152" s="12"/>
      <c r="C152" s="12"/>
      <c r="D152" s="52" t="s">
        <v>32</v>
      </c>
      <c r="E152" s="49" t="s">
        <v>183</v>
      </c>
      <c r="F152" s="43"/>
      <c r="G152" s="111">
        <f t="shared" si="6"/>
        <v>1240.118071223842</v>
      </c>
      <c r="H152" s="26">
        <v>61.833874651667429</v>
      </c>
      <c r="I152" s="7">
        <v>120.25420865870547</v>
      </c>
      <c r="J152" s="7">
        <v>164.1647610446671</v>
      </c>
      <c r="K152" s="7">
        <v>159.04654893407132</v>
      </c>
      <c r="L152" s="7">
        <v>163.65489112742944</v>
      </c>
      <c r="M152" s="7">
        <v>65.014089623873588</v>
      </c>
      <c r="N152" s="126">
        <f t="shared" si="7"/>
        <v>733.96837404041435</v>
      </c>
      <c r="O152" s="26">
        <v>65.474853063729824</v>
      </c>
      <c r="P152" s="7">
        <v>105.37277602631366</v>
      </c>
      <c r="Q152" s="7">
        <v>89.803959931421559</v>
      </c>
      <c r="R152" s="7">
        <v>87.820102274068631</v>
      </c>
      <c r="S152" s="7">
        <v>103.73029669129755</v>
      </c>
      <c r="T152" s="7">
        <v>53.947709196596406</v>
      </c>
      <c r="U152" s="126">
        <f t="shared" si="8"/>
        <v>506.14969718342763</v>
      </c>
    </row>
    <row r="153" spans="1:21">
      <c r="A153" s="37">
        <v>159</v>
      </c>
      <c r="B153" s="10"/>
      <c r="C153" s="11"/>
      <c r="D153" s="38" t="s">
        <v>34</v>
      </c>
      <c r="E153" s="49" t="s">
        <v>184</v>
      </c>
      <c r="F153" s="51"/>
      <c r="G153" s="111">
        <f t="shared" si="6"/>
        <v>166058.56400853838</v>
      </c>
      <c r="H153" s="26">
        <v>1043.3032864999841</v>
      </c>
      <c r="I153" s="7">
        <v>426.7376284301281</v>
      </c>
      <c r="J153" s="7">
        <v>3155.2730614542961</v>
      </c>
      <c r="K153" s="7">
        <v>6512.8960428237915</v>
      </c>
      <c r="L153" s="7">
        <v>12991.851736068726</v>
      </c>
      <c r="M153" s="7">
        <v>66140.927339553833</v>
      </c>
      <c r="N153" s="126">
        <f t="shared" si="7"/>
        <v>90270.989094830758</v>
      </c>
      <c r="O153" s="26">
        <v>852.50066756119486</v>
      </c>
      <c r="P153" s="7">
        <v>203.82258717034711</v>
      </c>
      <c r="Q153" s="7">
        <v>755.77812942862511</v>
      </c>
      <c r="R153" s="7">
        <v>1722.6932716369629</v>
      </c>
      <c r="S153" s="7">
        <v>5025.7423829734325</v>
      </c>
      <c r="T153" s="7">
        <v>67227.037874937057</v>
      </c>
      <c r="U153" s="126">
        <f t="shared" si="8"/>
        <v>75787.57491370762</v>
      </c>
    </row>
    <row r="154" spans="1:21">
      <c r="A154" s="93">
        <v>160</v>
      </c>
      <c r="B154" s="94"/>
      <c r="C154" s="95" t="s">
        <v>61</v>
      </c>
      <c r="D154" s="96" t="s">
        <v>185</v>
      </c>
      <c r="E154" s="97"/>
      <c r="F154" s="98"/>
      <c r="G154" s="99">
        <f t="shared" si="6"/>
        <v>217680.24055127174</v>
      </c>
      <c r="H154" s="100">
        <v>494.34009569651971</v>
      </c>
      <c r="I154" s="101">
        <v>904.71718879416585</v>
      </c>
      <c r="J154" s="101">
        <v>29001.805021435022</v>
      </c>
      <c r="K154" s="101">
        <v>43896.031547963619</v>
      </c>
      <c r="L154" s="101">
        <v>42208.765997827053</v>
      </c>
      <c r="M154" s="101">
        <v>44082.645732045174</v>
      </c>
      <c r="N154" s="127">
        <f t="shared" si="7"/>
        <v>160588.30558376154</v>
      </c>
      <c r="O154" s="100">
        <v>454.63774459043634</v>
      </c>
      <c r="P154" s="101">
        <v>599.40664323419333</v>
      </c>
      <c r="Q154" s="101">
        <v>7090.3372499793768</v>
      </c>
      <c r="R154" s="101">
        <v>14551.247179254889</v>
      </c>
      <c r="S154" s="101">
        <v>15821.054290652275</v>
      </c>
      <c r="T154" s="101">
        <v>18575.251859799027</v>
      </c>
      <c r="U154" s="127">
        <f t="shared" si="8"/>
        <v>57091.934967510198</v>
      </c>
    </row>
    <row r="155" spans="1:21">
      <c r="A155" s="37">
        <v>161</v>
      </c>
      <c r="B155" s="17"/>
      <c r="C155" s="16"/>
      <c r="D155" s="38" t="s">
        <v>8</v>
      </c>
      <c r="E155" s="49" t="s">
        <v>186</v>
      </c>
      <c r="F155" s="40"/>
      <c r="G155" s="111">
        <f t="shared" si="6"/>
        <v>184633.23836585076</v>
      </c>
      <c r="H155" s="26">
        <v>0</v>
      </c>
      <c r="I155" s="7">
        <v>589.5799544621259</v>
      </c>
      <c r="J155" s="7">
        <v>19536.785948634148</v>
      </c>
      <c r="K155" s="7">
        <v>35171.088446438313</v>
      </c>
      <c r="L155" s="7">
        <v>38464.813512556255</v>
      </c>
      <c r="M155" s="7">
        <v>42377.780338406563</v>
      </c>
      <c r="N155" s="126">
        <f t="shared" si="7"/>
        <v>136140.0482004974</v>
      </c>
      <c r="O155" s="26">
        <v>0</v>
      </c>
      <c r="P155" s="7">
        <v>377.85521928721209</v>
      </c>
      <c r="Q155" s="7">
        <v>5213.1747254729271</v>
      </c>
      <c r="R155" s="7">
        <v>11843.474352300167</v>
      </c>
      <c r="S155" s="7">
        <v>14052.994956105947</v>
      </c>
      <c r="T155" s="7">
        <v>17005.690912187099</v>
      </c>
      <c r="U155" s="126">
        <f t="shared" si="8"/>
        <v>48493.190165353357</v>
      </c>
    </row>
    <row r="156" spans="1:21">
      <c r="A156" s="37">
        <v>162</v>
      </c>
      <c r="B156" s="17"/>
      <c r="C156" s="16"/>
      <c r="D156" s="38" t="s">
        <v>10</v>
      </c>
      <c r="E156" s="49" t="s">
        <v>187</v>
      </c>
      <c r="F156" s="55"/>
      <c r="G156" s="111">
        <f t="shared" si="6"/>
        <v>32116.42780288709</v>
      </c>
      <c r="H156" s="26">
        <v>489.2792357965518</v>
      </c>
      <c r="I156" s="7">
        <v>296.23608331941068</v>
      </c>
      <c r="J156" s="7">
        <v>9114.7158443108201</v>
      </c>
      <c r="K156" s="7">
        <v>8458.9059623330832</v>
      </c>
      <c r="L156" s="7">
        <v>3653.2348147630692</v>
      </c>
      <c r="M156" s="7">
        <v>1674.0163786411285</v>
      </c>
      <c r="N156" s="126">
        <f t="shared" si="7"/>
        <v>23686.388319164063</v>
      </c>
      <c r="O156" s="26">
        <v>450.27705519626033</v>
      </c>
      <c r="P156" s="7">
        <v>211.42600781004876</v>
      </c>
      <c r="Q156" s="7">
        <v>1836.715516673401</v>
      </c>
      <c r="R156" s="7">
        <v>2656.7151820212603</v>
      </c>
      <c r="S156" s="7">
        <v>1729.5668379813433</v>
      </c>
      <c r="T156" s="7">
        <v>1545.3388840407133</v>
      </c>
      <c r="U156" s="126">
        <f t="shared" si="8"/>
        <v>8430.0394837230269</v>
      </c>
    </row>
    <row r="157" spans="1:21" ht="12.6" thickBot="1">
      <c r="A157" s="56">
        <v>163</v>
      </c>
      <c r="B157" s="57"/>
      <c r="C157" s="58"/>
      <c r="D157" s="59" t="s">
        <v>22</v>
      </c>
      <c r="E157" s="60" t="s">
        <v>188</v>
      </c>
      <c r="F157" s="61"/>
      <c r="G157" s="114">
        <f t="shared" si="6"/>
        <v>930.57390018567821</v>
      </c>
      <c r="H157" s="27">
        <v>5.0608767271696706</v>
      </c>
      <c r="I157" s="28">
        <v>18.901154965162277</v>
      </c>
      <c r="J157" s="28">
        <v>350.30291480151936</v>
      </c>
      <c r="K157" s="28">
        <v>266.03688117396086</v>
      </c>
      <c r="L157" s="28">
        <v>90.717982636298984</v>
      </c>
      <c r="M157" s="28">
        <v>30.848991191829555</v>
      </c>
      <c r="N157" s="128">
        <f t="shared" si="7"/>
        <v>761.86880149594072</v>
      </c>
      <c r="O157" s="27">
        <v>4.3606978497991804</v>
      </c>
      <c r="P157" s="28">
        <v>10.125399556651246</v>
      </c>
      <c r="Q157" s="28">
        <v>40.44685236789519</v>
      </c>
      <c r="R157" s="28">
        <v>51.05769544566283</v>
      </c>
      <c r="S157" s="28">
        <v>38.492217035964131</v>
      </c>
      <c r="T157" s="28">
        <v>24.22223643376492</v>
      </c>
      <c r="U157" s="128">
        <f t="shared" si="8"/>
        <v>168.7050986897375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2E134-C932-4BAD-A043-45B387172F72}">
  <dimension ref="A1:U157"/>
  <sheetViews>
    <sheetView workbookViewId="0">
      <pane xSplit="6" ySplit="9" topLeftCell="G10" activePane="bottomRight" state="frozen"/>
      <selection activeCell="G10" sqref="G10"/>
      <selection pane="topRight" activeCell="G10" sqref="G10"/>
      <selection pane="bottomLeft" activeCell="G10" sqref="G10"/>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6" t="s">
        <v>208</v>
      </c>
      <c r="E2" s="226"/>
      <c r="F2" s="226"/>
      <c r="G2" s="6"/>
      <c r="H2" s="6"/>
    </row>
    <row r="3" spans="1:21" ht="13.8">
      <c r="A3" s="1" t="s">
        <v>194</v>
      </c>
      <c r="C3" s="314">
        <v>2060</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 t="shared" ref="G7" si="0">N7+U7</f>
        <v>10216375.437573642</v>
      </c>
      <c r="H7" s="153">
        <v>356233.36373737454</v>
      </c>
      <c r="I7" s="154">
        <v>713593.10263092816</v>
      </c>
      <c r="J7" s="154">
        <v>1046477.985596478</v>
      </c>
      <c r="K7" s="154">
        <v>1331233.108491227</v>
      </c>
      <c r="L7" s="154">
        <v>1085792.6538309306</v>
      </c>
      <c r="M7" s="154">
        <v>597228.6729921177</v>
      </c>
      <c r="N7" s="155">
        <f>SUM(H7:M7)</f>
        <v>5130558.887279056</v>
      </c>
      <c r="O7" s="153">
        <v>339410.80690562725</v>
      </c>
      <c r="P7" s="154">
        <v>679888.77470428497</v>
      </c>
      <c r="Q7" s="154">
        <v>996759.07965219021</v>
      </c>
      <c r="R7" s="154">
        <v>1268546.8179810047</v>
      </c>
      <c r="S7" s="154">
        <v>1074718.7164878696</v>
      </c>
      <c r="T7" s="154">
        <v>726492.35456360877</v>
      </c>
      <c r="U7" s="155">
        <f>SUM(O7:T7)</f>
        <v>5085816.5502945855</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1">N10+U10</f>
        <v>101831160.02503371</v>
      </c>
      <c r="H10" s="67">
        <v>1057211.8621208668</v>
      </c>
      <c r="I10" s="68">
        <v>375951.59628272057</v>
      </c>
      <c r="J10" s="68">
        <v>1538426.8454847336</v>
      </c>
      <c r="K10" s="68">
        <v>3154723.3601322174</v>
      </c>
      <c r="L10" s="68">
        <v>9989977.4388885498</v>
      </c>
      <c r="M10" s="68">
        <v>34408526.704193115</v>
      </c>
      <c r="N10" s="123">
        <f t="shared" ref="N10:N73" si="2">SUM(H10:M10)</f>
        <v>50524817.807102203</v>
      </c>
      <c r="O10" s="67">
        <v>985235.93290793896</v>
      </c>
      <c r="P10" s="68">
        <v>326332.43276751041</v>
      </c>
      <c r="Q10" s="68">
        <v>856101.66678166389</v>
      </c>
      <c r="R10" s="68">
        <v>2016616.3186378479</v>
      </c>
      <c r="S10" s="68">
        <v>7619700.1293182373</v>
      </c>
      <c r="T10" s="68">
        <v>39502355.737518311</v>
      </c>
      <c r="U10" s="123">
        <f t="shared" ref="U10:U73" si="3">SUM(O10:T10)</f>
        <v>51306342.217931509</v>
      </c>
    </row>
    <row r="11" spans="1:21" s="19" customFormat="1" ht="15" customHeight="1">
      <c r="A11" s="72">
        <v>1</v>
      </c>
      <c r="B11" s="73" t="s">
        <v>4</v>
      </c>
      <c r="C11" s="294" t="s">
        <v>5</v>
      </c>
      <c r="D11" s="295"/>
      <c r="E11" s="295"/>
      <c r="F11" s="296"/>
      <c r="G11" s="74">
        <f t="shared" si="1"/>
        <v>9990220.7742600739</v>
      </c>
      <c r="H11" s="75">
        <v>494269.21431721747</v>
      </c>
      <c r="I11" s="76">
        <v>55446.411937747151</v>
      </c>
      <c r="J11" s="76">
        <v>167985.4784548115</v>
      </c>
      <c r="K11" s="76">
        <v>419202.82549291849</v>
      </c>
      <c r="L11" s="76">
        <v>744795.71790957451</v>
      </c>
      <c r="M11" s="76">
        <v>3057268.747636795</v>
      </c>
      <c r="N11" s="124">
        <f t="shared" si="2"/>
        <v>4938968.3957490642</v>
      </c>
      <c r="O11" s="75">
        <v>446528.28873382509</v>
      </c>
      <c r="P11" s="76">
        <v>57965.315831070766</v>
      </c>
      <c r="Q11" s="76">
        <v>196708.73053882271</v>
      </c>
      <c r="R11" s="76">
        <v>330167.01444265246</v>
      </c>
      <c r="S11" s="76">
        <v>553971.27020800114</v>
      </c>
      <c r="T11" s="76">
        <v>3465911.7587566376</v>
      </c>
      <c r="U11" s="124">
        <f t="shared" si="3"/>
        <v>5051252.3785110097</v>
      </c>
    </row>
    <row r="12" spans="1:21" s="18" customFormat="1">
      <c r="A12" s="85">
        <v>2</v>
      </c>
      <c r="B12" s="86"/>
      <c r="C12" s="86" t="s">
        <v>6</v>
      </c>
      <c r="D12" s="87" t="s">
        <v>7</v>
      </c>
      <c r="E12" s="88"/>
      <c r="F12" s="89"/>
      <c r="G12" s="90">
        <f t="shared" si="1"/>
        <v>3968413.1961192312</v>
      </c>
      <c r="H12" s="91">
        <v>79413.235007203388</v>
      </c>
      <c r="I12" s="92">
        <v>41713.187167576514</v>
      </c>
      <c r="J12" s="92">
        <v>128974.5270958906</v>
      </c>
      <c r="K12" s="92">
        <v>336127.79471392184</v>
      </c>
      <c r="L12" s="92">
        <v>440285.44647580385</v>
      </c>
      <c r="M12" s="92">
        <v>1011365.8160290718</v>
      </c>
      <c r="N12" s="125">
        <f t="shared" si="2"/>
        <v>2037880.006489468</v>
      </c>
      <c r="O12" s="91">
        <v>82143.32210356518</v>
      </c>
      <c r="P12" s="92">
        <v>43006.486523863859</v>
      </c>
      <c r="Q12" s="92">
        <v>103212.41092637274</v>
      </c>
      <c r="R12" s="92">
        <v>200148.87744630501</v>
      </c>
      <c r="S12" s="92">
        <v>310690.24221430719</v>
      </c>
      <c r="T12" s="92">
        <v>1191331.850415349</v>
      </c>
      <c r="U12" s="125">
        <f t="shared" si="3"/>
        <v>1930533.1896297629</v>
      </c>
    </row>
    <row r="13" spans="1:21">
      <c r="A13" s="37">
        <v>3</v>
      </c>
      <c r="B13" s="17"/>
      <c r="C13" s="16"/>
      <c r="D13" s="38" t="s">
        <v>8</v>
      </c>
      <c r="E13" s="39" t="s">
        <v>9</v>
      </c>
      <c r="F13" s="40"/>
      <c r="G13" s="111">
        <f t="shared" si="1"/>
        <v>926963.52864494058</v>
      </c>
      <c r="H13" s="26">
        <v>4105.1071463487006</v>
      </c>
      <c r="I13" s="7">
        <v>2516.9689557322126</v>
      </c>
      <c r="J13" s="7">
        <v>42294.501578043702</v>
      </c>
      <c r="K13" s="7">
        <v>115341.59958927742</v>
      </c>
      <c r="L13" s="7">
        <v>178491.10658820334</v>
      </c>
      <c r="M13" s="7">
        <v>228569.87795344958</v>
      </c>
      <c r="N13" s="126">
        <f t="shared" si="2"/>
        <v>571319.16181105503</v>
      </c>
      <c r="O13" s="26">
        <v>4485.1819241775202</v>
      </c>
      <c r="P13" s="7">
        <v>3284.2610538239837</v>
      </c>
      <c r="Q13" s="7">
        <v>27826.137082398738</v>
      </c>
      <c r="R13" s="7">
        <v>58096.268262586251</v>
      </c>
      <c r="S13" s="7">
        <v>95294.278558516875</v>
      </c>
      <c r="T13" s="7">
        <v>166658.23995238217</v>
      </c>
      <c r="U13" s="126">
        <f t="shared" si="3"/>
        <v>355644.36683388555</v>
      </c>
    </row>
    <row r="14" spans="1:21">
      <c r="A14" s="37">
        <v>4</v>
      </c>
      <c r="B14" s="41"/>
      <c r="C14" s="16"/>
      <c r="D14" s="38" t="s">
        <v>10</v>
      </c>
      <c r="E14" s="39" t="s">
        <v>11</v>
      </c>
      <c r="F14" s="40"/>
      <c r="G14" s="111">
        <f t="shared" si="1"/>
        <v>18227.393159248859</v>
      </c>
      <c r="H14" s="26">
        <v>3346.7102696859429</v>
      </c>
      <c r="I14" s="7">
        <v>709.40851652027413</v>
      </c>
      <c r="J14" s="7">
        <v>100.75224061538029</v>
      </c>
      <c r="K14" s="7">
        <v>269.48719444090966</v>
      </c>
      <c r="L14" s="7">
        <v>402.79157254111487</v>
      </c>
      <c r="M14" s="7">
        <v>722.36431405437179</v>
      </c>
      <c r="N14" s="126">
        <f t="shared" si="2"/>
        <v>5551.5141078579936</v>
      </c>
      <c r="O14" s="26">
        <v>4239.4651600037241</v>
      </c>
      <c r="P14" s="7">
        <v>1361.0284721436592</v>
      </c>
      <c r="Q14" s="7">
        <v>1184.1367719101254</v>
      </c>
      <c r="R14" s="7">
        <v>1082.1647774630692</v>
      </c>
      <c r="S14" s="7">
        <v>1225.2483259118162</v>
      </c>
      <c r="T14" s="7">
        <v>3583.8355439584702</v>
      </c>
      <c r="U14" s="126">
        <f t="shared" si="3"/>
        <v>12675.879051390864</v>
      </c>
    </row>
    <row r="15" spans="1:21">
      <c r="A15" s="37">
        <v>5</v>
      </c>
      <c r="B15" s="41"/>
      <c r="C15" s="16"/>
      <c r="D15" s="8"/>
      <c r="E15" s="17" t="s">
        <v>12</v>
      </c>
      <c r="F15" s="42" t="s">
        <v>13</v>
      </c>
      <c r="G15" s="111">
        <f t="shared" si="1"/>
        <v>12612.663626485732</v>
      </c>
      <c r="H15" s="26">
        <v>3346.7102696859429</v>
      </c>
      <c r="I15" s="7">
        <v>708.08794659061459</v>
      </c>
      <c r="J15" s="7">
        <v>85.37267134769354</v>
      </c>
      <c r="K15" s="7">
        <v>237.23436410166323</v>
      </c>
      <c r="L15" s="7">
        <v>376.55311204417376</v>
      </c>
      <c r="M15" s="7">
        <v>645.28363352024462</v>
      </c>
      <c r="N15" s="126">
        <f t="shared" si="2"/>
        <v>5399.2419972903326</v>
      </c>
      <c r="O15" s="26">
        <v>4239.4651600037241</v>
      </c>
      <c r="P15" s="7">
        <v>1351.6192296333611</v>
      </c>
      <c r="Q15" s="7">
        <v>289.71506669154041</v>
      </c>
      <c r="R15" s="7">
        <v>153.04609667585464</v>
      </c>
      <c r="S15" s="7">
        <v>286.87295475485735</v>
      </c>
      <c r="T15" s="7">
        <v>892.70312143606134</v>
      </c>
      <c r="U15" s="126">
        <f t="shared" si="3"/>
        <v>7213.421629195399</v>
      </c>
    </row>
    <row r="16" spans="1:21">
      <c r="A16" s="37">
        <v>6</v>
      </c>
      <c r="B16" s="41"/>
      <c r="C16" s="16"/>
      <c r="D16" s="8"/>
      <c r="E16" s="17" t="s">
        <v>14</v>
      </c>
      <c r="F16" s="42" t="s">
        <v>15</v>
      </c>
      <c r="G16" s="111">
        <f t="shared" si="1"/>
        <v>1097.0673453194411</v>
      </c>
      <c r="H16" s="26">
        <v>0</v>
      </c>
      <c r="I16" s="7">
        <v>0</v>
      </c>
      <c r="J16" s="7">
        <v>0</v>
      </c>
      <c r="K16" s="7">
        <v>0</v>
      </c>
      <c r="L16" s="7">
        <v>0</v>
      </c>
      <c r="M16" s="7">
        <v>0</v>
      </c>
      <c r="N16" s="126">
        <f t="shared" si="2"/>
        <v>0</v>
      </c>
      <c r="O16" s="26">
        <v>0</v>
      </c>
      <c r="P16" s="7">
        <v>2.627980231232641</v>
      </c>
      <c r="Q16" s="7">
        <v>207.96297638050964</v>
      </c>
      <c r="R16" s="7">
        <v>163.258853531559</v>
      </c>
      <c r="S16" s="7">
        <v>164.81880977930268</v>
      </c>
      <c r="T16" s="7">
        <v>558.39872539683711</v>
      </c>
      <c r="U16" s="126">
        <f t="shared" si="3"/>
        <v>1097.0673453194411</v>
      </c>
    </row>
    <row r="17" spans="1:21">
      <c r="A17" s="37">
        <v>7</v>
      </c>
      <c r="B17" s="41"/>
      <c r="C17" s="16"/>
      <c r="D17" s="8"/>
      <c r="E17" s="17" t="s">
        <v>16</v>
      </c>
      <c r="F17" s="42" t="s">
        <v>17</v>
      </c>
      <c r="G17" s="111">
        <f t="shared" si="1"/>
        <v>3229.5704963218923</v>
      </c>
      <c r="H17" s="26">
        <v>0</v>
      </c>
      <c r="I17" s="7">
        <v>0.86530285760579773</v>
      </c>
      <c r="J17" s="7">
        <v>11.426403362096607</v>
      </c>
      <c r="K17" s="7">
        <v>20.641993985520457</v>
      </c>
      <c r="L17" s="7">
        <v>12.842551898025704</v>
      </c>
      <c r="M17" s="7">
        <v>44.598760612032493</v>
      </c>
      <c r="N17" s="126">
        <f t="shared" si="2"/>
        <v>90.375012715281059</v>
      </c>
      <c r="O17" s="26">
        <v>0</v>
      </c>
      <c r="P17" s="7">
        <v>4.6133145482058353</v>
      </c>
      <c r="Q17" s="7">
        <v>442.21392523429677</v>
      </c>
      <c r="R17" s="7">
        <v>492.90446916979272</v>
      </c>
      <c r="S17" s="7">
        <v>534.80157294357195</v>
      </c>
      <c r="T17" s="7">
        <v>1664.6622017107438</v>
      </c>
      <c r="U17" s="126">
        <f t="shared" si="3"/>
        <v>3139.1954836066111</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1288.0916478047468</v>
      </c>
      <c r="H19" s="26">
        <v>0</v>
      </c>
      <c r="I19" s="7">
        <v>0.4552691760993639</v>
      </c>
      <c r="J19" s="7">
        <v>3.9531641412440877</v>
      </c>
      <c r="K19" s="7">
        <v>11.61083382068864</v>
      </c>
      <c r="L19" s="7">
        <v>13.395906458161335</v>
      </c>
      <c r="M19" s="7">
        <v>32.481923698273022</v>
      </c>
      <c r="N19" s="126">
        <f t="shared" si="2"/>
        <v>61.897097294466448</v>
      </c>
      <c r="O19" s="26">
        <v>0</v>
      </c>
      <c r="P19" s="7">
        <v>2.1679422835940159</v>
      </c>
      <c r="Q19" s="7">
        <v>244.24478534642185</v>
      </c>
      <c r="R19" s="7">
        <v>272.95536558597814</v>
      </c>
      <c r="S19" s="7">
        <v>238.75497459690087</v>
      </c>
      <c r="T19" s="7">
        <v>468.07148269738536</v>
      </c>
      <c r="U19" s="126">
        <f t="shared" si="3"/>
        <v>1226.1945505102804</v>
      </c>
    </row>
    <row r="20" spans="1:21">
      <c r="A20" s="37">
        <v>10</v>
      </c>
      <c r="B20" s="41"/>
      <c r="C20" s="16"/>
      <c r="D20" s="38" t="s">
        <v>22</v>
      </c>
      <c r="E20" s="39" t="s">
        <v>23</v>
      </c>
      <c r="F20" s="40"/>
      <c r="G20" s="111">
        <f t="shared" si="1"/>
        <v>363356.1871209942</v>
      </c>
      <c r="H20" s="26">
        <v>5293.9759582514816</v>
      </c>
      <c r="I20" s="7">
        <v>5197.6061406466179</v>
      </c>
      <c r="J20" s="7">
        <v>19422.851006255951</v>
      </c>
      <c r="K20" s="7">
        <v>127087.59727038443</v>
      </c>
      <c r="L20" s="7">
        <v>62876.387010297272</v>
      </c>
      <c r="M20" s="7">
        <v>9980.3230942855589</v>
      </c>
      <c r="N20" s="126">
        <f t="shared" si="2"/>
        <v>229858.74048012131</v>
      </c>
      <c r="O20" s="26">
        <v>5126.3312802956052</v>
      </c>
      <c r="P20" s="7">
        <v>4719.8218320775777</v>
      </c>
      <c r="Q20" s="7">
        <v>17396.007059710799</v>
      </c>
      <c r="R20" s="7">
        <v>72783.466736865812</v>
      </c>
      <c r="S20" s="7">
        <v>27944.784873368451</v>
      </c>
      <c r="T20" s="7">
        <v>5527.0348585546017</v>
      </c>
      <c r="U20" s="126">
        <f t="shared" si="3"/>
        <v>133497.44664087286</v>
      </c>
    </row>
    <row r="21" spans="1:21">
      <c r="A21" s="37">
        <v>11</v>
      </c>
      <c r="B21" s="41"/>
      <c r="C21" s="16"/>
      <c r="D21" s="38" t="s">
        <v>24</v>
      </c>
      <c r="E21" s="39" t="s">
        <v>25</v>
      </c>
      <c r="F21" s="40"/>
      <c r="G21" s="111">
        <f t="shared" si="1"/>
        <v>1491688.6663877922</v>
      </c>
      <c r="H21" s="26">
        <v>15400.217009652797</v>
      </c>
      <c r="I21" s="7">
        <v>5970.4723580015998</v>
      </c>
      <c r="J21" s="7">
        <v>21765.732188546215</v>
      </c>
      <c r="K21" s="7">
        <v>39754.089662651066</v>
      </c>
      <c r="L21" s="7">
        <v>105352.65476876497</v>
      </c>
      <c r="M21" s="7">
        <v>464407.13457792997</v>
      </c>
      <c r="N21" s="126">
        <f t="shared" si="2"/>
        <v>652650.30056554661</v>
      </c>
      <c r="O21" s="26">
        <v>16897.732842304675</v>
      </c>
      <c r="P21" s="7">
        <v>5995.7593672599487</v>
      </c>
      <c r="Q21" s="7">
        <v>20585.608582672052</v>
      </c>
      <c r="R21" s="7">
        <v>29699.110650801274</v>
      </c>
      <c r="S21" s="7">
        <v>107657.31106318906</v>
      </c>
      <c r="T21" s="7">
        <v>658202.84331601858</v>
      </c>
      <c r="U21" s="126">
        <f t="shared" si="3"/>
        <v>839038.3658222456</v>
      </c>
    </row>
    <row r="22" spans="1:21">
      <c r="A22" s="37">
        <v>12</v>
      </c>
      <c r="B22" s="41"/>
      <c r="C22" s="16"/>
      <c r="D22" s="38" t="s">
        <v>26</v>
      </c>
      <c r="E22" s="39" t="s">
        <v>27</v>
      </c>
      <c r="F22" s="40"/>
      <c r="G22" s="111">
        <f t="shared" si="1"/>
        <v>34551.795084477257</v>
      </c>
      <c r="H22" s="26">
        <v>4724.1214724192268</v>
      </c>
      <c r="I22" s="7">
        <v>1325.6076163675389</v>
      </c>
      <c r="J22" s="7">
        <v>1773.603354324805</v>
      </c>
      <c r="K22" s="7">
        <v>2319.1666072409134</v>
      </c>
      <c r="L22" s="7">
        <v>3185.4083991282387</v>
      </c>
      <c r="M22" s="7">
        <v>4954.5778673119494</v>
      </c>
      <c r="N22" s="126">
        <f t="shared" si="2"/>
        <v>18282.48531679267</v>
      </c>
      <c r="O22" s="26">
        <v>4775.5440127943148</v>
      </c>
      <c r="P22" s="7">
        <v>1749.9601238748537</v>
      </c>
      <c r="Q22" s="7">
        <v>1212.6721599410794</v>
      </c>
      <c r="R22" s="7">
        <v>1214.6283150436648</v>
      </c>
      <c r="S22" s="7">
        <v>2083.731635801174</v>
      </c>
      <c r="T22" s="7">
        <v>5232.7735202295007</v>
      </c>
      <c r="U22" s="126">
        <f t="shared" si="3"/>
        <v>16269.309767684586</v>
      </c>
    </row>
    <row r="23" spans="1:21">
      <c r="A23" s="37">
        <v>13</v>
      </c>
      <c r="B23" s="41"/>
      <c r="C23" s="16"/>
      <c r="D23" s="8"/>
      <c r="E23" s="17" t="s">
        <v>12</v>
      </c>
      <c r="F23" s="42" t="s">
        <v>28</v>
      </c>
      <c r="G23" s="111">
        <f t="shared" si="1"/>
        <v>1796.7314953987579</v>
      </c>
      <c r="H23" s="26">
        <v>15.37848348605359</v>
      </c>
      <c r="I23" s="7">
        <v>438.18026992684281</v>
      </c>
      <c r="J23" s="7">
        <v>162.63944413324452</v>
      </c>
      <c r="K23" s="7">
        <v>90.290332818736715</v>
      </c>
      <c r="L23" s="7">
        <v>63.949173933960992</v>
      </c>
      <c r="M23" s="7">
        <v>8.5571233928203583</v>
      </c>
      <c r="N23" s="126">
        <f t="shared" si="2"/>
        <v>778.994827691659</v>
      </c>
      <c r="O23" s="26">
        <v>13.122652763132773</v>
      </c>
      <c r="P23" s="7">
        <v>670.37029612998595</v>
      </c>
      <c r="Q23" s="7">
        <v>203.76315179110452</v>
      </c>
      <c r="R23" s="7">
        <v>80.478163181863238</v>
      </c>
      <c r="S23" s="7">
        <v>38.604596540921648</v>
      </c>
      <c r="T23" s="7">
        <v>11.39780730009079</v>
      </c>
      <c r="U23" s="126">
        <f t="shared" si="3"/>
        <v>1017.7366677070989</v>
      </c>
    </row>
    <row r="24" spans="1:21">
      <c r="A24" s="37">
        <v>14</v>
      </c>
      <c r="B24" s="17"/>
      <c r="C24" s="16"/>
      <c r="D24" s="8"/>
      <c r="E24" s="17" t="s">
        <v>14</v>
      </c>
      <c r="F24" s="42" t="s">
        <v>29</v>
      </c>
      <c r="G24" s="111">
        <f t="shared" si="1"/>
        <v>268.54350500232374</v>
      </c>
      <c r="H24" s="26">
        <v>41.429986671524063</v>
      </c>
      <c r="I24" s="7">
        <v>19.748712944552608</v>
      </c>
      <c r="J24" s="7">
        <v>24.231885702789441</v>
      </c>
      <c r="K24" s="7">
        <v>31.647209325627045</v>
      </c>
      <c r="L24" s="7">
        <v>25.564684173747082</v>
      </c>
      <c r="M24" s="7">
        <v>2.9704346060752869</v>
      </c>
      <c r="N24" s="126">
        <f t="shared" si="2"/>
        <v>145.59291342431553</v>
      </c>
      <c r="O24" s="26">
        <v>45.502263505706864</v>
      </c>
      <c r="P24" s="7">
        <v>19.931634169599377</v>
      </c>
      <c r="Q24" s="7">
        <v>17.197742959444213</v>
      </c>
      <c r="R24" s="7">
        <v>22.44940905643125</v>
      </c>
      <c r="S24" s="7">
        <v>16.453753266116109</v>
      </c>
      <c r="T24" s="7">
        <v>1.4157886207103729</v>
      </c>
      <c r="U24" s="126">
        <f t="shared" si="3"/>
        <v>122.95059157800819</v>
      </c>
    </row>
    <row r="25" spans="1:21">
      <c r="A25" s="37">
        <v>15</v>
      </c>
      <c r="B25" s="17"/>
      <c r="C25" s="16"/>
      <c r="D25" s="8"/>
      <c r="E25" s="17" t="s">
        <v>16</v>
      </c>
      <c r="F25" s="42" t="s">
        <v>30</v>
      </c>
      <c r="G25" s="111">
        <f t="shared" si="1"/>
        <v>12095.419595059846</v>
      </c>
      <c r="H25" s="26">
        <v>3234.5049691950326</v>
      </c>
      <c r="I25" s="7">
        <v>674.58729840873389</v>
      </c>
      <c r="J25" s="7">
        <v>281.44528104223502</v>
      </c>
      <c r="K25" s="7">
        <v>67.241772012126162</v>
      </c>
      <c r="L25" s="7">
        <v>393.13440848620223</v>
      </c>
      <c r="M25" s="7">
        <v>1960.7564377784729</v>
      </c>
      <c r="N25" s="126">
        <f t="shared" si="2"/>
        <v>6611.6701669228032</v>
      </c>
      <c r="O25" s="26">
        <v>3753.6879054599676</v>
      </c>
      <c r="P25" s="7">
        <v>902.58125238299749</v>
      </c>
      <c r="Q25" s="7">
        <v>432.79750997694089</v>
      </c>
      <c r="R25" s="7">
        <v>105.34718444809457</v>
      </c>
      <c r="S25" s="7">
        <v>223.28239806528768</v>
      </c>
      <c r="T25" s="7">
        <v>66.053177803754807</v>
      </c>
      <c r="U25" s="126">
        <f t="shared" si="3"/>
        <v>5483.7494281370427</v>
      </c>
    </row>
    <row r="26" spans="1:21">
      <c r="A26" s="37">
        <v>16</v>
      </c>
      <c r="B26" s="17"/>
      <c r="C26" s="16"/>
      <c r="D26" s="8"/>
      <c r="E26" s="17" t="s">
        <v>18</v>
      </c>
      <c r="F26" s="42" t="s">
        <v>31</v>
      </c>
      <c r="G26" s="111">
        <f t="shared" si="1"/>
        <v>20391.100561265986</v>
      </c>
      <c r="H26" s="26">
        <v>1432.8080344009031</v>
      </c>
      <c r="I26" s="7">
        <v>193.09133611204197</v>
      </c>
      <c r="J26" s="7">
        <v>1305.2867507689407</v>
      </c>
      <c r="K26" s="7">
        <v>2129.9872714711382</v>
      </c>
      <c r="L26" s="7">
        <v>2702.7601703676919</v>
      </c>
      <c r="M26" s="7">
        <v>2982.2939658887335</v>
      </c>
      <c r="N26" s="126">
        <f t="shared" si="2"/>
        <v>10746.227529009449</v>
      </c>
      <c r="O26" s="26">
        <v>963.2311391361211</v>
      </c>
      <c r="P26" s="7">
        <v>157.07690693920858</v>
      </c>
      <c r="Q26" s="7">
        <v>558.91375513982439</v>
      </c>
      <c r="R26" s="7">
        <v>1006.3535494017415</v>
      </c>
      <c r="S26" s="7">
        <v>1805.3909266410337</v>
      </c>
      <c r="T26" s="7">
        <v>5153.9067549986066</v>
      </c>
      <c r="U26" s="126">
        <f t="shared" si="3"/>
        <v>9644.8730322565352</v>
      </c>
    </row>
    <row r="27" spans="1:21">
      <c r="A27" s="37">
        <v>17</v>
      </c>
      <c r="B27" s="17"/>
      <c r="C27" s="16"/>
      <c r="D27" s="38" t="s">
        <v>32</v>
      </c>
      <c r="E27" s="39" t="s">
        <v>33</v>
      </c>
      <c r="F27" s="40"/>
      <c r="G27" s="111">
        <f t="shared" si="1"/>
        <v>177804.43587991735</v>
      </c>
      <c r="H27" s="26">
        <v>2855.6683034828407</v>
      </c>
      <c r="I27" s="7">
        <v>4483.9874766229186</v>
      </c>
      <c r="J27" s="7">
        <v>15321.810673065484</v>
      </c>
      <c r="K27" s="7">
        <v>15871.752769669518</v>
      </c>
      <c r="L27" s="7">
        <v>21049.628962513059</v>
      </c>
      <c r="M27" s="7">
        <v>34343.174848072231</v>
      </c>
      <c r="N27" s="126">
        <f t="shared" si="2"/>
        <v>93926.023033426056</v>
      </c>
      <c r="O27" s="26">
        <v>2917.8430469771006</v>
      </c>
      <c r="P27" s="7">
        <v>3817.3102870922667</v>
      </c>
      <c r="Q27" s="7">
        <v>10500.202099493938</v>
      </c>
      <c r="R27" s="7">
        <v>9731.3840698711574</v>
      </c>
      <c r="S27" s="7">
        <v>14480.11036654748</v>
      </c>
      <c r="T27" s="7">
        <v>42431.562976509333</v>
      </c>
      <c r="U27" s="126">
        <f t="shared" si="3"/>
        <v>83878.412846491279</v>
      </c>
    </row>
    <row r="28" spans="1:21">
      <c r="A28" s="37">
        <v>18</v>
      </c>
      <c r="B28" s="12"/>
      <c r="C28" s="12"/>
      <c r="D28" s="38" t="s">
        <v>34</v>
      </c>
      <c r="E28" s="39" t="s">
        <v>35</v>
      </c>
      <c r="F28" s="43"/>
      <c r="G28" s="111">
        <f t="shared" si="1"/>
        <v>105150.30232114976</v>
      </c>
      <c r="H28" s="26">
        <v>495.69069830139375</v>
      </c>
      <c r="I28" s="7">
        <v>521.5646542282775</v>
      </c>
      <c r="J28" s="7">
        <v>1365.7469224939123</v>
      </c>
      <c r="K28" s="7">
        <v>2002.1027221742552</v>
      </c>
      <c r="L28" s="7">
        <v>5726.2548138024285</v>
      </c>
      <c r="M28" s="7">
        <v>36108.716919347644</v>
      </c>
      <c r="N28" s="126">
        <f t="shared" si="2"/>
        <v>46220.076730347908</v>
      </c>
      <c r="O28" s="26">
        <v>549.77957452985208</v>
      </c>
      <c r="P28" s="7">
        <v>485.03022379707909</v>
      </c>
      <c r="Q28" s="7">
        <v>1153.009680208168</v>
      </c>
      <c r="R28" s="7">
        <v>1487.3710127780796</v>
      </c>
      <c r="S28" s="7">
        <v>6467.7692560069263</v>
      </c>
      <c r="T28" s="7">
        <v>48787.265843481757</v>
      </c>
      <c r="U28" s="126">
        <f t="shared" si="3"/>
        <v>58930.225590801863</v>
      </c>
    </row>
    <row r="29" spans="1:21">
      <c r="A29" s="37">
        <v>19</v>
      </c>
      <c r="B29" s="17"/>
      <c r="C29" s="16"/>
      <c r="D29" s="38" t="s">
        <v>36</v>
      </c>
      <c r="E29" s="39" t="s">
        <v>37</v>
      </c>
      <c r="F29" s="40"/>
      <c r="G29" s="111">
        <f t="shared" si="1"/>
        <v>105524.87094049604</v>
      </c>
      <c r="H29" s="26">
        <v>91.904678892109132</v>
      </c>
      <c r="I29" s="7">
        <v>82.15054350655555</v>
      </c>
      <c r="J29" s="7">
        <v>2669.79247650865</v>
      </c>
      <c r="K29" s="7">
        <v>7525.3559176176786</v>
      </c>
      <c r="L29" s="7">
        <v>14765.052944537252</v>
      </c>
      <c r="M29" s="7">
        <v>28075.560099728405</v>
      </c>
      <c r="N29" s="126">
        <f t="shared" si="2"/>
        <v>53209.816660790653</v>
      </c>
      <c r="O29" s="26">
        <v>88.465879085584987</v>
      </c>
      <c r="P29" s="7">
        <v>69.7965019806187</v>
      </c>
      <c r="Q29" s="7">
        <v>2776.9019902597611</v>
      </c>
      <c r="R29" s="7">
        <v>5975.073965112213</v>
      </c>
      <c r="S29" s="7">
        <v>12509.821292571723</v>
      </c>
      <c r="T29" s="7">
        <v>30894.994650695473</v>
      </c>
      <c r="U29" s="126">
        <f t="shared" si="3"/>
        <v>52315.054279705379</v>
      </c>
    </row>
    <row r="30" spans="1:21">
      <c r="A30" s="37">
        <v>20</v>
      </c>
      <c r="B30" s="17"/>
      <c r="C30" s="16"/>
      <c r="D30" s="38" t="s">
        <v>38</v>
      </c>
      <c r="E30" s="39" t="s">
        <v>39</v>
      </c>
      <c r="F30" s="40"/>
      <c r="G30" s="111">
        <f t="shared" si="1"/>
        <v>2969.4602954112147</v>
      </c>
      <c r="H30" s="26">
        <v>0</v>
      </c>
      <c r="I30" s="7">
        <v>14.274750615843004</v>
      </c>
      <c r="J30" s="7">
        <v>40.442982145244969</v>
      </c>
      <c r="K30" s="7">
        <v>94.077874109032564</v>
      </c>
      <c r="L30" s="7">
        <v>393.67872468661517</v>
      </c>
      <c r="M30" s="7">
        <v>801.01498625520617</v>
      </c>
      <c r="N30" s="126">
        <f t="shared" si="2"/>
        <v>1343.4893178119419</v>
      </c>
      <c r="O30" s="26">
        <v>0</v>
      </c>
      <c r="P30" s="7">
        <v>13.201328692592639</v>
      </c>
      <c r="Q30" s="7">
        <v>51.117462985566704</v>
      </c>
      <c r="R30" s="7">
        <v>90.91923605233751</v>
      </c>
      <c r="S30" s="7">
        <v>448.45580312504899</v>
      </c>
      <c r="T30" s="7">
        <v>1022.2771467437269</v>
      </c>
      <c r="U30" s="126">
        <f t="shared" si="3"/>
        <v>1625.9709775992728</v>
      </c>
    </row>
    <row r="31" spans="1:21">
      <c r="A31" s="37">
        <v>21</v>
      </c>
      <c r="B31" s="17"/>
      <c r="C31" s="16"/>
      <c r="D31" s="38" t="s">
        <v>40</v>
      </c>
      <c r="E31" s="39" t="s">
        <v>41</v>
      </c>
      <c r="F31" s="40"/>
      <c r="G31" s="111">
        <f t="shared" si="1"/>
        <v>305700.96509000292</v>
      </c>
      <c r="H31" s="26">
        <v>38918.164033930509</v>
      </c>
      <c r="I31" s="7">
        <v>15725.405025716504</v>
      </c>
      <c r="J31" s="7">
        <v>12754.696376998836</v>
      </c>
      <c r="K31" s="7">
        <v>15501.732457393868</v>
      </c>
      <c r="L31" s="7">
        <v>24795.036412803689</v>
      </c>
      <c r="M31" s="7">
        <v>42706.415388571098</v>
      </c>
      <c r="N31" s="126">
        <f t="shared" si="2"/>
        <v>150401.44969541451</v>
      </c>
      <c r="O31" s="26">
        <v>40203.166268176552</v>
      </c>
      <c r="P31" s="7">
        <v>16366.942966164994</v>
      </c>
      <c r="Q31" s="7">
        <v>10866.725585853254</v>
      </c>
      <c r="R31" s="7">
        <v>12051.052742354368</v>
      </c>
      <c r="S31" s="7">
        <v>23744.164251692593</v>
      </c>
      <c r="T31" s="7">
        <v>52067.463580346666</v>
      </c>
      <c r="U31" s="126">
        <f t="shared" si="3"/>
        <v>155299.51539458841</v>
      </c>
    </row>
    <row r="32" spans="1:21">
      <c r="A32" s="37">
        <v>22</v>
      </c>
      <c r="B32" s="17"/>
      <c r="C32" s="16"/>
      <c r="D32" s="38"/>
      <c r="E32" s="17" t="s">
        <v>12</v>
      </c>
      <c r="F32" s="42" t="s">
        <v>42</v>
      </c>
      <c r="G32" s="111">
        <f t="shared" si="1"/>
        <v>196299.09080725527</v>
      </c>
      <c r="H32" s="26">
        <v>38189.461971853547</v>
      </c>
      <c r="I32" s="7">
        <v>14867.046988768227</v>
      </c>
      <c r="J32" s="7">
        <v>9532.3092167917639</v>
      </c>
      <c r="K32" s="7">
        <v>10148.851044589654</v>
      </c>
      <c r="L32" s="7">
        <v>12028.25172033906</v>
      </c>
      <c r="M32" s="7">
        <v>12613.222599282861</v>
      </c>
      <c r="N32" s="126">
        <f t="shared" si="2"/>
        <v>97379.143541625119</v>
      </c>
      <c r="O32" s="26">
        <v>39435.373194649925</v>
      </c>
      <c r="P32" s="7">
        <v>15573.222293685118</v>
      </c>
      <c r="Q32" s="7">
        <v>8462.9881376014091</v>
      </c>
      <c r="R32" s="7">
        <v>7651.1474569477141</v>
      </c>
      <c r="S32" s="7">
        <v>12083.556300416589</v>
      </c>
      <c r="T32" s="7">
        <v>15713.659882329404</v>
      </c>
      <c r="U32" s="126">
        <f t="shared" si="3"/>
        <v>98919.947265630151</v>
      </c>
    </row>
    <row r="33" spans="1:21">
      <c r="A33" s="37">
        <v>23</v>
      </c>
      <c r="B33" s="17"/>
      <c r="C33" s="16"/>
      <c r="D33" s="8"/>
      <c r="E33" s="17" t="s">
        <v>14</v>
      </c>
      <c r="F33" s="42" t="s">
        <v>43</v>
      </c>
      <c r="G33" s="111">
        <f t="shared" si="1"/>
        <v>1601.3339711986482</v>
      </c>
      <c r="H33" s="26">
        <v>1.2622723570093513</v>
      </c>
      <c r="I33" s="7">
        <v>68.862634517252445</v>
      </c>
      <c r="J33" s="7">
        <v>254.91259616613388</v>
      </c>
      <c r="K33" s="7">
        <v>238.49846547096968</v>
      </c>
      <c r="L33" s="7">
        <v>140.62139296531677</v>
      </c>
      <c r="M33" s="7">
        <v>97.830639004707336</v>
      </c>
      <c r="N33" s="126">
        <f t="shared" si="2"/>
        <v>801.98800048138946</v>
      </c>
      <c r="O33" s="26">
        <v>1.6725371079519391</v>
      </c>
      <c r="P33" s="7">
        <v>75.621409818530083</v>
      </c>
      <c r="Q33" s="7">
        <v>258.37023609876633</v>
      </c>
      <c r="R33" s="7">
        <v>240.26977773755789</v>
      </c>
      <c r="S33" s="7">
        <v>127.01139223575592</v>
      </c>
      <c r="T33" s="7">
        <v>96.400617718696594</v>
      </c>
      <c r="U33" s="126">
        <f t="shared" si="3"/>
        <v>799.34597071725875</v>
      </c>
    </row>
    <row r="34" spans="1:21">
      <c r="A34" s="37">
        <v>24</v>
      </c>
      <c r="B34" s="17"/>
      <c r="C34" s="16"/>
      <c r="D34" s="8"/>
      <c r="E34" s="17" t="s">
        <v>16</v>
      </c>
      <c r="F34" s="42" t="s">
        <v>44</v>
      </c>
      <c r="G34" s="111">
        <f t="shared" si="1"/>
        <v>12484.912093445382</v>
      </c>
      <c r="H34" s="26">
        <v>1.8025824247615674E-2</v>
      </c>
      <c r="I34" s="7">
        <v>7.7274536592994991E-2</v>
      </c>
      <c r="J34" s="7">
        <v>3.1589408313884633</v>
      </c>
      <c r="K34" s="7">
        <v>98.874577510519885</v>
      </c>
      <c r="L34" s="7">
        <v>952.84369952231646</v>
      </c>
      <c r="M34" s="7">
        <v>5189.8941532969475</v>
      </c>
      <c r="N34" s="126">
        <f t="shared" si="2"/>
        <v>6244.8666715220133</v>
      </c>
      <c r="O34" s="26">
        <v>1.9358337616949939E-2</v>
      </c>
      <c r="P34" s="7">
        <v>6.6566004370542942E-2</v>
      </c>
      <c r="Q34" s="7">
        <v>1.6873976079805288</v>
      </c>
      <c r="R34" s="7">
        <v>42.70739609724842</v>
      </c>
      <c r="S34" s="7">
        <v>596.88294922746718</v>
      </c>
      <c r="T34" s="7">
        <v>5598.6817546486855</v>
      </c>
      <c r="U34" s="126">
        <f t="shared" si="3"/>
        <v>6240.0454219233688</v>
      </c>
    </row>
    <row r="35" spans="1:21">
      <c r="A35" s="37">
        <v>25</v>
      </c>
      <c r="B35" s="17"/>
      <c r="C35" s="16"/>
      <c r="D35" s="8"/>
      <c r="E35" s="17" t="s">
        <v>18</v>
      </c>
      <c r="F35" s="42" t="s">
        <v>45</v>
      </c>
      <c r="G35" s="111">
        <f t="shared" si="1"/>
        <v>21857.393068610574</v>
      </c>
      <c r="H35" s="26">
        <v>12.304392056190409</v>
      </c>
      <c r="I35" s="7">
        <v>122.41158504132181</v>
      </c>
      <c r="J35" s="7">
        <v>844.08552581071854</v>
      </c>
      <c r="K35" s="7">
        <v>1791.0537673104554</v>
      </c>
      <c r="L35" s="7">
        <v>3565.1656601391733</v>
      </c>
      <c r="M35" s="7">
        <v>4542.8561464101076</v>
      </c>
      <c r="N35" s="126">
        <f t="shared" si="2"/>
        <v>10877.877076767967</v>
      </c>
      <c r="O35" s="26">
        <v>13.043390594655648</v>
      </c>
      <c r="P35" s="7">
        <v>134.55714000202715</v>
      </c>
      <c r="Q35" s="7">
        <v>531.88944240286946</v>
      </c>
      <c r="R35" s="7">
        <v>1360.8562270030379</v>
      </c>
      <c r="S35" s="7">
        <v>3413.2783488854766</v>
      </c>
      <c r="T35" s="7">
        <v>5525.8914429545403</v>
      </c>
      <c r="U35" s="126">
        <f t="shared" si="3"/>
        <v>10979.515991842607</v>
      </c>
    </row>
    <row r="36" spans="1:21">
      <c r="A36" s="37">
        <v>26</v>
      </c>
      <c r="B36" s="17"/>
      <c r="C36" s="16"/>
      <c r="D36" s="8"/>
      <c r="E36" s="17" t="s">
        <v>20</v>
      </c>
      <c r="F36" s="42" t="s">
        <v>46</v>
      </c>
      <c r="G36" s="111">
        <f t="shared" si="1"/>
        <v>11998.385569428861</v>
      </c>
      <c r="H36" s="26">
        <v>191.51888169027814</v>
      </c>
      <c r="I36" s="7">
        <v>56.917780387920175</v>
      </c>
      <c r="J36" s="7">
        <v>542.38419477873686</v>
      </c>
      <c r="K36" s="7">
        <v>825.30326993318158</v>
      </c>
      <c r="L36" s="7">
        <v>1686.5080157760531</v>
      </c>
      <c r="M36" s="7">
        <v>3122.896376471268</v>
      </c>
      <c r="N36" s="126">
        <f t="shared" si="2"/>
        <v>6425.5285190374379</v>
      </c>
      <c r="O36" s="26">
        <v>238.40715896996829</v>
      </c>
      <c r="P36" s="7">
        <v>56.081576811632793</v>
      </c>
      <c r="Q36" s="7">
        <v>407.61664834384646</v>
      </c>
      <c r="R36" s="7">
        <v>681.91986898946925</v>
      </c>
      <c r="S36" s="7">
        <v>1327.9036027503898</v>
      </c>
      <c r="T36" s="7">
        <v>2860.9281945261173</v>
      </c>
      <c r="U36" s="126">
        <f t="shared" si="3"/>
        <v>5572.8570503914234</v>
      </c>
    </row>
    <row r="37" spans="1:21">
      <c r="A37" s="37">
        <v>27</v>
      </c>
      <c r="B37" s="17"/>
      <c r="C37" s="16"/>
      <c r="D37" s="8"/>
      <c r="E37" s="17" t="s">
        <v>47</v>
      </c>
      <c r="F37" s="42" t="s">
        <v>403</v>
      </c>
      <c r="G37" s="111">
        <f t="shared" si="1"/>
        <v>0.19816526770591736</v>
      </c>
      <c r="H37" s="26">
        <v>0</v>
      </c>
      <c r="I37" s="7">
        <v>0</v>
      </c>
      <c r="J37" s="7">
        <v>0</v>
      </c>
      <c r="K37" s="7">
        <v>0</v>
      </c>
      <c r="L37" s="7">
        <v>0.19816526770591736</v>
      </c>
      <c r="M37" s="7">
        <v>0</v>
      </c>
      <c r="N37" s="126">
        <f t="shared" si="2"/>
        <v>0.19816526770591736</v>
      </c>
      <c r="O37" s="26">
        <v>0</v>
      </c>
      <c r="P37" s="7">
        <v>0</v>
      </c>
      <c r="Q37" s="7">
        <v>0</v>
      </c>
      <c r="R37" s="7">
        <v>0</v>
      </c>
      <c r="S37" s="7">
        <v>0</v>
      </c>
      <c r="T37" s="7">
        <v>0</v>
      </c>
      <c r="U37" s="126">
        <f t="shared" si="3"/>
        <v>0</v>
      </c>
    </row>
    <row r="38" spans="1:21">
      <c r="A38" s="37">
        <v>28</v>
      </c>
      <c r="B38" s="17"/>
      <c r="C38" s="16"/>
      <c r="D38" s="8"/>
      <c r="E38" s="17" t="s">
        <v>48</v>
      </c>
      <c r="F38" s="42" t="s">
        <v>49</v>
      </c>
      <c r="G38" s="111">
        <f t="shared" si="1"/>
        <v>1.319242000579834</v>
      </c>
      <c r="H38" s="26">
        <v>0</v>
      </c>
      <c r="I38" s="7">
        <v>0</v>
      </c>
      <c r="J38" s="7">
        <v>0.14489865303039551</v>
      </c>
      <c r="K38" s="7">
        <v>0</v>
      </c>
      <c r="L38" s="7">
        <v>0</v>
      </c>
      <c r="M38" s="7">
        <v>0</v>
      </c>
      <c r="N38" s="126">
        <f t="shared" si="2"/>
        <v>0.14489865303039551</v>
      </c>
      <c r="O38" s="26">
        <v>0</v>
      </c>
      <c r="P38" s="7">
        <v>0</v>
      </c>
      <c r="Q38" s="7">
        <v>0</v>
      </c>
      <c r="R38" s="7">
        <v>0</v>
      </c>
      <c r="S38" s="7">
        <v>0</v>
      </c>
      <c r="T38" s="7">
        <v>1.1743433475494385</v>
      </c>
      <c r="U38" s="126">
        <f t="shared" si="3"/>
        <v>1.1743433475494385</v>
      </c>
    </row>
    <row r="39" spans="1:21">
      <c r="A39" s="37">
        <v>29</v>
      </c>
      <c r="B39" s="17"/>
      <c r="C39" s="16"/>
      <c r="D39" s="38"/>
      <c r="E39" s="17" t="s">
        <v>404</v>
      </c>
      <c r="F39" s="42" t="s">
        <v>50</v>
      </c>
      <c r="G39" s="111">
        <f t="shared" si="1"/>
        <v>14668.834703183831</v>
      </c>
      <c r="H39" s="26">
        <v>0</v>
      </c>
      <c r="I39" s="7">
        <v>0</v>
      </c>
      <c r="J39" s="7">
        <v>30.691130676343164</v>
      </c>
      <c r="K39" s="7">
        <v>327.81562220701016</v>
      </c>
      <c r="L39" s="7">
        <v>1810.6394225861877</v>
      </c>
      <c r="M39" s="7">
        <v>5557.1664755810052</v>
      </c>
      <c r="N39" s="126">
        <f t="shared" si="2"/>
        <v>7726.3126510505463</v>
      </c>
      <c r="O39" s="26">
        <v>0</v>
      </c>
      <c r="P39" s="7">
        <v>0</v>
      </c>
      <c r="Q39" s="7">
        <v>27.526938474682538</v>
      </c>
      <c r="R39" s="7">
        <v>294.3329731625272</v>
      </c>
      <c r="S39" s="7">
        <v>1896.7324176169932</v>
      </c>
      <c r="T39" s="7">
        <v>4723.929722879082</v>
      </c>
      <c r="U39" s="126">
        <f t="shared" si="3"/>
        <v>6942.5220521332849</v>
      </c>
    </row>
    <row r="40" spans="1:21">
      <c r="A40" s="37">
        <v>30</v>
      </c>
      <c r="B40" s="17"/>
      <c r="C40" s="16"/>
      <c r="D40" s="12"/>
      <c r="E40" s="17" t="s">
        <v>405</v>
      </c>
      <c r="F40" s="42" t="s">
        <v>51</v>
      </c>
      <c r="G40" s="111">
        <f t="shared" si="1"/>
        <v>38082.561662003165</v>
      </c>
      <c r="H40" s="26">
        <v>336.26467031573793</v>
      </c>
      <c r="I40" s="7">
        <v>197.97489355661673</v>
      </c>
      <c r="J40" s="7">
        <v>769.30579568393296</v>
      </c>
      <c r="K40" s="7">
        <v>1169.7803418507101</v>
      </c>
      <c r="L40" s="7">
        <v>3495.2803852028446</v>
      </c>
      <c r="M40" s="7">
        <v>10834.660273453221</v>
      </c>
      <c r="N40" s="126">
        <f t="shared" si="2"/>
        <v>16803.266360063062</v>
      </c>
      <c r="O40" s="26">
        <v>319.35458695827401</v>
      </c>
      <c r="P40" s="7">
        <v>203.00455888255431</v>
      </c>
      <c r="Q40" s="7">
        <v>544.03753084306436</v>
      </c>
      <c r="R40" s="7">
        <v>702.37504343424189</v>
      </c>
      <c r="S40" s="7">
        <v>3211.7587378846365</v>
      </c>
      <c r="T40" s="7">
        <v>16298.76484393733</v>
      </c>
      <c r="U40" s="126">
        <f t="shared" si="3"/>
        <v>21279.295301940103</v>
      </c>
    </row>
    <row r="41" spans="1:21">
      <c r="A41" s="37">
        <v>31</v>
      </c>
      <c r="B41" s="17"/>
      <c r="C41" s="16"/>
      <c r="D41" s="12"/>
      <c r="E41" s="17" t="s">
        <v>406</v>
      </c>
      <c r="F41" s="42" t="s">
        <v>52</v>
      </c>
      <c r="G41" s="111">
        <f t="shared" si="1"/>
        <v>1.6359038725495338</v>
      </c>
      <c r="H41" s="26">
        <v>0</v>
      </c>
      <c r="I41" s="7">
        <v>0</v>
      </c>
      <c r="J41" s="7">
        <v>0</v>
      </c>
      <c r="K41" s="7">
        <v>0</v>
      </c>
      <c r="L41" s="7">
        <v>8.4481842815876007E-2</v>
      </c>
      <c r="M41" s="7">
        <v>1.075529932975769</v>
      </c>
      <c r="N41" s="126">
        <f t="shared" si="2"/>
        <v>1.1600117757916451</v>
      </c>
      <c r="O41" s="26">
        <v>0</v>
      </c>
      <c r="P41" s="7">
        <v>0</v>
      </c>
      <c r="Q41" s="7">
        <v>0</v>
      </c>
      <c r="R41" s="7">
        <v>0</v>
      </c>
      <c r="S41" s="7">
        <v>0</v>
      </c>
      <c r="T41" s="7">
        <v>0.47589209675788879</v>
      </c>
      <c r="U41" s="126">
        <f t="shared" si="3"/>
        <v>0.47589209675788879</v>
      </c>
    </row>
    <row r="42" spans="1:21">
      <c r="A42" s="37">
        <v>32</v>
      </c>
      <c r="B42" s="17"/>
      <c r="C42" s="16"/>
      <c r="D42" s="38"/>
      <c r="E42" s="17" t="s">
        <v>407</v>
      </c>
      <c r="F42" s="42" t="s">
        <v>53</v>
      </c>
      <c r="G42" s="111">
        <f t="shared" si="1"/>
        <v>8705.299553862802</v>
      </c>
      <c r="H42" s="26">
        <v>187.33344744208443</v>
      </c>
      <c r="I42" s="7">
        <v>412.11396902322304</v>
      </c>
      <c r="J42" s="7">
        <v>777.70403539482504</v>
      </c>
      <c r="K42" s="7">
        <v>901.55532080866396</v>
      </c>
      <c r="L42" s="7">
        <v>1115.4432275755098</v>
      </c>
      <c r="M42" s="7">
        <v>746.81311904080212</v>
      </c>
      <c r="N42" s="126">
        <f t="shared" si="2"/>
        <v>4140.9631192851084</v>
      </c>
      <c r="O42" s="26">
        <v>195.29592626813974</v>
      </c>
      <c r="P42" s="7">
        <v>324.38913471502019</v>
      </c>
      <c r="Q42" s="7">
        <v>632.60923804738559</v>
      </c>
      <c r="R42" s="7">
        <v>1077.4439839683473</v>
      </c>
      <c r="S42" s="7">
        <v>1087.0406746764202</v>
      </c>
      <c r="T42" s="7">
        <v>1247.5574769023806</v>
      </c>
      <c r="U42" s="126">
        <f t="shared" si="3"/>
        <v>4564.3364345776936</v>
      </c>
    </row>
    <row r="43" spans="1:21">
      <c r="A43" s="37">
        <v>33</v>
      </c>
      <c r="B43" s="17"/>
      <c r="C43" s="16"/>
      <c r="D43" s="38" t="s">
        <v>54</v>
      </c>
      <c r="E43" s="39" t="s">
        <v>55</v>
      </c>
      <c r="F43" s="42"/>
      <c r="G43" s="111">
        <f t="shared" si="1"/>
        <v>1409.5091130187932</v>
      </c>
      <c r="H43" s="26">
        <v>109.27328484076921</v>
      </c>
      <c r="I43" s="7">
        <v>77.018335027159083</v>
      </c>
      <c r="J43" s="7">
        <v>27.360219740425691</v>
      </c>
      <c r="K43" s="7">
        <v>32.824319008123439</v>
      </c>
      <c r="L43" s="7">
        <v>76.92546094518184</v>
      </c>
      <c r="M43" s="7">
        <v>348.87547142180847</v>
      </c>
      <c r="N43" s="126">
        <f t="shared" si="2"/>
        <v>672.2770909834677</v>
      </c>
      <c r="O43" s="26">
        <v>163.86798915186412</v>
      </c>
      <c r="P43" s="7">
        <v>105.36006814253187</v>
      </c>
      <c r="Q43" s="7">
        <v>28.078735234679812</v>
      </c>
      <c r="R43" s="7">
        <v>32.938909096835232</v>
      </c>
      <c r="S43" s="7">
        <v>87.894865118913003</v>
      </c>
      <c r="T43" s="7">
        <v>319.09145529050147</v>
      </c>
      <c r="U43" s="126">
        <f t="shared" si="3"/>
        <v>737.23202203532549</v>
      </c>
    </row>
    <row r="44" spans="1:21">
      <c r="A44" s="37">
        <v>34</v>
      </c>
      <c r="B44" s="17"/>
      <c r="C44" s="16"/>
      <c r="D44" s="8"/>
      <c r="E44" s="17" t="s">
        <v>12</v>
      </c>
      <c r="F44" s="42" t="s">
        <v>56</v>
      </c>
      <c r="G44" s="111">
        <f t="shared" si="1"/>
        <v>1408.0003724893752</v>
      </c>
      <c r="H44" s="26">
        <v>109.27328484076921</v>
      </c>
      <c r="I44" s="7">
        <v>77.018335027159083</v>
      </c>
      <c r="J44" s="7">
        <v>27.322380268131838</v>
      </c>
      <c r="K44" s="7">
        <v>32.824319008123439</v>
      </c>
      <c r="L44" s="7">
        <v>76.718640576415055</v>
      </c>
      <c r="M44" s="7">
        <v>348.87547142180847</v>
      </c>
      <c r="N44" s="126">
        <f t="shared" si="2"/>
        <v>672.03243114240706</v>
      </c>
      <c r="O44" s="26">
        <v>163.86798915186412</v>
      </c>
      <c r="P44" s="7">
        <v>105.36006814253187</v>
      </c>
      <c r="Q44" s="7">
        <v>27.991727279963129</v>
      </c>
      <c r="R44" s="7">
        <v>32.388661397812939</v>
      </c>
      <c r="S44" s="7">
        <v>87.894865118913003</v>
      </c>
      <c r="T44" s="7">
        <v>318.46463025588309</v>
      </c>
      <c r="U44" s="126">
        <f t="shared" si="3"/>
        <v>735.96794134696813</v>
      </c>
    </row>
    <row r="45" spans="1:21">
      <c r="A45" s="37">
        <v>35</v>
      </c>
      <c r="B45" s="17"/>
      <c r="C45" s="16"/>
      <c r="D45" s="8"/>
      <c r="E45" s="17" t="s">
        <v>14</v>
      </c>
      <c r="F45" s="42" t="s">
        <v>57</v>
      </c>
      <c r="G45" s="111">
        <f t="shared" si="1"/>
        <v>0.30275373905897141</v>
      </c>
      <c r="H45" s="26">
        <v>0</v>
      </c>
      <c r="I45" s="7">
        <v>0</v>
      </c>
      <c r="J45" s="7">
        <v>0</v>
      </c>
      <c r="K45" s="7">
        <v>0</v>
      </c>
      <c r="L45" s="7">
        <v>0</v>
      </c>
      <c r="M45" s="7">
        <v>0</v>
      </c>
      <c r="N45" s="126">
        <f t="shared" si="2"/>
        <v>0</v>
      </c>
      <c r="O45" s="26">
        <v>0</v>
      </c>
      <c r="P45" s="7">
        <v>0</v>
      </c>
      <c r="Q45" s="7">
        <v>8.7007947266101837E-2</v>
      </c>
      <c r="R45" s="7">
        <v>0.21574579179286957</v>
      </c>
      <c r="S45" s="7">
        <v>0</v>
      </c>
      <c r="T45" s="7">
        <v>0</v>
      </c>
      <c r="U45" s="126">
        <f t="shared" si="3"/>
        <v>0.30275373905897141</v>
      </c>
    </row>
    <row r="46" spans="1:21">
      <c r="A46" s="37">
        <v>36</v>
      </c>
      <c r="B46" s="10"/>
      <c r="C46" s="16"/>
      <c r="D46" s="8"/>
      <c r="E46" s="17" t="s">
        <v>16</v>
      </c>
      <c r="F46" s="42" t="s">
        <v>58</v>
      </c>
      <c r="G46" s="111">
        <f t="shared" si="1"/>
        <v>1.2059867791831493</v>
      </c>
      <c r="H46" s="26">
        <v>0</v>
      </c>
      <c r="I46" s="7">
        <v>0</v>
      </c>
      <c r="J46" s="7">
        <v>3.7839468568563461E-2</v>
      </c>
      <c r="K46" s="7">
        <v>0</v>
      </c>
      <c r="L46" s="7">
        <v>0.20682035386562347</v>
      </c>
      <c r="M46" s="7">
        <v>0</v>
      </c>
      <c r="N46" s="126">
        <f t="shared" si="2"/>
        <v>0.24465982243418694</v>
      </c>
      <c r="O46" s="26">
        <v>0</v>
      </c>
      <c r="P46" s="7">
        <v>0</v>
      </c>
      <c r="Q46" s="7">
        <v>0</v>
      </c>
      <c r="R46" s="7">
        <v>0.33450192213058472</v>
      </c>
      <c r="S46" s="7">
        <v>0</v>
      </c>
      <c r="T46" s="7">
        <v>0.62682503461837769</v>
      </c>
      <c r="U46" s="126">
        <f t="shared" si="3"/>
        <v>0.9613269567489624</v>
      </c>
    </row>
    <row r="47" spans="1:21">
      <c r="A47" s="37">
        <v>37</v>
      </c>
      <c r="B47" s="10"/>
      <c r="C47" s="11"/>
      <c r="D47" s="38" t="s">
        <v>59</v>
      </c>
      <c r="E47" s="9" t="s">
        <v>60</v>
      </c>
      <c r="F47" s="44"/>
      <c r="G47" s="111">
        <f t="shared" si="1"/>
        <v>435066.09304505895</v>
      </c>
      <c r="H47" s="26">
        <v>4072.4031549183655</v>
      </c>
      <c r="I47" s="7">
        <v>5088.72241938347</v>
      </c>
      <c r="J47" s="7">
        <v>11437.23941183649</v>
      </c>
      <c r="K47" s="7">
        <v>10328.007546283305</v>
      </c>
      <c r="L47" s="7">
        <v>23170.517454996705</v>
      </c>
      <c r="M47" s="7">
        <v>160347.77286446095</v>
      </c>
      <c r="N47" s="126">
        <f t="shared" si="2"/>
        <v>214444.66285187929</v>
      </c>
      <c r="O47" s="26">
        <v>2695.9445062105806</v>
      </c>
      <c r="P47" s="7">
        <v>5038.0144279343858</v>
      </c>
      <c r="Q47" s="7">
        <v>9631.8149017249234</v>
      </c>
      <c r="R47" s="7">
        <v>7904.4974951324984</v>
      </c>
      <c r="S47" s="7">
        <v>18746.671495202929</v>
      </c>
      <c r="T47" s="7">
        <v>176604.48736697435</v>
      </c>
      <c r="U47" s="126">
        <f t="shared" si="3"/>
        <v>220621.43019317967</v>
      </c>
    </row>
    <row r="48" spans="1:21">
      <c r="A48" s="93">
        <v>38</v>
      </c>
      <c r="B48" s="94"/>
      <c r="C48" s="95" t="s">
        <v>61</v>
      </c>
      <c r="D48" s="96" t="s">
        <v>62</v>
      </c>
      <c r="E48" s="97"/>
      <c r="F48" s="98"/>
      <c r="G48" s="99">
        <f t="shared" si="1"/>
        <v>4626518.130726045</v>
      </c>
      <c r="H48" s="100">
        <v>56914.707058499102</v>
      </c>
      <c r="I48" s="101">
        <v>10761.77695254772</v>
      </c>
      <c r="J48" s="101">
        <v>31920.504451019224</v>
      </c>
      <c r="K48" s="101">
        <v>69942.224461108446</v>
      </c>
      <c r="L48" s="101">
        <v>262878.02774477005</v>
      </c>
      <c r="M48" s="101">
        <v>1859353.9876594543</v>
      </c>
      <c r="N48" s="127">
        <f t="shared" si="2"/>
        <v>2291771.2283273991</v>
      </c>
      <c r="O48" s="100">
        <v>55177.746926746797</v>
      </c>
      <c r="P48" s="101">
        <v>11818.693076883486</v>
      </c>
      <c r="Q48" s="101">
        <v>23791.362733520567</v>
      </c>
      <c r="R48" s="101">
        <v>42126.705089833587</v>
      </c>
      <c r="S48" s="101">
        <v>193746.97271382809</v>
      </c>
      <c r="T48" s="101">
        <v>2008085.4218578339</v>
      </c>
      <c r="U48" s="127">
        <f t="shared" si="3"/>
        <v>2334746.9023986463</v>
      </c>
    </row>
    <row r="49" spans="1:21">
      <c r="A49" s="37">
        <v>39</v>
      </c>
      <c r="B49" s="17"/>
      <c r="C49" s="16"/>
      <c r="D49" s="38" t="s">
        <v>8</v>
      </c>
      <c r="E49" s="45" t="s">
        <v>63</v>
      </c>
      <c r="F49" s="40"/>
      <c r="G49" s="111">
        <f t="shared" si="1"/>
        <v>4620904.6743843304</v>
      </c>
      <c r="H49" s="26">
        <v>56792.336691616569</v>
      </c>
      <c r="I49" s="7">
        <v>10712.44914413034</v>
      </c>
      <c r="J49" s="7">
        <v>31818.753388134297</v>
      </c>
      <c r="K49" s="7">
        <v>69752.406857773662</v>
      </c>
      <c r="L49" s="7">
        <v>262508.61356294155</v>
      </c>
      <c r="M49" s="7">
        <v>1857461.5942192078</v>
      </c>
      <c r="N49" s="126">
        <f t="shared" si="2"/>
        <v>2289046.1538638044</v>
      </c>
      <c r="O49" s="26">
        <v>55063.621141209267</v>
      </c>
      <c r="P49" s="7">
        <v>11787.972030427103</v>
      </c>
      <c r="Q49" s="7">
        <v>23711.862207781523</v>
      </c>
      <c r="R49" s="7">
        <v>42004.853440906852</v>
      </c>
      <c r="S49" s="7">
        <v>193428.87499976158</v>
      </c>
      <c r="T49" s="7">
        <v>2005861.3367004395</v>
      </c>
      <c r="U49" s="126">
        <f t="shared" si="3"/>
        <v>2331858.520520526</v>
      </c>
    </row>
    <row r="50" spans="1:21">
      <c r="A50" s="37">
        <v>40</v>
      </c>
      <c r="B50" s="17"/>
      <c r="C50" s="16"/>
      <c r="D50" s="38" t="s">
        <v>10</v>
      </c>
      <c r="E50" s="45" t="s">
        <v>64</v>
      </c>
      <c r="F50" s="40"/>
      <c r="G50" s="111">
        <f t="shared" si="1"/>
        <v>4219.0093794779787</v>
      </c>
      <c r="H50" s="26">
        <v>96.300563583135499</v>
      </c>
      <c r="I50" s="7">
        <v>15.626740129416248</v>
      </c>
      <c r="J50" s="7">
        <v>85.664607397025975</v>
      </c>
      <c r="K50" s="7">
        <v>139.21325076947687</v>
      </c>
      <c r="L50" s="7">
        <v>260.48341300105676</v>
      </c>
      <c r="M50" s="7">
        <v>1452.4937413264997</v>
      </c>
      <c r="N50" s="126">
        <f t="shared" si="2"/>
        <v>2049.7823162066111</v>
      </c>
      <c r="O50" s="26">
        <v>94.898264370727247</v>
      </c>
      <c r="P50" s="7">
        <v>15.39402006072261</v>
      </c>
      <c r="Q50" s="7">
        <v>57.108458287446865</v>
      </c>
      <c r="R50" s="7">
        <v>89.721927559177857</v>
      </c>
      <c r="S50" s="7">
        <v>189.99467612014269</v>
      </c>
      <c r="T50" s="7">
        <v>1722.1097168731503</v>
      </c>
      <c r="U50" s="126">
        <f t="shared" si="3"/>
        <v>2169.2270632713676</v>
      </c>
    </row>
    <row r="51" spans="1:21">
      <c r="A51" s="37">
        <v>41</v>
      </c>
      <c r="B51" s="17"/>
      <c r="C51" s="16"/>
      <c r="D51" s="38" t="s">
        <v>22</v>
      </c>
      <c r="E51" s="45" t="s">
        <v>65</v>
      </c>
      <c r="F51" s="40"/>
      <c r="G51" s="111">
        <f t="shared" si="1"/>
        <v>1394.3979001214254</v>
      </c>
      <c r="H51" s="26">
        <v>26.069632469101123</v>
      </c>
      <c r="I51" s="7">
        <v>33.700949497195779</v>
      </c>
      <c r="J51" s="7">
        <v>16.08673297881046</v>
      </c>
      <c r="K51" s="7">
        <v>50.603884372609173</v>
      </c>
      <c r="L51" s="7">
        <v>108.93009929310119</v>
      </c>
      <c r="M51" s="7">
        <v>439.90037006053171</v>
      </c>
      <c r="N51" s="126">
        <f t="shared" si="2"/>
        <v>675.2916686713495</v>
      </c>
      <c r="O51" s="26">
        <v>19.227579389514382</v>
      </c>
      <c r="P51" s="7">
        <v>15.327029179850811</v>
      </c>
      <c r="Q51" s="7">
        <v>22.392571106405967</v>
      </c>
      <c r="R51" s="7">
        <v>32.129578364537338</v>
      </c>
      <c r="S51" s="7">
        <v>128.09797029536412</v>
      </c>
      <c r="T51" s="7">
        <v>501.93150311440331</v>
      </c>
      <c r="U51" s="126">
        <f t="shared" si="3"/>
        <v>719.10623145007594</v>
      </c>
    </row>
    <row r="52" spans="1:21">
      <c r="A52" s="93">
        <v>42</v>
      </c>
      <c r="B52" s="94"/>
      <c r="C52" s="95" t="s">
        <v>66</v>
      </c>
      <c r="D52" s="96" t="s">
        <v>67</v>
      </c>
      <c r="E52" s="97"/>
      <c r="F52" s="98"/>
      <c r="G52" s="99">
        <f t="shared" si="1"/>
        <v>136792.96844071522</v>
      </c>
      <c r="H52" s="100">
        <v>0</v>
      </c>
      <c r="I52" s="101">
        <v>0</v>
      </c>
      <c r="J52" s="101">
        <v>0</v>
      </c>
      <c r="K52" s="101">
        <v>0</v>
      </c>
      <c r="L52" s="101">
        <v>0</v>
      </c>
      <c r="M52" s="101">
        <v>0</v>
      </c>
      <c r="N52" s="127">
        <f t="shared" si="2"/>
        <v>0</v>
      </c>
      <c r="O52" s="100">
        <v>0</v>
      </c>
      <c r="P52" s="101">
        <v>0</v>
      </c>
      <c r="Q52" s="101">
        <v>62741.78463646397</v>
      </c>
      <c r="R52" s="101">
        <v>74051.183804251254</v>
      </c>
      <c r="S52" s="101">
        <v>0</v>
      </c>
      <c r="T52" s="101">
        <v>0</v>
      </c>
      <c r="U52" s="127">
        <f t="shared" si="3"/>
        <v>136792.96844071522</v>
      </c>
    </row>
    <row r="53" spans="1:21">
      <c r="A53" s="93">
        <v>49</v>
      </c>
      <c r="B53" s="94"/>
      <c r="C53" s="95" t="s">
        <v>68</v>
      </c>
      <c r="D53" s="96" t="s">
        <v>69</v>
      </c>
      <c r="E53" s="97"/>
      <c r="F53" s="98"/>
      <c r="G53" s="99">
        <f t="shared" si="1"/>
        <v>648398.39576828852</v>
      </c>
      <c r="H53" s="100">
        <v>349472.48934106901</v>
      </c>
      <c r="I53" s="101">
        <v>15.757134637795389</v>
      </c>
      <c r="J53" s="101">
        <v>13.342931501567364</v>
      </c>
      <c r="K53" s="101">
        <v>9.6702213734388351</v>
      </c>
      <c r="L53" s="101">
        <v>9.522925142198801</v>
      </c>
      <c r="M53" s="101">
        <v>47.93821769207716</v>
      </c>
      <c r="N53" s="127">
        <f t="shared" si="2"/>
        <v>349568.72077141609</v>
      </c>
      <c r="O53" s="100">
        <v>298751.33888420928</v>
      </c>
      <c r="P53" s="101">
        <v>5.4816867187619209</v>
      </c>
      <c r="Q53" s="101">
        <v>8.8685706332325935</v>
      </c>
      <c r="R53" s="101">
        <v>7.9761800840497017</v>
      </c>
      <c r="S53" s="101">
        <v>11.1197125390172</v>
      </c>
      <c r="T53" s="101">
        <v>44.889962688088417</v>
      </c>
      <c r="U53" s="127">
        <f t="shared" si="3"/>
        <v>298829.67499687243</v>
      </c>
    </row>
    <row r="54" spans="1:21">
      <c r="A54" s="37">
        <v>50</v>
      </c>
      <c r="B54" s="17"/>
      <c r="C54" s="16"/>
      <c r="D54" s="38" t="s">
        <v>8</v>
      </c>
      <c r="E54" s="47" t="s">
        <v>70</v>
      </c>
      <c r="F54" s="40"/>
      <c r="G54" s="111">
        <f t="shared" si="1"/>
        <v>310235.84176685131</v>
      </c>
      <c r="H54" s="26">
        <v>167928.19571388734</v>
      </c>
      <c r="I54" s="7">
        <v>2.2386743007227778</v>
      </c>
      <c r="J54" s="7">
        <v>2.3283761367201805</v>
      </c>
      <c r="K54" s="7">
        <v>0.29197854548692703</v>
      </c>
      <c r="L54" s="7">
        <v>3.6689735949039459E-2</v>
      </c>
      <c r="M54" s="7">
        <v>0</v>
      </c>
      <c r="N54" s="126">
        <f t="shared" si="2"/>
        <v>167933.09143260622</v>
      </c>
      <c r="O54" s="26">
        <v>142295.90559803037</v>
      </c>
      <c r="P54" s="7">
        <v>1.2593571506440639</v>
      </c>
      <c r="Q54" s="7">
        <v>1.1593023389577866</v>
      </c>
      <c r="R54" s="7">
        <v>0.50096988677978516</v>
      </c>
      <c r="S54" s="7">
        <v>1.0204970985651016</v>
      </c>
      <c r="T54" s="7">
        <v>2.904609739780426</v>
      </c>
      <c r="U54" s="126">
        <f t="shared" si="3"/>
        <v>142302.75033424509</v>
      </c>
    </row>
    <row r="55" spans="1:21">
      <c r="A55" s="37">
        <v>51</v>
      </c>
      <c r="B55" s="10"/>
      <c r="C55" s="16"/>
      <c r="D55" s="38" t="s">
        <v>10</v>
      </c>
      <c r="E55" s="47" t="s">
        <v>71</v>
      </c>
      <c r="F55" s="40"/>
      <c r="G55" s="111">
        <f t="shared" si="1"/>
        <v>202873.94712583692</v>
      </c>
      <c r="H55" s="26">
        <v>112160.90180665662</v>
      </c>
      <c r="I55" s="7">
        <v>5.7932571321725845</v>
      </c>
      <c r="J55" s="7">
        <v>6.0845603048801422</v>
      </c>
      <c r="K55" s="7">
        <v>4.3728592246770859</v>
      </c>
      <c r="L55" s="7">
        <v>3.179908836260438</v>
      </c>
      <c r="M55" s="7">
        <v>11.668868161737919</v>
      </c>
      <c r="N55" s="126">
        <f t="shared" si="2"/>
        <v>112192.00126031635</v>
      </c>
      <c r="O55" s="26">
        <v>90658.413810453669</v>
      </c>
      <c r="P55" s="7">
        <v>1.707023786380887</v>
      </c>
      <c r="Q55" s="7">
        <v>4.8036291003227234</v>
      </c>
      <c r="R55" s="7">
        <v>2.802483007311821</v>
      </c>
      <c r="S55" s="7">
        <v>5.2484874725341797</v>
      </c>
      <c r="T55" s="7">
        <v>8.9704317003488541</v>
      </c>
      <c r="U55" s="126">
        <f t="shared" si="3"/>
        <v>90681.945865520567</v>
      </c>
    </row>
    <row r="56" spans="1:21">
      <c r="A56" s="37">
        <v>52</v>
      </c>
      <c r="B56" s="17"/>
      <c r="C56" s="11"/>
      <c r="D56" s="38" t="s">
        <v>22</v>
      </c>
      <c r="E56" s="47" t="s">
        <v>72</v>
      </c>
      <c r="F56" s="43"/>
      <c r="G56" s="111">
        <f t="shared" si="1"/>
        <v>120367.91017388046</v>
      </c>
      <c r="H56" s="26">
        <v>61929.184363936307</v>
      </c>
      <c r="I56" s="7">
        <v>0</v>
      </c>
      <c r="J56" s="7">
        <v>0</v>
      </c>
      <c r="K56" s="7">
        <v>0</v>
      </c>
      <c r="L56" s="7">
        <v>0</v>
      </c>
      <c r="M56" s="7">
        <v>0</v>
      </c>
      <c r="N56" s="126">
        <f t="shared" si="2"/>
        <v>61929.184363936307</v>
      </c>
      <c r="O56" s="26">
        <v>58438.725809944153</v>
      </c>
      <c r="P56" s="7">
        <v>0</v>
      </c>
      <c r="Q56" s="7">
        <v>0</v>
      </c>
      <c r="R56" s="7">
        <v>0</v>
      </c>
      <c r="S56" s="7">
        <v>0</v>
      </c>
      <c r="T56" s="7">
        <v>0</v>
      </c>
      <c r="U56" s="126">
        <f t="shared" si="3"/>
        <v>58438.725809944153</v>
      </c>
    </row>
    <row r="57" spans="1:21">
      <c r="A57" s="37">
        <v>53</v>
      </c>
      <c r="B57" s="12"/>
      <c r="C57" s="12"/>
      <c r="D57" s="38" t="s">
        <v>24</v>
      </c>
      <c r="E57" s="13" t="s">
        <v>73</v>
      </c>
      <c r="F57" s="43"/>
      <c r="G57" s="111">
        <f t="shared" si="1"/>
        <v>14920.697195681278</v>
      </c>
      <c r="H57" s="26">
        <v>7454.2080752379261</v>
      </c>
      <c r="I57" s="7">
        <v>7.7252031452953815</v>
      </c>
      <c r="J57" s="7">
        <v>4.9299946576356888</v>
      </c>
      <c r="K57" s="7">
        <v>5.0053836070001125</v>
      </c>
      <c r="L57" s="7">
        <v>6.3063266687095165</v>
      </c>
      <c r="M57" s="7">
        <v>36.269348576664925</v>
      </c>
      <c r="N57" s="126">
        <f t="shared" si="2"/>
        <v>7514.4443318932317</v>
      </c>
      <c r="O57" s="26">
        <v>7358.2935425164178</v>
      </c>
      <c r="P57" s="7">
        <v>2.5153056383132935</v>
      </c>
      <c r="Q57" s="7">
        <v>2.9056390821933746</v>
      </c>
      <c r="R57" s="7">
        <v>4.6727271527051926</v>
      </c>
      <c r="S57" s="7">
        <v>4.8507279120385647</v>
      </c>
      <c r="T57" s="7">
        <v>33.014921486377716</v>
      </c>
      <c r="U57" s="126">
        <f t="shared" si="3"/>
        <v>7406.2528637880459</v>
      </c>
    </row>
    <row r="58" spans="1:21">
      <c r="A58" s="93">
        <v>54</v>
      </c>
      <c r="B58" s="94"/>
      <c r="C58" s="95" t="s">
        <v>74</v>
      </c>
      <c r="D58" s="96" t="s">
        <v>75</v>
      </c>
      <c r="E58" s="97"/>
      <c r="F58" s="98"/>
      <c r="G58" s="99">
        <f t="shared" si="1"/>
        <v>610098.07783918211</v>
      </c>
      <c r="H58" s="100">
        <v>8468.7764493673822</v>
      </c>
      <c r="I58" s="101">
        <v>2955.6912880305899</v>
      </c>
      <c r="J58" s="101">
        <v>7077.1050022344571</v>
      </c>
      <c r="K58" s="101">
        <v>13123.1345976796</v>
      </c>
      <c r="L58" s="101">
        <v>41622.728243872523</v>
      </c>
      <c r="M58" s="101">
        <v>186500.9789185673</v>
      </c>
      <c r="N58" s="127">
        <f t="shared" si="2"/>
        <v>259748.41449975185</v>
      </c>
      <c r="O58" s="100">
        <v>10455.875368176152</v>
      </c>
      <c r="P58" s="101">
        <v>3134.6541611607918</v>
      </c>
      <c r="Q58" s="101">
        <v>6954.3013279805309</v>
      </c>
      <c r="R58" s="101">
        <v>13832.270542564103</v>
      </c>
      <c r="S58" s="101">
        <v>49522.936897765845</v>
      </c>
      <c r="T58" s="101">
        <v>266449.62504178286</v>
      </c>
      <c r="U58" s="127">
        <f t="shared" si="3"/>
        <v>350349.66333943029</v>
      </c>
    </row>
    <row r="59" spans="1:21">
      <c r="A59" s="37">
        <v>55</v>
      </c>
      <c r="B59" s="17"/>
      <c r="C59" s="16"/>
      <c r="D59" s="38" t="s">
        <v>8</v>
      </c>
      <c r="E59" s="45" t="s">
        <v>76</v>
      </c>
      <c r="F59" s="40"/>
      <c r="G59" s="111">
        <f t="shared" si="1"/>
        <v>310412.53128798452</v>
      </c>
      <c r="H59" s="26">
        <v>6208.0634190641231</v>
      </c>
      <c r="I59" s="7">
        <v>2075.0391653365077</v>
      </c>
      <c r="J59" s="7">
        <v>3249.2217925941513</v>
      </c>
      <c r="K59" s="7">
        <v>4281.9956958119292</v>
      </c>
      <c r="L59" s="7">
        <v>11813.333523636684</v>
      </c>
      <c r="M59" s="7">
        <v>108604.21391774714</v>
      </c>
      <c r="N59" s="126">
        <f t="shared" si="2"/>
        <v>136231.86751419053</v>
      </c>
      <c r="O59" s="26">
        <v>6394.0855661924279</v>
      </c>
      <c r="P59" s="7">
        <v>1716.2172879872871</v>
      </c>
      <c r="Q59" s="7">
        <v>2363.4736730426157</v>
      </c>
      <c r="R59" s="7">
        <v>2841.1542593130725</v>
      </c>
      <c r="S59" s="7">
        <v>11779.550735596567</v>
      </c>
      <c r="T59" s="7">
        <v>149086.18225166202</v>
      </c>
      <c r="U59" s="126">
        <f t="shared" si="3"/>
        <v>174180.66377379399</v>
      </c>
    </row>
    <row r="60" spans="1:21">
      <c r="A60" s="37">
        <v>56</v>
      </c>
      <c r="B60" s="17"/>
      <c r="C60" s="16"/>
      <c r="D60" s="38" t="s">
        <v>10</v>
      </c>
      <c r="E60" s="45" t="s">
        <v>77</v>
      </c>
      <c r="F60" s="40"/>
      <c r="G60" s="111">
        <f t="shared" si="1"/>
        <v>2187.8031672725565</v>
      </c>
      <c r="H60" s="26">
        <v>22.72225034428121</v>
      </c>
      <c r="I60" s="7">
        <v>9.6478568033708143</v>
      </c>
      <c r="J60" s="7">
        <v>89.738375236254797</v>
      </c>
      <c r="K60" s="7">
        <v>87.825578468628009</v>
      </c>
      <c r="L60" s="7">
        <v>152.78685699362541</v>
      </c>
      <c r="M60" s="7">
        <v>461.33729612827301</v>
      </c>
      <c r="N60" s="126">
        <f t="shared" si="2"/>
        <v>824.05821397443322</v>
      </c>
      <c r="O60" s="26">
        <v>33.369898235568392</v>
      </c>
      <c r="P60" s="7">
        <v>13.113619233482964</v>
      </c>
      <c r="Q60" s="7">
        <v>59.928692379848144</v>
      </c>
      <c r="R60" s="7">
        <v>85.829212765238481</v>
      </c>
      <c r="S60" s="7">
        <v>244.06634299928555</v>
      </c>
      <c r="T60" s="7">
        <v>927.43718768469989</v>
      </c>
      <c r="U60" s="126">
        <f t="shared" si="3"/>
        <v>1363.7449532981234</v>
      </c>
    </row>
    <row r="61" spans="1:21">
      <c r="A61" s="37">
        <v>57</v>
      </c>
      <c r="B61" s="17"/>
      <c r="C61" s="16"/>
      <c r="D61" s="38" t="s">
        <v>22</v>
      </c>
      <c r="E61" s="45" t="s">
        <v>78</v>
      </c>
      <c r="F61" s="40"/>
      <c r="G61" s="111">
        <f t="shared" si="1"/>
        <v>9.3375384733080864</v>
      </c>
      <c r="H61" s="26">
        <v>0</v>
      </c>
      <c r="I61" s="7">
        <v>0</v>
      </c>
      <c r="J61" s="7">
        <v>0</v>
      </c>
      <c r="K61" s="7">
        <v>0.10902655869722366</v>
      </c>
      <c r="L61" s="7">
        <v>0.19380183517932892</v>
      </c>
      <c r="M61" s="7">
        <v>6.0321627259254456</v>
      </c>
      <c r="N61" s="126">
        <f t="shared" si="2"/>
        <v>6.3349911198019981</v>
      </c>
      <c r="O61" s="26">
        <v>0</v>
      </c>
      <c r="P61" s="7">
        <v>0</v>
      </c>
      <c r="Q61" s="7">
        <v>0</v>
      </c>
      <c r="R61" s="7">
        <v>5.7268507778644562E-2</v>
      </c>
      <c r="S61" s="7">
        <v>0.43600182980298996</v>
      </c>
      <c r="T61" s="7">
        <v>2.5092770159244537</v>
      </c>
      <c r="U61" s="126">
        <f t="shared" si="3"/>
        <v>3.0025473535060883</v>
      </c>
    </row>
    <row r="62" spans="1:21">
      <c r="A62" s="37">
        <v>58</v>
      </c>
      <c r="B62" s="14"/>
      <c r="C62" s="16"/>
      <c r="D62" s="38" t="s">
        <v>24</v>
      </c>
      <c r="E62" s="45" t="s">
        <v>79</v>
      </c>
      <c r="F62" s="40"/>
      <c r="G62" s="111">
        <f t="shared" si="1"/>
        <v>38175.616294785912</v>
      </c>
      <c r="H62" s="26">
        <v>9.9093740139617914</v>
      </c>
      <c r="I62" s="7">
        <v>20.999143636814551</v>
      </c>
      <c r="J62" s="7">
        <v>222.87337600521278</v>
      </c>
      <c r="K62" s="7">
        <v>303.09922350186389</v>
      </c>
      <c r="L62" s="7">
        <v>1006.1015455022862</v>
      </c>
      <c r="M62" s="7">
        <v>14852.75610760937</v>
      </c>
      <c r="N62" s="126">
        <f t="shared" si="2"/>
        <v>16415.738770269509</v>
      </c>
      <c r="O62" s="26">
        <v>10.700371373991484</v>
      </c>
      <c r="P62" s="7">
        <v>25.554958064151151</v>
      </c>
      <c r="Q62" s="7">
        <v>183.79486978099158</v>
      </c>
      <c r="R62" s="7">
        <v>282.01404104383255</v>
      </c>
      <c r="S62" s="7">
        <v>942.57002421256038</v>
      </c>
      <c r="T62" s="7">
        <v>20315.243260040879</v>
      </c>
      <c r="U62" s="126">
        <f t="shared" si="3"/>
        <v>21759.877524516407</v>
      </c>
    </row>
    <row r="63" spans="1:21">
      <c r="A63" s="37">
        <v>59</v>
      </c>
      <c r="B63" s="12"/>
      <c r="C63" s="14"/>
      <c r="D63" s="38" t="s">
        <v>26</v>
      </c>
      <c r="E63" s="14" t="s">
        <v>80</v>
      </c>
      <c r="F63" s="48"/>
      <c r="G63" s="111">
        <f t="shared" si="1"/>
        <v>259312.78789727722</v>
      </c>
      <c r="H63" s="26">
        <v>2228.0814649715207</v>
      </c>
      <c r="I63" s="7">
        <v>850.00511190907855</v>
      </c>
      <c r="J63" s="7">
        <v>3515.2714682256337</v>
      </c>
      <c r="K63" s="7">
        <v>8450.1050576905109</v>
      </c>
      <c r="L63" s="7">
        <v>28650.312598716235</v>
      </c>
      <c r="M63" s="7">
        <v>62576.641649976373</v>
      </c>
      <c r="N63" s="126">
        <f t="shared" si="2"/>
        <v>106270.41735148935</v>
      </c>
      <c r="O63" s="26">
        <v>4017.7194732034563</v>
      </c>
      <c r="P63" s="7">
        <v>1379.7682990787962</v>
      </c>
      <c r="Q63" s="7">
        <v>4347.1040662065498</v>
      </c>
      <c r="R63" s="7">
        <v>10623.215686326963</v>
      </c>
      <c r="S63" s="7">
        <v>36556.31387742376</v>
      </c>
      <c r="T63" s="7">
        <v>96118.24914354831</v>
      </c>
      <c r="U63" s="126">
        <f t="shared" si="3"/>
        <v>153042.37054578785</v>
      </c>
    </row>
    <row r="64" spans="1:21">
      <c r="A64" s="72">
        <v>60</v>
      </c>
      <c r="B64" s="73" t="s">
        <v>81</v>
      </c>
      <c r="C64" s="77" t="s">
        <v>82</v>
      </c>
      <c r="D64" s="78"/>
      <c r="E64" s="78"/>
      <c r="F64" s="79"/>
      <c r="G64" s="74">
        <f t="shared" si="1"/>
        <v>84094251.812013388</v>
      </c>
      <c r="H64" s="75">
        <v>343335.13467022777</v>
      </c>
      <c r="I64" s="76">
        <v>106679.15044161677</v>
      </c>
      <c r="J64" s="76">
        <v>420383.3846552372</v>
      </c>
      <c r="K64" s="76">
        <v>1708476.6256313324</v>
      </c>
      <c r="L64" s="76">
        <v>8262966.2871704102</v>
      </c>
      <c r="M64" s="76">
        <v>29936269.116210938</v>
      </c>
      <c r="N64" s="124">
        <f t="shared" si="2"/>
        <v>40778109.698779762</v>
      </c>
      <c r="O64" s="75">
        <v>345339.63684865832</v>
      </c>
      <c r="P64" s="76">
        <v>117138.56753965467</v>
      </c>
      <c r="Q64" s="76">
        <v>319710.01820123196</v>
      </c>
      <c r="R64" s="76">
        <v>1338560.3883705139</v>
      </c>
      <c r="S64" s="76">
        <v>6541899.5093231201</v>
      </c>
      <c r="T64" s="76">
        <v>34653493.992950439</v>
      </c>
      <c r="U64" s="124">
        <f t="shared" si="3"/>
        <v>43316142.113233618</v>
      </c>
    </row>
    <row r="65" spans="1:21">
      <c r="A65" s="93">
        <v>61</v>
      </c>
      <c r="B65" s="94"/>
      <c r="C65" s="95" t="s">
        <v>6</v>
      </c>
      <c r="D65" s="96" t="s">
        <v>83</v>
      </c>
      <c r="E65" s="97"/>
      <c r="F65" s="98"/>
      <c r="G65" s="99">
        <f t="shared" si="1"/>
        <v>18633158.176421791</v>
      </c>
      <c r="H65" s="100">
        <v>21643.437892416492</v>
      </c>
      <c r="I65" s="101">
        <v>20967.754690587521</v>
      </c>
      <c r="J65" s="101">
        <v>87001.68304502964</v>
      </c>
      <c r="K65" s="101">
        <v>434844.65614056587</v>
      </c>
      <c r="L65" s="101">
        <v>2455965.1382808685</v>
      </c>
      <c r="M65" s="101">
        <v>7121003.9079437256</v>
      </c>
      <c r="N65" s="127">
        <f t="shared" si="2"/>
        <v>10141426.577993194</v>
      </c>
      <c r="O65" s="100">
        <v>17004.283253095578</v>
      </c>
      <c r="P65" s="101">
        <v>17336.762521056458</v>
      </c>
      <c r="Q65" s="101">
        <v>69843.006032884121</v>
      </c>
      <c r="R65" s="101">
        <v>630403.74643540382</v>
      </c>
      <c r="S65" s="101">
        <v>2325528.4117889404</v>
      </c>
      <c r="T65" s="101">
        <v>5431615.3883972168</v>
      </c>
      <c r="U65" s="127">
        <f t="shared" si="3"/>
        <v>8491731.5984285977</v>
      </c>
    </row>
    <row r="66" spans="1:21">
      <c r="A66" s="37">
        <v>62</v>
      </c>
      <c r="B66" s="17"/>
      <c r="C66" s="16"/>
      <c r="D66" s="38" t="s">
        <v>8</v>
      </c>
      <c r="E66" s="49" t="s">
        <v>84</v>
      </c>
      <c r="F66" s="40"/>
      <c r="G66" s="111">
        <f t="shared" si="1"/>
        <v>679941.18271941924</v>
      </c>
      <c r="H66" s="26">
        <v>251.67932100594044</v>
      </c>
      <c r="I66" s="7">
        <v>309.17000915599056</v>
      </c>
      <c r="J66" s="7">
        <v>3921.3161986842752</v>
      </c>
      <c r="K66" s="7">
        <v>37221.29551204294</v>
      </c>
      <c r="L66" s="7">
        <v>181894.23330187798</v>
      </c>
      <c r="M66" s="7">
        <v>238681.70776039362</v>
      </c>
      <c r="N66" s="126">
        <f t="shared" si="2"/>
        <v>462279.40210316074</v>
      </c>
      <c r="O66" s="26">
        <v>182.94800669699907</v>
      </c>
      <c r="P66" s="7">
        <v>282.44154332465769</v>
      </c>
      <c r="Q66" s="7">
        <v>2039.9276264370419</v>
      </c>
      <c r="R66" s="7">
        <v>16910.342933572829</v>
      </c>
      <c r="S66" s="7">
        <v>75165.168085873127</v>
      </c>
      <c r="T66" s="7">
        <v>123080.95242035389</v>
      </c>
      <c r="U66" s="126">
        <f t="shared" si="3"/>
        <v>217661.78061625856</v>
      </c>
    </row>
    <row r="67" spans="1:21">
      <c r="A67" s="37">
        <v>63</v>
      </c>
      <c r="B67" s="17"/>
      <c r="C67" s="16"/>
      <c r="D67" s="38" t="s">
        <v>10</v>
      </c>
      <c r="E67" s="49" t="s">
        <v>85</v>
      </c>
      <c r="F67" s="40"/>
      <c r="G67" s="111">
        <f t="shared" si="1"/>
        <v>977283.40381346073</v>
      </c>
      <c r="H67" s="26">
        <v>18.787642851471901</v>
      </c>
      <c r="I67" s="7">
        <v>10.865548193454742</v>
      </c>
      <c r="J67" s="7">
        <v>901.59294843301177</v>
      </c>
      <c r="K67" s="7">
        <v>20107.590774700046</v>
      </c>
      <c r="L67" s="7">
        <v>181131.19740658998</v>
      </c>
      <c r="M67" s="7">
        <v>451462.84083861113</v>
      </c>
      <c r="N67" s="126">
        <f t="shared" si="2"/>
        <v>653632.87515937909</v>
      </c>
      <c r="O67" s="26">
        <v>8.414244145154953</v>
      </c>
      <c r="P67" s="7">
        <v>3.4259080216288567</v>
      </c>
      <c r="Q67" s="7">
        <v>749.80055288211224</v>
      </c>
      <c r="R67" s="7">
        <v>10424.637930674478</v>
      </c>
      <c r="S67" s="7">
        <v>71657.353830114007</v>
      </c>
      <c r="T67" s="7">
        <v>240806.89618824422</v>
      </c>
      <c r="U67" s="126">
        <f t="shared" si="3"/>
        <v>323650.52865408163</v>
      </c>
    </row>
    <row r="68" spans="1:21">
      <c r="A68" s="37">
        <v>64</v>
      </c>
      <c r="B68" s="17"/>
      <c r="C68" s="16"/>
      <c r="D68" s="38" t="s">
        <v>22</v>
      </c>
      <c r="E68" s="49" t="s">
        <v>86</v>
      </c>
      <c r="F68" s="40"/>
      <c r="G68" s="111">
        <f t="shared" si="1"/>
        <v>1574421.06036295</v>
      </c>
      <c r="H68" s="26">
        <v>346.96207265555859</v>
      </c>
      <c r="I68" s="7">
        <v>251.31251980364323</v>
      </c>
      <c r="J68" s="7">
        <v>1985.4463753402233</v>
      </c>
      <c r="K68" s="7">
        <v>30500.374452762306</v>
      </c>
      <c r="L68" s="7">
        <v>224058.39801394939</v>
      </c>
      <c r="M68" s="7">
        <v>735857.41078901291</v>
      </c>
      <c r="N68" s="126">
        <f t="shared" si="2"/>
        <v>992999.90422352403</v>
      </c>
      <c r="O68" s="26">
        <v>188.80603019893169</v>
      </c>
      <c r="P68" s="7">
        <v>150.68127290159464</v>
      </c>
      <c r="Q68" s="7">
        <v>1409.6245540344389</v>
      </c>
      <c r="R68" s="7">
        <v>19309.534681443125</v>
      </c>
      <c r="S68" s="7">
        <v>103494.7892832458</v>
      </c>
      <c r="T68" s="7">
        <v>456867.72031760216</v>
      </c>
      <c r="U68" s="126">
        <f t="shared" si="3"/>
        <v>581421.15613942605</v>
      </c>
    </row>
    <row r="69" spans="1:21">
      <c r="A69" s="37">
        <v>65</v>
      </c>
      <c r="B69" s="17"/>
      <c r="C69" s="16"/>
      <c r="D69" s="38" t="s">
        <v>24</v>
      </c>
      <c r="E69" s="49" t="s">
        <v>87</v>
      </c>
      <c r="F69" s="40"/>
      <c r="G69" s="111">
        <f t="shared" si="1"/>
        <v>1705769.3377367761</v>
      </c>
      <c r="H69" s="26">
        <v>250.45150792598724</v>
      </c>
      <c r="I69" s="7">
        <v>217.42848857492208</v>
      </c>
      <c r="J69" s="7">
        <v>3909.7232385408133</v>
      </c>
      <c r="K69" s="7">
        <v>34194.062526345253</v>
      </c>
      <c r="L69" s="7">
        <v>185728.00976741314</v>
      </c>
      <c r="M69" s="7">
        <v>681707.98241949081</v>
      </c>
      <c r="N69" s="126">
        <f t="shared" si="2"/>
        <v>906007.65794829093</v>
      </c>
      <c r="O69" s="26">
        <v>490.33058199286461</v>
      </c>
      <c r="P69" s="7">
        <v>280.75199726969004</v>
      </c>
      <c r="Q69" s="7">
        <v>2785.5923106148839</v>
      </c>
      <c r="R69" s="7">
        <v>28631.72686368227</v>
      </c>
      <c r="S69" s="7">
        <v>140638.56453156471</v>
      </c>
      <c r="T69" s="7">
        <v>626934.71350336075</v>
      </c>
      <c r="U69" s="126">
        <f t="shared" si="3"/>
        <v>799761.67978848517</v>
      </c>
    </row>
    <row r="70" spans="1:21">
      <c r="A70" s="37">
        <v>66</v>
      </c>
      <c r="B70" s="17"/>
      <c r="C70" s="16"/>
      <c r="D70" s="38" t="s">
        <v>26</v>
      </c>
      <c r="E70" s="49" t="s">
        <v>88</v>
      </c>
      <c r="F70" s="40"/>
      <c r="G70" s="111">
        <f t="shared" si="1"/>
        <v>1660804.6670149076</v>
      </c>
      <c r="H70" s="26">
        <v>0</v>
      </c>
      <c r="I70" s="7">
        <v>975.52465707488591</v>
      </c>
      <c r="J70" s="7">
        <v>10181.742081274278</v>
      </c>
      <c r="K70" s="7">
        <v>71840.562560722232</v>
      </c>
      <c r="L70" s="7">
        <v>302295.24456274509</v>
      </c>
      <c r="M70" s="7">
        <v>714611.58734178543</v>
      </c>
      <c r="N70" s="126">
        <f t="shared" si="2"/>
        <v>1099904.6612036019</v>
      </c>
      <c r="O70" s="26">
        <v>0</v>
      </c>
      <c r="P70" s="7">
        <v>582.50547112910863</v>
      </c>
      <c r="Q70" s="7">
        <v>3074.9264120664448</v>
      </c>
      <c r="R70" s="7">
        <v>25779.175005100667</v>
      </c>
      <c r="S70" s="7">
        <v>122026.78289595246</v>
      </c>
      <c r="T70" s="7">
        <v>409436.61602705717</v>
      </c>
      <c r="U70" s="126">
        <f t="shared" si="3"/>
        <v>560900.00581130583</v>
      </c>
    </row>
    <row r="71" spans="1:21">
      <c r="A71" s="37">
        <v>67</v>
      </c>
      <c r="B71" s="17"/>
      <c r="C71" s="16"/>
      <c r="D71" s="38" t="s">
        <v>32</v>
      </c>
      <c r="E71" s="49" t="s">
        <v>89</v>
      </c>
      <c r="F71" s="40"/>
      <c r="G71" s="111">
        <f t="shared" si="1"/>
        <v>733366.59180719708</v>
      </c>
      <c r="H71" s="26">
        <v>10.277192279696465</v>
      </c>
      <c r="I71" s="7">
        <v>10.933634929358959</v>
      </c>
      <c r="J71" s="7">
        <v>419.66856569168158</v>
      </c>
      <c r="K71" s="7">
        <v>9491.6053641587496</v>
      </c>
      <c r="L71" s="7">
        <v>88137.888590574265</v>
      </c>
      <c r="M71" s="7">
        <v>270509.45153236389</v>
      </c>
      <c r="N71" s="126">
        <f t="shared" si="2"/>
        <v>368579.82487999764</v>
      </c>
      <c r="O71" s="26">
        <v>34.674256771802902</v>
      </c>
      <c r="P71" s="7">
        <v>40.955653667449951</v>
      </c>
      <c r="Q71" s="7">
        <v>372.59147040738026</v>
      </c>
      <c r="R71" s="7">
        <v>6884.7910535335541</v>
      </c>
      <c r="S71" s="7">
        <v>65971.390998899937</v>
      </c>
      <c r="T71" s="7">
        <v>291482.36349391937</v>
      </c>
      <c r="U71" s="126">
        <f t="shared" si="3"/>
        <v>364786.7669271995</v>
      </c>
    </row>
    <row r="72" spans="1:21">
      <c r="A72" s="37">
        <v>68</v>
      </c>
      <c r="B72" s="17"/>
      <c r="C72" s="16"/>
      <c r="D72" s="38" t="s">
        <v>34</v>
      </c>
      <c r="E72" s="49" t="s">
        <v>90</v>
      </c>
      <c r="F72" s="40"/>
      <c r="G72" s="111">
        <f t="shared" si="1"/>
        <v>2448805.618051603</v>
      </c>
      <c r="H72" s="26">
        <v>295.02533254772425</v>
      </c>
      <c r="I72" s="7">
        <v>154.67676302790642</v>
      </c>
      <c r="J72" s="7">
        <v>1574.6889123283327</v>
      </c>
      <c r="K72" s="7">
        <v>44684.36443784833</v>
      </c>
      <c r="L72" s="7">
        <v>413079.54013347626</v>
      </c>
      <c r="M72" s="7">
        <v>999722.18285107613</v>
      </c>
      <c r="N72" s="126">
        <f t="shared" si="2"/>
        <v>1459510.4784303047</v>
      </c>
      <c r="O72" s="26">
        <v>221.63444373011589</v>
      </c>
      <c r="P72" s="7">
        <v>101.1799082569778</v>
      </c>
      <c r="Q72" s="7">
        <v>1346.0391998881823</v>
      </c>
      <c r="R72" s="7">
        <v>29825.230251461267</v>
      </c>
      <c r="S72" s="7">
        <v>235736.86114084721</v>
      </c>
      <c r="T72" s="7">
        <v>722064.19467711449</v>
      </c>
      <c r="U72" s="126">
        <f t="shared" si="3"/>
        <v>989295.13962129829</v>
      </c>
    </row>
    <row r="73" spans="1:21">
      <c r="A73" s="37">
        <v>69</v>
      </c>
      <c r="B73" s="17"/>
      <c r="C73" s="16"/>
      <c r="D73" s="38" t="s">
        <v>36</v>
      </c>
      <c r="E73" s="49" t="s">
        <v>91</v>
      </c>
      <c r="F73" s="40"/>
      <c r="G73" s="111">
        <f t="shared" si="1"/>
        <v>268133.03392796731</v>
      </c>
      <c r="H73" s="26">
        <v>46.925751432776451</v>
      </c>
      <c r="I73" s="7">
        <v>37.756223678588867</v>
      </c>
      <c r="J73" s="7">
        <v>636.34029769059271</v>
      </c>
      <c r="K73" s="7">
        <v>4533.4256080091</v>
      </c>
      <c r="L73" s="7">
        <v>31008.306467369199</v>
      </c>
      <c r="M73" s="7">
        <v>122851.5968503952</v>
      </c>
      <c r="N73" s="126">
        <f t="shared" si="2"/>
        <v>159114.35119857546</v>
      </c>
      <c r="O73" s="26">
        <v>53.928860068321228</v>
      </c>
      <c r="P73" s="7">
        <v>48.9851089194417</v>
      </c>
      <c r="Q73" s="7">
        <v>447.82135842039133</v>
      </c>
      <c r="R73" s="7">
        <v>3386.1194751095027</v>
      </c>
      <c r="S73" s="7">
        <v>17573.648378670216</v>
      </c>
      <c r="T73" s="7">
        <v>87508.179548203945</v>
      </c>
      <c r="U73" s="126">
        <f t="shared" si="3"/>
        <v>109018.68272939182</v>
      </c>
    </row>
    <row r="74" spans="1:21">
      <c r="A74" s="37">
        <v>70</v>
      </c>
      <c r="B74" s="17"/>
      <c r="C74" s="16"/>
      <c r="D74" s="38" t="s">
        <v>38</v>
      </c>
      <c r="E74" s="49" t="s">
        <v>92</v>
      </c>
      <c r="F74" s="40"/>
      <c r="G74" s="111">
        <f t="shared" ref="G74:G137" si="4">N74+U74</f>
        <v>1480049.2082269976</v>
      </c>
      <c r="H74" s="26">
        <v>0</v>
      </c>
      <c r="I74" s="7">
        <v>0.23100088536739349</v>
      </c>
      <c r="J74" s="7">
        <v>55.041515777353197</v>
      </c>
      <c r="K74" s="7">
        <v>293.0151138913352</v>
      </c>
      <c r="L74" s="7">
        <v>1446.9588698968291</v>
      </c>
      <c r="M74" s="7">
        <v>4623.3773754127324</v>
      </c>
      <c r="N74" s="126">
        <f t="shared" ref="N74:N137" si="5">SUM(H74:M74)</f>
        <v>6418.6238758636173</v>
      </c>
      <c r="O74" s="26">
        <v>64.588630348443985</v>
      </c>
      <c r="P74" s="7">
        <v>69.289529845118523</v>
      </c>
      <c r="Q74" s="7">
        <v>9986.1516282527009</v>
      </c>
      <c r="R74" s="7">
        <v>238463.57262194157</v>
      </c>
      <c r="S74" s="7">
        <v>589525.71163749695</v>
      </c>
      <c r="T74" s="7">
        <v>635521.27030324936</v>
      </c>
      <c r="U74" s="126">
        <f t="shared" ref="U74:U130" si="6">SUM(O74:T74)</f>
        <v>1473630.584351134</v>
      </c>
    </row>
    <row r="75" spans="1:21">
      <c r="A75" s="37">
        <v>71</v>
      </c>
      <c r="B75" s="17"/>
      <c r="C75" s="16"/>
      <c r="D75" s="38" t="s">
        <v>40</v>
      </c>
      <c r="E75" s="49" t="s">
        <v>93</v>
      </c>
      <c r="F75" s="40"/>
      <c r="G75" s="111">
        <f t="shared" si="4"/>
        <v>633960.85158845922</v>
      </c>
      <c r="H75" s="26">
        <v>0</v>
      </c>
      <c r="I75" s="7">
        <v>0</v>
      </c>
      <c r="J75" s="7">
        <v>0</v>
      </c>
      <c r="K75" s="7">
        <v>0</v>
      </c>
      <c r="L75" s="7">
        <v>0</v>
      </c>
      <c r="M75" s="7">
        <v>0</v>
      </c>
      <c r="N75" s="126">
        <f t="shared" si="5"/>
        <v>0</v>
      </c>
      <c r="O75" s="26">
        <v>163.74795860052109</v>
      </c>
      <c r="P75" s="7">
        <v>135.38007377460599</v>
      </c>
      <c r="Q75" s="7">
        <v>4495.468544756528</v>
      </c>
      <c r="R75" s="7">
        <v>86725.725051470101</v>
      </c>
      <c r="S75" s="7">
        <v>264076.50841104984</v>
      </c>
      <c r="T75" s="7">
        <v>278364.02154880762</v>
      </c>
      <c r="U75" s="126">
        <f t="shared" si="6"/>
        <v>633960.85158845922</v>
      </c>
    </row>
    <row r="76" spans="1:21">
      <c r="A76" s="37">
        <v>72</v>
      </c>
      <c r="B76" s="17"/>
      <c r="C76" s="16"/>
      <c r="D76" s="38" t="s">
        <v>54</v>
      </c>
      <c r="E76" s="49" t="s">
        <v>94</v>
      </c>
      <c r="F76" s="40"/>
      <c r="G76" s="111">
        <f t="shared" si="4"/>
        <v>146767.96029224677</v>
      </c>
      <c r="H76" s="26">
        <v>0</v>
      </c>
      <c r="I76" s="7">
        <v>0</v>
      </c>
      <c r="J76" s="7">
        <v>0</v>
      </c>
      <c r="K76" s="7">
        <v>0</v>
      </c>
      <c r="L76" s="7">
        <v>0</v>
      </c>
      <c r="M76" s="7">
        <v>0</v>
      </c>
      <c r="N76" s="126">
        <f t="shared" si="5"/>
        <v>0</v>
      </c>
      <c r="O76" s="26">
        <v>5.975758284330368</v>
      </c>
      <c r="P76" s="7">
        <v>4.8603922408074141</v>
      </c>
      <c r="Q76" s="7">
        <v>348.89859026914928</v>
      </c>
      <c r="R76" s="7">
        <v>6856.0305288545787</v>
      </c>
      <c r="S76" s="7">
        <v>43646.447839871049</v>
      </c>
      <c r="T76" s="7">
        <v>95905.74718272686</v>
      </c>
      <c r="U76" s="126">
        <f t="shared" si="6"/>
        <v>146767.96029224677</v>
      </c>
    </row>
    <row r="77" spans="1:21">
      <c r="A77" s="37">
        <v>73</v>
      </c>
      <c r="B77" s="17"/>
      <c r="C77" s="16"/>
      <c r="D77" s="38" t="s">
        <v>59</v>
      </c>
      <c r="E77" s="49" t="s">
        <v>95</v>
      </c>
      <c r="F77" s="40"/>
      <c r="G77" s="111">
        <f t="shared" si="4"/>
        <v>303329.21695999091</v>
      </c>
      <c r="H77" s="26">
        <v>0</v>
      </c>
      <c r="I77" s="7">
        <v>0</v>
      </c>
      <c r="J77" s="7">
        <v>0</v>
      </c>
      <c r="K77" s="7">
        <v>0</v>
      </c>
      <c r="L77" s="7">
        <v>0</v>
      </c>
      <c r="M77" s="7">
        <v>0</v>
      </c>
      <c r="N77" s="126">
        <f t="shared" si="5"/>
        <v>0</v>
      </c>
      <c r="O77" s="26">
        <v>422.91016287356615</v>
      </c>
      <c r="P77" s="7">
        <v>302.81736937351525</v>
      </c>
      <c r="Q77" s="7">
        <v>2981.3911167517072</v>
      </c>
      <c r="R77" s="7">
        <v>27993.355889722705</v>
      </c>
      <c r="S77" s="7">
        <v>109018.52425014973</v>
      </c>
      <c r="T77" s="7">
        <v>162610.21817111969</v>
      </c>
      <c r="U77" s="126">
        <f t="shared" si="6"/>
        <v>303329.21695999091</v>
      </c>
    </row>
    <row r="78" spans="1:21">
      <c r="A78" s="37">
        <v>74</v>
      </c>
      <c r="B78" s="17"/>
      <c r="C78" s="16"/>
      <c r="D78" s="38" t="s">
        <v>96</v>
      </c>
      <c r="E78" s="49" t="s">
        <v>97</v>
      </c>
      <c r="F78" s="40"/>
      <c r="G78" s="111">
        <f t="shared" si="4"/>
        <v>1263805.9392883247</v>
      </c>
      <c r="H78" s="26">
        <v>8.8344530761241913</v>
      </c>
      <c r="I78" s="7">
        <v>2.7342497482895851</v>
      </c>
      <c r="J78" s="7">
        <v>902.66814907919616</v>
      </c>
      <c r="K78" s="7">
        <v>2422.1896249987185</v>
      </c>
      <c r="L78" s="7">
        <v>118921.4808409214</v>
      </c>
      <c r="M78" s="7">
        <v>1141548.0319705009</v>
      </c>
      <c r="N78" s="126">
        <f t="shared" si="5"/>
        <v>1263805.9392883247</v>
      </c>
      <c r="O78" s="26">
        <v>0</v>
      </c>
      <c r="P78" s="7">
        <v>0</v>
      </c>
      <c r="Q78" s="7">
        <v>0</v>
      </c>
      <c r="R78" s="7">
        <v>0</v>
      </c>
      <c r="S78" s="7">
        <v>0</v>
      </c>
      <c r="T78" s="7">
        <v>0</v>
      </c>
      <c r="U78" s="126">
        <f t="shared" si="6"/>
        <v>0</v>
      </c>
    </row>
    <row r="79" spans="1:21">
      <c r="A79" s="37">
        <v>75</v>
      </c>
      <c r="B79" s="17"/>
      <c r="C79" s="16"/>
      <c r="D79" s="38" t="s">
        <v>98</v>
      </c>
      <c r="E79" s="49" t="s">
        <v>99</v>
      </c>
      <c r="F79" s="40"/>
      <c r="G79" s="111">
        <f t="shared" si="4"/>
        <v>513989.02673181472</v>
      </c>
      <c r="H79" s="26">
        <v>205.61906307190657</v>
      </c>
      <c r="I79" s="7">
        <v>186.06919836997986</v>
      </c>
      <c r="J79" s="7">
        <v>312.05049291264731</v>
      </c>
      <c r="K79" s="7">
        <v>5221.8894306533039</v>
      </c>
      <c r="L79" s="7">
        <v>57176.590589299798</v>
      </c>
      <c r="M79" s="7">
        <v>322688.65927869081</v>
      </c>
      <c r="N79" s="126">
        <f t="shared" si="5"/>
        <v>385790.87805299845</v>
      </c>
      <c r="O79" s="26">
        <v>101.36075265705585</v>
      </c>
      <c r="P79" s="7">
        <v>80.450410678982735</v>
      </c>
      <c r="Q79" s="7">
        <v>159.47009298333069</v>
      </c>
      <c r="R79" s="7">
        <v>2145.743097057566</v>
      </c>
      <c r="S79" s="7">
        <v>19684.208349898458</v>
      </c>
      <c r="T79" s="7">
        <v>106026.91597554088</v>
      </c>
      <c r="U79" s="126">
        <f t="shared" si="6"/>
        <v>128198.14867881627</v>
      </c>
    </row>
    <row r="80" spans="1:21">
      <c r="A80" s="37">
        <v>76</v>
      </c>
      <c r="B80" s="17"/>
      <c r="C80" s="16"/>
      <c r="D80" s="38" t="s">
        <v>100</v>
      </c>
      <c r="E80" s="49" t="s">
        <v>101</v>
      </c>
      <c r="F80" s="40"/>
      <c r="G80" s="111">
        <f t="shared" si="4"/>
        <v>764923.76420816779</v>
      </c>
      <c r="H80" s="26">
        <v>2772.3553900670668</v>
      </c>
      <c r="I80" s="7">
        <v>4052.7203963426873</v>
      </c>
      <c r="J80" s="7">
        <v>9609.6277280040085</v>
      </c>
      <c r="K80" s="7">
        <v>30326.35371273756</v>
      </c>
      <c r="L80" s="7">
        <v>116446.00907671452</v>
      </c>
      <c r="M80" s="7">
        <v>270423.33230578899</v>
      </c>
      <c r="N80" s="126">
        <f t="shared" si="5"/>
        <v>433630.39860965486</v>
      </c>
      <c r="O80" s="26">
        <v>1943.5317772814305</v>
      </c>
      <c r="P80" s="7">
        <v>2655.9238347164355</v>
      </c>
      <c r="Q80" s="7">
        <v>6387.8689113450237</v>
      </c>
      <c r="R80" s="7">
        <v>19115.435004889965</v>
      </c>
      <c r="S80" s="7">
        <v>78177.217658162117</v>
      </c>
      <c r="T80" s="7">
        <v>223013.38841211796</v>
      </c>
      <c r="U80" s="126">
        <f t="shared" si="6"/>
        <v>331293.36559851293</v>
      </c>
    </row>
    <row r="81" spans="1:21">
      <c r="A81" s="37">
        <v>77</v>
      </c>
      <c r="B81" s="10"/>
      <c r="C81" s="16"/>
      <c r="D81" s="38" t="s">
        <v>102</v>
      </c>
      <c r="E81" s="49" t="s">
        <v>103</v>
      </c>
      <c r="F81" s="40"/>
      <c r="G81" s="111">
        <f t="shared" si="4"/>
        <v>511909.12325905706</v>
      </c>
      <c r="H81" s="26">
        <v>4680.3266003548633</v>
      </c>
      <c r="I81" s="7">
        <v>5455.0878913514316</v>
      </c>
      <c r="J81" s="7">
        <v>14238.671837590635</v>
      </c>
      <c r="K81" s="7">
        <v>21178.175782516599</v>
      </c>
      <c r="L81" s="7">
        <v>64323.199388340116</v>
      </c>
      <c r="M81" s="7">
        <v>184414.70220452547</v>
      </c>
      <c r="N81" s="126">
        <f t="shared" si="5"/>
        <v>294290.16370467911</v>
      </c>
      <c r="O81" s="26">
        <v>2877.8009326271713</v>
      </c>
      <c r="P81" s="7">
        <v>3435.3639878444374</v>
      </c>
      <c r="Q81" s="7">
        <v>7550.7154642865062</v>
      </c>
      <c r="R81" s="7">
        <v>17847.565640944988</v>
      </c>
      <c r="S81" s="7">
        <v>48948.428416222334</v>
      </c>
      <c r="T81" s="7">
        <v>136959.08511245251</v>
      </c>
      <c r="U81" s="126">
        <f t="shared" si="6"/>
        <v>217618.95955437794</v>
      </c>
    </row>
    <row r="82" spans="1:21">
      <c r="A82" s="37">
        <v>78</v>
      </c>
      <c r="B82" s="12"/>
      <c r="C82" s="11"/>
      <c r="D82" s="50"/>
      <c r="E82" s="9" t="s">
        <v>104</v>
      </c>
      <c r="F82" s="46"/>
      <c r="G82" s="111">
        <f t="shared" si="4"/>
        <v>2965898.0754900929</v>
      </c>
      <c r="H82" s="26">
        <v>12756.193605111446</v>
      </c>
      <c r="I82" s="7">
        <v>9303.2442491948605</v>
      </c>
      <c r="J82" s="7">
        <v>38353.10405908525</v>
      </c>
      <c r="K82" s="7">
        <v>122829.7489823401</v>
      </c>
      <c r="L82" s="7">
        <v>490318.09422850609</v>
      </c>
      <c r="M82" s="7">
        <v>981900.93257141113</v>
      </c>
      <c r="N82" s="126">
        <f t="shared" si="5"/>
        <v>1655461.3176956489</v>
      </c>
      <c r="O82" s="26">
        <v>10243.630883372156</v>
      </c>
      <c r="P82" s="7">
        <v>9161.7500415742397</v>
      </c>
      <c r="Q82" s="7">
        <v>25706.717981634662</v>
      </c>
      <c r="R82" s="7">
        <v>90104.758769869804</v>
      </c>
      <c r="S82" s="7">
        <v>340186.80897891521</v>
      </c>
      <c r="T82" s="7">
        <v>835033.09113907814</v>
      </c>
      <c r="U82" s="126">
        <f t="shared" si="6"/>
        <v>1310436.7577944442</v>
      </c>
    </row>
    <row r="83" spans="1:21">
      <c r="A83" s="93">
        <v>79</v>
      </c>
      <c r="B83" s="94"/>
      <c r="C83" s="95" t="s">
        <v>61</v>
      </c>
      <c r="D83" s="96" t="s">
        <v>105</v>
      </c>
      <c r="E83" s="97"/>
      <c r="F83" s="98"/>
      <c r="G83" s="99">
        <f t="shared" si="4"/>
        <v>504445.05355428963</v>
      </c>
      <c r="H83" s="100">
        <v>1544.9064443616662</v>
      </c>
      <c r="I83" s="101">
        <v>1567.1836659163237</v>
      </c>
      <c r="J83" s="101">
        <v>4755.7665134537965</v>
      </c>
      <c r="K83" s="101">
        <v>12129.020258886099</v>
      </c>
      <c r="L83" s="101">
        <v>53135.423825338483</v>
      </c>
      <c r="M83" s="101">
        <v>194961.60233265162</v>
      </c>
      <c r="N83" s="127">
        <f t="shared" si="5"/>
        <v>268093.90304060798</v>
      </c>
      <c r="O83" s="100">
        <v>1762.9997922936163</v>
      </c>
      <c r="P83" s="101">
        <v>1609.5366862118244</v>
      </c>
      <c r="Q83" s="101">
        <v>2415.0566226767842</v>
      </c>
      <c r="R83" s="101">
        <v>12983.247755775112</v>
      </c>
      <c r="S83" s="101">
        <v>41476.650392189622</v>
      </c>
      <c r="T83" s="101">
        <v>176103.65926453471</v>
      </c>
      <c r="U83" s="127">
        <f t="shared" si="6"/>
        <v>236351.15051368167</v>
      </c>
    </row>
    <row r="84" spans="1:21">
      <c r="A84" s="93">
        <v>80</v>
      </c>
      <c r="B84" s="94"/>
      <c r="C84" s="95" t="s">
        <v>66</v>
      </c>
      <c r="D84" s="96" t="s">
        <v>106</v>
      </c>
      <c r="E84" s="97"/>
      <c r="F84" s="98"/>
      <c r="G84" s="99">
        <f t="shared" si="4"/>
        <v>5128558.8722970812</v>
      </c>
      <c r="H84" s="100">
        <v>757.04021151059715</v>
      </c>
      <c r="I84" s="101">
        <v>1286.0644055893645</v>
      </c>
      <c r="J84" s="101">
        <v>9723.8798361942172</v>
      </c>
      <c r="K84" s="101">
        <v>82546.566909015179</v>
      </c>
      <c r="L84" s="101">
        <v>523698.24080181122</v>
      </c>
      <c r="M84" s="101">
        <v>1380604.65645504</v>
      </c>
      <c r="N84" s="127">
        <f t="shared" si="5"/>
        <v>1998616.4486191606</v>
      </c>
      <c r="O84" s="100">
        <v>780.58174620829232</v>
      </c>
      <c r="P84" s="101">
        <v>1798.9214858325176</v>
      </c>
      <c r="Q84" s="101">
        <v>9623.9682054873556</v>
      </c>
      <c r="R84" s="101">
        <v>95240.595999523997</v>
      </c>
      <c r="S84" s="101">
        <v>700284.6197925806</v>
      </c>
      <c r="T84" s="101">
        <v>2322213.736448288</v>
      </c>
      <c r="U84" s="127">
        <f t="shared" si="6"/>
        <v>3129942.4236779208</v>
      </c>
    </row>
    <row r="85" spans="1:21">
      <c r="A85" s="93">
        <v>81</v>
      </c>
      <c r="B85" s="94"/>
      <c r="C85" s="95" t="s">
        <v>68</v>
      </c>
      <c r="D85" s="96" t="s">
        <v>107</v>
      </c>
      <c r="E85" s="97"/>
      <c r="F85" s="98"/>
      <c r="G85" s="99">
        <f t="shared" si="4"/>
        <v>728609.01040006033</v>
      </c>
      <c r="H85" s="100">
        <v>23306.159383705352</v>
      </c>
      <c r="I85" s="101">
        <v>13930.410644505173</v>
      </c>
      <c r="J85" s="101">
        <v>22223.235342219472</v>
      </c>
      <c r="K85" s="101">
        <v>23256.500483363867</v>
      </c>
      <c r="L85" s="101">
        <v>45804.47191619873</v>
      </c>
      <c r="M85" s="101">
        <v>178802.20697367191</v>
      </c>
      <c r="N85" s="127">
        <f t="shared" si="5"/>
        <v>307322.98474366451</v>
      </c>
      <c r="O85" s="100">
        <v>26200.784103892976</v>
      </c>
      <c r="P85" s="101">
        <v>25052.742357042618</v>
      </c>
      <c r="Q85" s="101">
        <v>49705.15143731609</v>
      </c>
      <c r="R85" s="101">
        <v>24369.170379072428</v>
      </c>
      <c r="S85" s="101">
        <v>43445.936575829983</v>
      </c>
      <c r="T85" s="101">
        <v>252512.24080324173</v>
      </c>
      <c r="U85" s="127">
        <f t="shared" si="6"/>
        <v>421286.02565639582</v>
      </c>
    </row>
    <row r="86" spans="1:21">
      <c r="A86" s="93">
        <v>82</v>
      </c>
      <c r="B86" s="94"/>
      <c r="C86" s="95" t="s">
        <v>74</v>
      </c>
      <c r="D86" s="96" t="s">
        <v>108</v>
      </c>
      <c r="E86" s="97"/>
      <c r="F86" s="98"/>
      <c r="G86" s="99">
        <f t="shared" si="4"/>
        <v>376977.75456265185</v>
      </c>
      <c r="H86" s="100">
        <v>2.6692736691718775</v>
      </c>
      <c r="I86" s="101">
        <v>48.569400981521085</v>
      </c>
      <c r="J86" s="101">
        <v>36051.19558122009</v>
      </c>
      <c r="K86" s="101">
        <v>85283.225482985377</v>
      </c>
      <c r="L86" s="101">
        <v>76866.809403777122</v>
      </c>
      <c r="M86" s="101">
        <v>74291.678925901651</v>
      </c>
      <c r="N86" s="127">
        <f t="shared" si="5"/>
        <v>272544.14806853491</v>
      </c>
      <c r="O86" s="100">
        <v>6.795522174692799</v>
      </c>
      <c r="P86" s="101">
        <v>131.45070688101509</v>
      </c>
      <c r="Q86" s="101">
        <v>8904.8916464932263</v>
      </c>
      <c r="R86" s="101">
        <v>20433.057044779882</v>
      </c>
      <c r="S86" s="101">
        <v>22059.467974381521</v>
      </c>
      <c r="T86" s="101">
        <v>52897.94359940663</v>
      </c>
      <c r="U86" s="127">
        <f t="shared" si="6"/>
        <v>104433.60649411698</v>
      </c>
    </row>
    <row r="87" spans="1:21">
      <c r="A87" s="37">
        <v>83</v>
      </c>
      <c r="B87" s="17"/>
      <c r="C87" s="16"/>
      <c r="D87" s="38" t="s">
        <v>8</v>
      </c>
      <c r="E87" s="49" t="s">
        <v>109</v>
      </c>
      <c r="F87" s="40"/>
      <c r="G87" s="111">
        <f t="shared" si="4"/>
        <v>0</v>
      </c>
      <c r="H87" s="26">
        <v>0</v>
      </c>
      <c r="I87" s="7">
        <v>0</v>
      </c>
      <c r="J87" s="7">
        <v>0</v>
      </c>
      <c r="K87" s="7">
        <v>0</v>
      </c>
      <c r="L87" s="7">
        <v>0</v>
      </c>
      <c r="M87" s="7">
        <v>0</v>
      </c>
      <c r="N87" s="126">
        <f t="shared" si="5"/>
        <v>0</v>
      </c>
      <c r="O87" s="26">
        <v>0</v>
      </c>
      <c r="P87" s="7">
        <v>0</v>
      </c>
      <c r="Q87" s="7">
        <v>0</v>
      </c>
      <c r="R87" s="7">
        <v>0</v>
      </c>
      <c r="S87" s="7">
        <v>0</v>
      </c>
      <c r="T87" s="7">
        <v>0</v>
      </c>
      <c r="U87" s="126">
        <f t="shared" si="6"/>
        <v>0</v>
      </c>
    </row>
    <row r="88" spans="1:21">
      <c r="A88" s="37">
        <v>84</v>
      </c>
      <c r="B88" s="17"/>
      <c r="C88" s="16"/>
      <c r="D88" s="38" t="s">
        <v>10</v>
      </c>
      <c r="E88" s="49" t="s">
        <v>110</v>
      </c>
      <c r="F88" s="40"/>
      <c r="G88" s="111">
        <f t="shared" si="4"/>
        <v>890.87979699298739</v>
      </c>
      <c r="H88" s="26">
        <v>0</v>
      </c>
      <c r="I88" s="7">
        <v>0</v>
      </c>
      <c r="J88" s="7">
        <v>2.7898336052894592</v>
      </c>
      <c r="K88" s="7">
        <v>24.950984414666891</v>
      </c>
      <c r="L88" s="7">
        <v>62.9462750852108</v>
      </c>
      <c r="M88" s="7">
        <v>221.17732012271881</v>
      </c>
      <c r="N88" s="126">
        <f t="shared" si="5"/>
        <v>311.86441322788596</v>
      </c>
      <c r="O88" s="26">
        <v>0</v>
      </c>
      <c r="P88" s="7">
        <v>0</v>
      </c>
      <c r="Q88" s="7">
        <v>3.1655268222093582</v>
      </c>
      <c r="R88" s="7">
        <v>18.751855410635471</v>
      </c>
      <c r="S88" s="7">
        <v>85.403183199465275</v>
      </c>
      <c r="T88" s="7">
        <v>471.69481833279133</v>
      </c>
      <c r="U88" s="126">
        <f t="shared" si="6"/>
        <v>579.01538376510143</v>
      </c>
    </row>
    <row r="89" spans="1:21">
      <c r="A89" s="37">
        <v>85</v>
      </c>
      <c r="B89" s="17"/>
      <c r="C89" s="16"/>
      <c r="D89" s="38" t="s">
        <v>22</v>
      </c>
      <c r="E89" s="49" t="s">
        <v>111</v>
      </c>
      <c r="F89" s="40"/>
      <c r="G89" s="111">
        <f t="shared" si="4"/>
        <v>6942.1213507093489</v>
      </c>
      <c r="H89" s="26">
        <v>0</v>
      </c>
      <c r="I89" s="7">
        <v>2.1049483418464661</v>
      </c>
      <c r="J89" s="7">
        <v>58.590923249721527</v>
      </c>
      <c r="K89" s="7">
        <v>321.75617139786482</v>
      </c>
      <c r="L89" s="7">
        <v>883.16996799409389</v>
      </c>
      <c r="M89" s="7">
        <v>1647.7619848400354</v>
      </c>
      <c r="N89" s="126">
        <f t="shared" si="5"/>
        <v>2913.3839958235621</v>
      </c>
      <c r="O89" s="26">
        <v>0</v>
      </c>
      <c r="P89" s="7">
        <v>1.8144610077142715</v>
      </c>
      <c r="Q89" s="7">
        <v>15.011790230870247</v>
      </c>
      <c r="R89" s="7">
        <v>140.51913414523005</v>
      </c>
      <c r="S89" s="7">
        <v>606.71945238113403</v>
      </c>
      <c r="T89" s="7">
        <v>3264.6725171208382</v>
      </c>
      <c r="U89" s="126">
        <f t="shared" si="6"/>
        <v>4028.7373548857868</v>
      </c>
    </row>
    <row r="90" spans="1:21">
      <c r="A90" s="37">
        <v>86</v>
      </c>
      <c r="B90" s="17"/>
      <c r="C90" s="16"/>
      <c r="D90" s="38" t="s">
        <v>24</v>
      </c>
      <c r="E90" s="49" t="s">
        <v>112</v>
      </c>
      <c r="F90" s="40"/>
      <c r="G90" s="111">
        <f t="shared" si="4"/>
        <v>162312.31519253389</v>
      </c>
      <c r="H90" s="26">
        <v>0</v>
      </c>
      <c r="I90" s="7">
        <v>0</v>
      </c>
      <c r="J90" s="7">
        <v>6279.9250488802791</v>
      </c>
      <c r="K90" s="7">
        <v>40428.483102664351</v>
      </c>
      <c r="L90" s="7">
        <v>51712.317213818431</v>
      </c>
      <c r="M90" s="7">
        <v>32664.851624559611</v>
      </c>
      <c r="N90" s="126">
        <f t="shared" si="5"/>
        <v>131085.57698992267</v>
      </c>
      <c r="O90" s="26">
        <v>0</v>
      </c>
      <c r="P90" s="7">
        <v>0</v>
      </c>
      <c r="Q90" s="7">
        <v>1164.0047033207957</v>
      </c>
      <c r="R90" s="7">
        <v>6374.2473335843533</v>
      </c>
      <c r="S90" s="7">
        <v>8785.0463703759015</v>
      </c>
      <c r="T90" s="7">
        <v>14903.439795330167</v>
      </c>
      <c r="U90" s="126">
        <f t="shared" si="6"/>
        <v>31226.738202611217</v>
      </c>
    </row>
    <row r="91" spans="1:21">
      <c r="A91" s="37">
        <v>87</v>
      </c>
      <c r="B91" s="17"/>
      <c r="C91" s="16"/>
      <c r="D91" s="38" t="s">
        <v>26</v>
      </c>
      <c r="E91" s="49" t="s">
        <v>113</v>
      </c>
      <c r="F91" s="40"/>
      <c r="G91" s="111">
        <f t="shared" si="4"/>
        <v>203849.76676910016</v>
      </c>
      <c r="H91" s="26">
        <v>2.669273669171877</v>
      </c>
      <c r="I91" s="7">
        <v>0</v>
      </c>
      <c r="J91" s="7">
        <v>29578.360987637192</v>
      </c>
      <c r="K91" s="7">
        <v>44222.428478009999</v>
      </c>
      <c r="L91" s="7">
        <v>23926.112316802144</v>
      </c>
      <c r="M91" s="7">
        <v>39385.190167024732</v>
      </c>
      <c r="N91" s="126">
        <f t="shared" si="5"/>
        <v>137114.76122314326</v>
      </c>
      <c r="O91" s="26">
        <v>6.795522174692799</v>
      </c>
      <c r="P91" s="7">
        <v>0</v>
      </c>
      <c r="Q91" s="7">
        <v>7190.167204647325</v>
      </c>
      <c r="R91" s="7">
        <v>13283.027541881427</v>
      </c>
      <c r="S91" s="7">
        <v>12374.775181343779</v>
      </c>
      <c r="T91" s="7">
        <v>33880.240095909685</v>
      </c>
      <c r="U91" s="126">
        <f t="shared" si="6"/>
        <v>66735.005545956912</v>
      </c>
    </row>
    <row r="92" spans="1:21">
      <c r="A92" s="37">
        <v>88</v>
      </c>
      <c r="B92" s="17"/>
      <c r="C92" s="16"/>
      <c r="D92" s="38" t="s">
        <v>32</v>
      </c>
      <c r="E92" s="49" t="s">
        <v>114</v>
      </c>
      <c r="F92" s="40"/>
      <c r="G92" s="111">
        <f t="shared" si="4"/>
        <v>0</v>
      </c>
      <c r="H92" s="26">
        <v>0</v>
      </c>
      <c r="I92" s="7">
        <v>0</v>
      </c>
      <c r="J92" s="7">
        <v>0</v>
      </c>
      <c r="K92" s="7">
        <v>0</v>
      </c>
      <c r="L92" s="7">
        <v>0</v>
      </c>
      <c r="M92" s="7">
        <v>0</v>
      </c>
      <c r="N92" s="126">
        <f t="shared" si="5"/>
        <v>0</v>
      </c>
      <c r="O92" s="26">
        <v>0</v>
      </c>
      <c r="P92" s="7">
        <v>0</v>
      </c>
      <c r="Q92" s="7">
        <v>0</v>
      </c>
      <c r="R92" s="7">
        <v>0</v>
      </c>
      <c r="S92" s="7">
        <v>0</v>
      </c>
      <c r="T92" s="7">
        <v>0</v>
      </c>
      <c r="U92" s="126">
        <f t="shared" si="6"/>
        <v>0</v>
      </c>
    </row>
    <row r="93" spans="1:21">
      <c r="A93" s="37">
        <v>89</v>
      </c>
      <c r="B93" s="17"/>
      <c r="C93" s="16"/>
      <c r="D93" s="38" t="s">
        <v>34</v>
      </c>
      <c r="E93" s="49" t="s">
        <v>115</v>
      </c>
      <c r="F93" s="40"/>
      <c r="G93" s="111">
        <f t="shared" si="4"/>
        <v>1431.0287531222132</v>
      </c>
      <c r="H93" s="26">
        <v>0</v>
      </c>
      <c r="I93" s="7">
        <v>31.12056595680906</v>
      </c>
      <c r="J93" s="7">
        <v>69.68439266727728</v>
      </c>
      <c r="K93" s="7">
        <v>171.55744596483419</v>
      </c>
      <c r="L93" s="7">
        <v>0</v>
      </c>
      <c r="M93" s="7">
        <v>0</v>
      </c>
      <c r="N93" s="126">
        <f t="shared" si="5"/>
        <v>272.36240458892053</v>
      </c>
      <c r="O93" s="26">
        <v>0</v>
      </c>
      <c r="P93" s="7">
        <v>120.43461126986472</v>
      </c>
      <c r="Q93" s="7">
        <v>497.29210923663049</v>
      </c>
      <c r="R93" s="7">
        <v>540.93962802679744</v>
      </c>
      <c r="S93" s="7">
        <v>0</v>
      </c>
      <c r="T93" s="7">
        <v>0</v>
      </c>
      <c r="U93" s="126">
        <f t="shared" si="6"/>
        <v>1158.6663485332926</v>
      </c>
    </row>
    <row r="94" spans="1:21">
      <c r="A94" s="37">
        <v>90</v>
      </c>
      <c r="B94" s="17"/>
      <c r="C94" s="16"/>
      <c r="D94" s="38" t="s">
        <v>36</v>
      </c>
      <c r="E94" s="49" t="s">
        <v>116</v>
      </c>
      <c r="F94" s="40"/>
      <c r="G94" s="111">
        <f t="shared" si="4"/>
        <v>0</v>
      </c>
      <c r="H94" s="26">
        <v>0</v>
      </c>
      <c r="I94" s="7">
        <v>0</v>
      </c>
      <c r="J94" s="7">
        <v>0</v>
      </c>
      <c r="K94" s="7">
        <v>0</v>
      </c>
      <c r="L94" s="7">
        <v>0</v>
      </c>
      <c r="M94" s="7">
        <v>0</v>
      </c>
      <c r="N94" s="126">
        <f t="shared" si="5"/>
        <v>0</v>
      </c>
      <c r="O94" s="26">
        <v>0</v>
      </c>
      <c r="P94" s="7">
        <v>0</v>
      </c>
      <c r="Q94" s="7">
        <v>0</v>
      </c>
      <c r="R94" s="7">
        <v>0</v>
      </c>
      <c r="S94" s="7">
        <v>0</v>
      </c>
      <c r="T94" s="7">
        <v>0</v>
      </c>
      <c r="U94" s="126">
        <f t="shared" si="6"/>
        <v>0</v>
      </c>
    </row>
    <row r="95" spans="1:21">
      <c r="A95" s="37">
        <v>91</v>
      </c>
      <c r="B95" s="17"/>
      <c r="C95" s="16"/>
      <c r="D95" s="38" t="s">
        <v>38</v>
      </c>
      <c r="E95" s="49" t="s">
        <v>117</v>
      </c>
      <c r="F95" s="40"/>
      <c r="G95" s="111">
        <f t="shared" si="4"/>
        <v>0</v>
      </c>
      <c r="H95" s="26">
        <v>0</v>
      </c>
      <c r="I95" s="7">
        <v>0</v>
      </c>
      <c r="J95" s="7">
        <v>0</v>
      </c>
      <c r="K95" s="7">
        <v>0</v>
      </c>
      <c r="L95" s="7">
        <v>0</v>
      </c>
      <c r="M95" s="7">
        <v>0</v>
      </c>
      <c r="N95" s="126">
        <f t="shared" si="5"/>
        <v>0</v>
      </c>
      <c r="O95" s="26">
        <v>0</v>
      </c>
      <c r="P95" s="7">
        <v>0</v>
      </c>
      <c r="Q95" s="7">
        <v>0</v>
      </c>
      <c r="R95" s="7">
        <v>0</v>
      </c>
      <c r="S95" s="7">
        <v>0</v>
      </c>
      <c r="T95" s="7">
        <v>0</v>
      </c>
      <c r="U95" s="126">
        <f t="shared" si="6"/>
        <v>0</v>
      </c>
    </row>
    <row r="96" spans="1:21">
      <c r="A96" s="37">
        <v>92</v>
      </c>
      <c r="B96" s="17"/>
      <c r="C96" s="16"/>
      <c r="D96" s="38" t="s">
        <v>40</v>
      </c>
      <c r="E96" s="49" t="s">
        <v>118</v>
      </c>
      <c r="F96" s="40"/>
      <c r="G96" s="111">
        <f t="shared" si="4"/>
        <v>1551.6448174081743</v>
      </c>
      <c r="H96" s="26">
        <v>0</v>
      </c>
      <c r="I96" s="7">
        <v>15.343886390328407</v>
      </c>
      <c r="J96" s="7">
        <v>61.844553351402283</v>
      </c>
      <c r="K96" s="7">
        <v>114.04930704087019</v>
      </c>
      <c r="L96" s="7">
        <v>282.26428623497486</v>
      </c>
      <c r="M96" s="7">
        <v>372.69906989485025</v>
      </c>
      <c r="N96" s="126">
        <f t="shared" si="5"/>
        <v>846.20110291242599</v>
      </c>
      <c r="O96" s="26">
        <v>0</v>
      </c>
      <c r="P96" s="7">
        <v>9.2016284167766571</v>
      </c>
      <c r="Q96" s="7">
        <v>35.25046618282795</v>
      </c>
      <c r="R96" s="7">
        <v>75.571801275014877</v>
      </c>
      <c r="S96" s="7">
        <v>207.52390542253852</v>
      </c>
      <c r="T96" s="7">
        <v>377.89591319859028</v>
      </c>
      <c r="U96" s="126">
        <f t="shared" si="6"/>
        <v>705.44371449574828</v>
      </c>
    </row>
    <row r="97" spans="1:21">
      <c r="A97" s="37">
        <v>93</v>
      </c>
      <c r="B97" s="17"/>
      <c r="C97" s="16"/>
      <c r="D97" s="38" t="s">
        <v>54</v>
      </c>
      <c r="E97" s="49" t="s">
        <v>119</v>
      </c>
      <c r="F97" s="40"/>
      <c r="G97" s="111">
        <f t="shared" si="4"/>
        <v>0</v>
      </c>
      <c r="H97" s="26">
        <v>0</v>
      </c>
      <c r="I97" s="7">
        <v>0</v>
      </c>
      <c r="J97" s="7">
        <v>0</v>
      </c>
      <c r="K97" s="7">
        <v>0</v>
      </c>
      <c r="L97" s="7">
        <v>0</v>
      </c>
      <c r="M97" s="7">
        <v>0</v>
      </c>
      <c r="N97" s="126">
        <f t="shared" si="5"/>
        <v>0</v>
      </c>
      <c r="O97" s="26">
        <v>0</v>
      </c>
      <c r="P97" s="7">
        <v>0</v>
      </c>
      <c r="Q97" s="7">
        <v>0</v>
      </c>
      <c r="R97" s="7">
        <v>0</v>
      </c>
      <c r="S97" s="7">
        <v>0</v>
      </c>
      <c r="T97" s="7">
        <v>0</v>
      </c>
      <c r="U97" s="126">
        <f t="shared" si="6"/>
        <v>0</v>
      </c>
    </row>
    <row r="98" spans="1:21">
      <c r="A98" s="93">
        <v>94</v>
      </c>
      <c r="B98" s="102"/>
      <c r="C98" s="95" t="s">
        <v>120</v>
      </c>
      <c r="D98" s="96" t="s">
        <v>121</v>
      </c>
      <c r="E98" s="97"/>
      <c r="F98" s="98"/>
      <c r="G98" s="99">
        <f t="shared" si="4"/>
        <v>8348100.0551950857</v>
      </c>
      <c r="H98" s="100">
        <v>7088.6372708209965</v>
      </c>
      <c r="I98" s="101">
        <v>10528.192814409733</v>
      </c>
      <c r="J98" s="101">
        <v>36298.429894912988</v>
      </c>
      <c r="K98" s="101">
        <v>42629.414241932333</v>
      </c>
      <c r="L98" s="101">
        <v>145745.37096107006</v>
      </c>
      <c r="M98" s="101">
        <v>2933580.2343025208</v>
      </c>
      <c r="N98" s="127">
        <f t="shared" si="5"/>
        <v>3175870.2794856667</v>
      </c>
      <c r="O98" s="100">
        <v>8488.7913519041031</v>
      </c>
      <c r="P98" s="101">
        <v>9894.8618237663759</v>
      </c>
      <c r="Q98" s="101">
        <v>21283.809416340664</v>
      </c>
      <c r="R98" s="101">
        <v>28361.662177704275</v>
      </c>
      <c r="S98" s="101">
        <v>156326.15691447258</v>
      </c>
      <c r="T98" s="101">
        <v>4947874.4940252304</v>
      </c>
      <c r="U98" s="127">
        <f t="shared" si="6"/>
        <v>5172229.7757094186</v>
      </c>
    </row>
    <row r="99" spans="1:21">
      <c r="A99" s="37">
        <v>95</v>
      </c>
      <c r="B99" s="10"/>
      <c r="C99" s="11"/>
      <c r="D99" s="38" t="s">
        <v>8</v>
      </c>
      <c r="E99" s="49" t="s">
        <v>122</v>
      </c>
      <c r="F99" s="51"/>
      <c r="G99" s="111">
        <f t="shared" si="4"/>
        <v>7258228.63861431</v>
      </c>
      <c r="H99" s="26">
        <v>0</v>
      </c>
      <c r="I99" s="7">
        <v>32.990823686122894</v>
      </c>
      <c r="J99" s="7">
        <v>52.633393913507462</v>
      </c>
      <c r="K99" s="7">
        <v>1151.3159329877235</v>
      </c>
      <c r="L99" s="7">
        <v>79295.386023368686</v>
      </c>
      <c r="M99" s="7">
        <v>2500649.3256442547</v>
      </c>
      <c r="N99" s="126">
        <f t="shared" si="5"/>
        <v>2581181.6518182107</v>
      </c>
      <c r="O99" s="26">
        <v>0</v>
      </c>
      <c r="P99" s="7">
        <v>21.589712426066399</v>
      </c>
      <c r="Q99" s="7">
        <v>34.942666757851839</v>
      </c>
      <c r="R99" s="7">
        <v>1164.3508913582191</v>
      </c>
      <c r="S99" s="7">
        <v>101490.49805847555</v>
      </c>
      <c r="T99" s="7">
        <v>4574335.6054670811</v>
      </c>
      <c r="U99" s="126">
        <f t="shared" si="6"/>
        <v>4677046.9867960988</v>
      </c>
    </row>
    <row r="100" spans="1:21">
      <c r="A100" s="37">
        <v>96</v>
      </c>
      <c r="B100" s="10"/>
      <c r="C100" s="11"/>
      <c r="D100" s="38" t="s">
        <v>10</v>
      </c>
      <c r="E100" s="49" t="s">
        <v>123</v>
      </c>
      <c r="F100" s="51"/>
      <c r="G100" s="111">
        <f t="shared" si="4"/>
        <v>612528.42134944</v>
      </c>
      <c r="H100" s="26">
        <v>0</v>
      </c>
      <c r="I100" s="7">
        <v>0.19022886455059052</v>
      </c>
      <c r="J100" s="7">
        <v>29.270195184923068</v>
      </c>
      <c r="K100" s="7">
        <v>812.67870587715879</v>
      </c>
      <c r="L100" s="7">
        <v>15116.899156175554</v>
      </c>
      <c r="M100" s="7">
        <v>327097.05885189772</v>
      </c>
      <c r="N100" s="126">
        <f t="shared" si="5"/>
        <v>343056.0971379999</v>
      </c>
      <c r="O100" s="26">
        <v>0</v>
      </c>
      <c r="P100" s="7">
        <v>0.83815151453018188</v>
      </c>
      <c r="Q100" s="7">
        <v>23.82407525586504</v>
      </c>
      <c r="R100" s="7">
        <v>650.10213007288985</v>
      </c>
      <c r="S100" s="7">
        <v>11083.397530585527</v>
      </c>
      <c r="T100" s="7">
        <v>257714.16232401133</v>
      </c>
      <c r="U100" s="126">
        <f t="shared" si="6"/>
        <v>269472.32421144017</v>
      </c>
    </row>
    <row r="101" spans="1:21">
      <c r="A101" s="37">
        <v>97</v>
      </c>
      <c r="B101" s="10"/>
      <c r="C101" s="11"/>
      <c r="D101" s="38" t="s">
        <v>22</v>
      </c>
      <c r="E101" s="49" t="s">
        <v>124</v>
      </c>
      <c r="F101" s="51"/>
      <c r="G101" s="111">
        <f t="shared" si="4"/>
        <v>206361.31142025423</v>
      </c>
      <c r="H101" s="26">
        <v>4814.2649419537338</v>
      </c>
      <c r="I101" s="7">
        <v>6094.5254125855863</v>
      </c>
      <c r="J101" s="7">
        <v>26467.958421982825</v>
      </c>
      <c r="K101" s="7">
        <v>26110.902675826102</v>
      </c>
      <c r="L101" s="7">
        <v>18756.3302555345</v>
      </c>
      <c r="M101" s="7">
        <v>30585.48134239763</v>
      </c>
      <c r="N101" s="126">
        <f t="shared" si="5"/>
        <v>112829.46305028038</v>
      </c>
      <c r="O101" s="26">
        <v>5822.8437768146687</v>
      </c>
      <c r="P101" s="7">
        <v>5351.5718063834429</v>
      </c>
      <c r="Q101" s="7">
        <v>13606.70477514714</v>
      </c>
      <c r="R101" s="7">
        <v>13780.619039513171</v>
      </c>
      <c r="S101" s="7">
        <v>14734.532360034063</v>
      </c>
      <c r="T101" s="7">
        <v>40235.576612081379</v>
      </c>
      <c r="U101" s="126">
        <f t="shared" si="6"/>
        <v>93531.848369973857</v>
      </c>
    </row>
    <row r="102" spans="1:21">
      <c r="A102" s="37">
        <v>98</v>
      </c>
      <c r="B102" s="17"/>
      <c r="C102" s="11"/>
      <c r="D102" s="38" t="s">
        <v>24</v>
      </c>
      <c r="E102" s="49" t="s">
        <v>125</v>
      </c>
      <c r="F102" s="51"/>
      <c r="G102" s="111">
        <f t="shared" si="4"/>
        <v>27493.671845969035</v>
      </c>
      <c r="H102" s="26">
        <v>0</v>
      </c>
      <c r="I102" s="7">
        <v>0.90581437945365906</v>
      </c>
      <c r="J102" s="7">
        <v>205.19255722127855</v>
      </c>
      <c r="K102" s="7">
        <v>2136.4041603193618</v>
      </c>
      <c r="L102" s="7">
        <v>3868.1914051184431</v>
      </c>
      <c r="M102" s="7">
        <v>4062.5111683150753</v>
      </c>
      <c r="N102" s="126">
        <f t="shared" si="5"/>
        <v>10273.205105353612</v>
      </c>
      <c r="O102" s="26">
        <v>0</v>
      </c>
      <c r="P102" s="7">
        <v>0.84915739297866821</v>
      </c>
      <c r="Q102" s="7">
        <v>544.24363510845069</v>
      </c>
      <c r="R102" s="7">
        <v>3260.5376768829301</v>
      </c>
      <c r="S102" s="7">
        <v>5924.6000768784434</v>
      </c>
      <c r="T102" s="7">
        <v>7490.2361943526193</v>
      </c>
      <c r="U102" s="126">
        <f t="shared" si="6"/>
        <v>17220.466740615422</v>
      </c>
    </row>
    <row r="103" spans="1:21">
      <c r="A103" s="37">
        <v>99</v>
      </c>
      <c r="B103" s="12"/>
      <c r="C103" s="12"/>
      <c r="D103" s="38" t="s">
        <v>26</v>
      </c>
      <c r="E103" s="49" t="s">
        <v>126</v>
      </c>
      <c r="F103" s="43"/>
      <c r="G103" s="111">
        <f t="shared" si="4"/>
        <v>19.65908158570528</v>
      </c>
      <c r="H103" s="26">
        <v>0</v>
      </c>
      <c r="I103" s="7">
        <v>0.17897585034370422</v>
      </c>
      <c r="J103" s="7">
        <v>0.29971156269311905</v>
      </c>
      <c r="K103" s="7">
        <v>1.445066511631012</v>
      </c>
      <c r="L103" s="7">
        <v>1.2027339041233063</v>
      </c>
      <c r="M103" s="7">
        <v>2.9768529683351517</v>
      </c>
      <c r="N103" s="126">
        <f t="shared" si="5"/>
        <v>6.1033407971262932</v>
      </c>
      <c r="O103" s="26">
        <v>0</v>
      </c>
      <c r="P103" s="7">
        <v>0.42009148001670837</v>
      </c>
      <c r="Q103" s="7">
        <v>0.79427580535411835</v>
      </c>
      <c r="R103" s="7">
        <v>2.467243604362011</v>
      </c>
      <c r="S103" s="7">
        <v>2.1307153180241585</v>
      </c>
      <c r="T103" s="7">
        <v>7.743414580821991</v>
      </c>
      <c r="U103" s="126">
        <f t="shared" si="6"/>
        <v>13.555740788578987</v>
      </c>
    </row>
    <row r="104" spans="1:21">
      <c r="A104" s="37">
        <v>100</v>
      </c>
      <c r="B104" s="12"/>
      <c r="C104" s="12"/>
      <c r="D104" s="38" t="s">
        <v>32</v>
      </c>
      <c r="E104" s="15" t="s">
        <v>127</v>
      </c>
      <c r="F104" s="43"/>
      <c r="G104" s="111">
        <f t="shared" si="4"/>
        <v>0</v>
      </c>
      <c r="H104" s="26">
        <v>0</v>
      </c>
      <c r="I104" s="7">
        <v>0</v>
      </c>
      <c r="J104" s="7">
        <v>0</v>
      </c>
      <c r="K104" s="7">
        <v>0</v>
      </c>
      <c r="L104" s="7">
        <v>0</v>
      </c>
      <c r="M104" s="7">
        <v>0</v>
      </c>
      <c r="N104" s="126">
        <f t="shared" si="5"/>
        <v>0</v>
      </c>
      <c r="O104" s="26">
        <v>0</v>
      </c>
      <c r="P104" s="7">
        <v>0</v>
      </c>
      <c r="Q104" s="7">
        <v>0</v>
      </c>
      <c r="R104" s="7">
        <v>0</v>
      </c>
      <c r="S104" s="7">
        <v>0</v>
      </c>
      <c r="T104" s="7">
        <v>0</v>
      </c>
      <c r="U104" s="126">
        <f t="shared" si="6"/>
        <v>0</v>
      </c>
    </row>
    <row r="105" spans="1:21">
      <c r="A105" s="37">
        <v>101</v>
      </c>
      <c r="B105" s="12"/>
      <c r="C105" s="12"/>
      <c r="D105" s="38" t="s">
        <v>34</v>
      </c>
      <c r="E105" s="15" t="s">
        <v>128</v>
      </c>
      <c r="F105" s="43"/>
      <c r="G105" s="111">
        <f t="shared" si="4"/>
        <v>243468.37820605823</v>
      </c>
      <c r="H105" s="26">
        <v>2274.3723644158381</v>
      </c>
      <c r="I105" s="7">
        <v>4399.4013735204935</v>
      </c>
      <c r="J105" s="7">
        <v>9543.0756433065981</v>
      </c>
      <c r="K105" s="7">
        <v>12416.667419482023</v>
      </c>
      <c r="L105" s="7">
        <v>28707.362117469311</v>
      </c>
      <c r="M105" s="7">
        <v>71182.906706668437</v>
      </c>
      <c r="N105" s="126">
        <f t="shared" si="5"/>
        <v>128523.78562486271</v>
      </c>
      <c r="O105" s="26">
        <v>2665.9476344133873</v>
      </c>
      <c r="P105" s="7">
        <v>4519.592910141444</v>
      </c>
      <c r="Q105" s="7">
        <v>7073.3000153000467</v>
      </c>
      <c r="R105" s="7">
        <v>9503.5849895682186</v>
      </c>
      <c r="S105" s="7">
        <v>23091.000113047659</v>
      </c>
      <c r="T105" s="7">
        <v>68091.166918724775</v>
      </c>
      <c r="U105" s="126">
        <f t="shared" si="6"/>
        <v>114944.59258119552</v>
      </c>
    </row>
    <row r="106" spans="1:21">
      <c r="A106" s="93">
        <v>102</v>
      </c>
      <c r="B106" s="94"/>
      <c r="C106" s="95" t="s">
        <v>129</v>
      </c>
      <c r="D106" s="96" t="s">
        <v>130</v>
      </c>
      <c r="E106" s="97"/>
      <c r="F106" s="98"/>
      <c r="G106" s="99">
        <f t="shared" si="4"/>
        <v>1044.098309610039</v>
      </c>
      <c r="H106" s="100">
        <v>0</v>
      </c>
      <c r="I106" s="101">
        <v>3.8965163826942444</v>
      </c>
      <c r="J106" s="101">
        <v>13.05417600646615</v>
      </c>
      <c r="K106" s="101">
        <v>18.211269587278366</v>
      </c>
      <c r="L106" s="101">
        <v>41.613250054419041</v>
      </c>
      <c r="M106" s="101">
        <v>357.92149426043034</v>
      </c>
      <c r="N106" s="127">
        <f t="shared" si="5"/>
        <v>434.69670629128814</v>
      </c>
      <c r="O106" s="100">
        <v>0</v>
      </c>
      <c r="P106" s="101">
        <v>3.7627092897891998</v>
      </c>
      <c r="Q106" s="101">
        <v>3.3816354125738144</v>
      </c>
      <c r="R106" s="101">
        <v>9.9130189046263695</v>
      </c>
      <c r="S106" s="101">
        <v>30.067075908184052</v>
      </c>
      <c r="T106" s="101">
        <v>562.27716380357742</v>
      </c>
      <c r="U106" s="127">
        <f t="shared" si="6"/>
        <v>609.40160331875086</v>
      </c>
    </row>
    <row r="107" spans="1:21">
      <c r="A107" s="93">
        <v>110</v>
      </c>
      <c r="B107" s="94"/>
      <c r="C107" s="95" t="s">
        <v>131</v>
      </c>
      <c r="D107" s="96" t="s">
        <v>132</v>
      </c>
      <c r="E107" s="97"/>
      <c r="F107" s="98"/>
      <c r="G107" s="99">
        <f t="shared" si="4"/>
        <v>32349075.482327402</v>
      </c>
      <c r="H107" s="100">
        <v>16616.061469922075</v>
      </c>
      <c r="I107" s="101">
        <v>13442.605471901596</v>
      </c>
      <c r="J107" s="101">
        <v>100039.23366141319</v>
      </c>
      <c r="K107" s="101">
        <v>596893.48211169243</v>
      </c>
      <c r="L107" s="101">
        <v>3339290.9741230011</v>
      </c>
      <c r="M107" s="101">
        <v>11615375.040428162</v>
      </c>
      <c r="N107" s="127">
        <f t="shared" si="5"/>
        <v>15681657.397266092</v>
      </c>
      <c r="O107" s="100">
        <v>16171.000039865496</v>
      </c>
      <c r="P107" s="101">
        <v>12917.869014861062</v>
      </c>
      <c r="Q107" s="101">
        <v>65877.049047775567</v>
      </c>
      <c r="R107" s="101">
        <v>291060.71395492554</v>
      </c>
      <c r="S107" s="101">
        <v>2023737.8462915421</v>
      </c>
      <c r="T107" s="101">
        <v>14257653.606712341</v>
      </c>
      <c r="U107" s="127">
        <f t="shared" si="6"/>
        <v>16667418.085061312</v>
      </c>
    </row>
    <row r="108" spans="1:21">
      <c r="A108" s="37">
        <v>111</v>
      </c>
      <c r="B108" s="10"/>
      <c r="C108" s="16"/>
      <c r="D108" s="38" t="s">
        <v>8</v>
      </c>
      <c r="E108" s="49" t="s">
        <v>133</v>
      </c>
      <c r="F108" s="40"/>
      <c r="G108" s="111">
        <f t="shared" si="4"/>
        <v>426042.85440152505</v>
      </c>
      <c r="H108" s="26">
        <v>1331.1325891296874</v>
      </c>
      <c r="I108" s="7">
        <v>2499.8824939331971</v>
      </c>
      <c r="J108" s="7">
        <v>6848.4729923997074</v>
      </c>
      <c r="K108" s="7">
        <v>14658.608903747052</v>
      </c>
      <c r="L108" s="7">
        <v>41706.731191210449</v>
      </c>
      <c r="M108" s="7">
        <v>101417.57893177867</v>
      </c>
      <c r="N108" s="126">
        <f t="shared" si="5"/>
        <v>168462.40710219875</v>
      </c>
      <c r="O108" s="26">
        <v>1266.0512209229719</v>
      </c>
      <c r="P108" s="7">
        <v>2530.649521870746</v>
      </c>
      <c r="Q108" s="7">
        <v>6489.0741207161918</v>
      </c>
      <c r="R108" s="7">
        <v>13490.277340557426</v>
      </c>
      <c r="S108" s="7">
        <v>47915.403815984726</v>
      </c>
      <c r="T108" s="7">
        <v>185888.99127927423</v>
      </c>
      <c r="U108" s="126">
        <f t="shared" si="6"/>
        <v>257580.4472993263</v>
      </c>
    </row>
    <row r="109" spans="1:21">
      <c r="A109" s="37">
        <v>112</v>
      </c>
      <c r="B109" s="17"/>
      <c r="C109" s="11"/>
      <c r="D109" s="52" t="s">
        <v>10</v>
      </c>
      <c r="E109" s="49" t="s">
        <v>134</v>
      </c>
      <c r="F109" s="51"/>
      <c r="G109" s="111">
        <f t="shared" si="4"/>
        <v>1910034.6998660199</v>
      </c>
      <c r="H109" s="26">
        <v>186.52085509252441</v>
      </c>
      <c r="I109" s="7">
        <v>138.55783799279016</v>
      </c>
      <c r="J109" s="7">
        <v>2979.3840236212127</v>
      </c>
      <c r="K109" s="7">
        <v>21081.879016894847</v>
      </c>
      <c r="L109" s="7">
        <v>129709.03131371737</v>
      </c>
      <c r="M109" s="7">
        <v>655890.49467456341</v>
      </c>
      <c r="N109" s="126">
        <f t="shared" si="5"/>
        <v>809985.86772188218</v>
      </c>
      <c r="O109" s="26">
        <v>144.84814097861624</v>
      </c>
      <c r="P109" s="7">
        <v>141.65371060228676</v>
      </c>
      <c r="Q109" s="7">
        <v>2815.7604539473032</v>
      </c>
      <c r="R109" s="7">
        <v>14671.63235893473</v>
      </c>
      <c r="S109" s="7">
        <v>116243.0641066432</v>
      </c>
      <c r="T109" s="7">
        <v>966031.87337303162</v>
      </c>
      <c r="U109" s="126">
        <f t="shared" si="6"/>
        <v>1100048.8321441377</v>
      </c>
    </row>
    <row r="110" spans="1:21">
      <c r="A110" s="37">
        <v>113</v>
      </c>
      <c r="B110" s="17"/>
      <c r="C110" s="16"/>
      <c r="D110" s="38" t="s">
        <v>22</v>
      </c>
      <c r="E110" s="49" t="s">
        <v>135</v>
      </c>
      <c r="F110" s="40"/>
      <c r="G110" s="111">
        <f t="shared" si="4"/>
        <v>16560299.477779217</v>
      </c>
      <c r="H110" s="26">
        <v>874.50618234868853</v>
      </c>
      <c r="I110" s="7">
        <v>687.72044359694701</v>
      </c>
      <c r="J110" s="7">
        <v>35865.043236762285</v>
      </c>
      <c r="K110" s="7">
        <v>334516.93640565872</v>
      </c>
      <c r="L110" s="7">
        <v>1847917.97397995</v>
      </c>
      <c r="M110" s="7">
        <v>5959759.6639404297</v>
      </c>
      <c r="N110" s="126">
        <f t="shared" si="5"/>
        <v>8179621.8441887461</v>
      </c>
      <c r="O110" s="26">
        <v>557.20476752779086</v>
      </c>
      <c r="P110" s="7">
        <v>499.12728021326166</v>
      </c>
      <c r="Q110" s="7">
        <v>18143.693143576384</v>
      </c>
      <c r="R110" s="7">
        <v>126110.80684447289</v>
      </c>
      <c r="S110" s="7">
        <v>1026705.3452558517</v>
      </c>
      <c r="T110" s="7">
        <v>7208661.4562988281</v>
      </c>
      <c r="U110" s="126">
        <f t="shared" si="6"/>
        <v>8380677.6335904701</v>
      </c>
    </row>
    <row r="111" spans="1:21">
      <c r="A111" s="37">
        <v>114</v>
      </c>
      <c r="B111" s="17"/>
      <c r="C111" s="16"/>
      <c r="D111" s="38" t="s">
        <v>24</v>
      </c>
      <c r="E111" s="49" t="s">
        <v>136</v>
      </c>
      <c r="F111" s="40"/>
      <c r="G111" s="111">
        <f t="shared" si="4"/>
        <v>10759496.076727405</v>
      </c>
      <c r="H111" s="26">
        <v>5540.8065800132463</v>
      </c>
      <c r="I111" s="7">
        <v>5018.7604431807995</v>
      </c>
      <c r="J111" s="7">
        <v>26530.347229994833</v>
      </c>
      <c r="K111" s="7">
        <v>157413.7665136382</v>
      </c>
      <c r="L111" s="7">
        <v>1101016.7341079712</v>
      </c>
      <c r="M111" s="7">
        <v>3959003.9854984283</v>
      </c>
      <c r="N111" s="126">
        <f t="shared" si="5"/>
        <v>5254524.400373226</v>
      </c>
      <c r="O111" s="26">
        <v>4759.561157189135</v>
      </c>
      <c r="P111" s="7">
        <v>4515.5241301031929</v>
      </c>
      <c r="Q111" s="7">
        <v>19042.947154540918</v>
      </c>
      <c r="R111" s="7">
        <v>99219.162252217531</v>
      </c>
      <c r="S111" s="7">
        <v>688181.60971951485</v>
      </c>
      <c r="T111" s="7">
        <v>4689252.8719406128</v>
      </c>
      <c r="U111" s="126">
        <f t="shared" si="6"/>
        <v>5504971.6763541782</v>
      </c>
    </row>
    <row r="112" spans="1:21">
      <c r="A112" s="37">
        <v>115</v>
      </c>
      <c r="B112" s="14"/>
      <c r="C112" s="16"/>
      <c r="D112" s="38" t="s">
        <v>26</v>
      </c>
      <c r="E112" s="49" t="s">
        <v>137</v>
      </c>
      <c r="F112" s="40"/>
      <c r="G112" s="111">
        <f t="shared" si="4"/>
        <v>542356.62814707798</v>
      </c>
      <c r="H112" s="26">
        <v>4060.3016181181883</v>
      </c>
      <c r="I112" s="7">
        <v>2046.6466274554841</v>
      </c>
      <c r="J112" s="7">
        <v>12743.879788111895</v>
      </c>
      <c r="K112" s="7">
        <v>28915.787031598389</v>
      </c>
      <c r="L112" s="7">
        <v>63633.135529994965</v>
      </c>
      <c r="M112" s="7">
        <v>176428.21400213242</v>
      </c>
      <c r="N112" s="126">
        <f t="shared" si="5"/>
        <v>287827.96459741134</v>
      </c>
      <c r="O112" s="26">
        <v>4383.5163316820981</v>
      </c>
      <c r="P112" s="7">
        <v>2041.9282062624115</v>
      </c>
      <c r="Q112" s="7">
        <v>7023.8439127411693</v>
      </c>
      <c r="R112" s="7">
        <v>12154.86294490844</v>
      </c>
      <c r="S112" s="7">
        <v>30321.210397332907</v>
      </c>
      <c r="T112" s="7">
        <v>198603.30175673962</v>
      </c>
      <c r="U112" s="126">
        <f t="shared" si="6"/>
        <v>254528.66354966664</v>
      </c>
    </row>
    <row r="113" spans="1:21">
      <c r="A113" s="37">
        <v>116</v>
      </c>
      <c r="B113" s="17"/>
      <c r="C113" s="12"/>
      <c r="D113" s="38" t="s">
        <v>32</v>
      </c>
      <c r="E113" s="14" t="s">
        <v>138</v>
      </c>
      <c r="F113" s="43"/>
      <c r="G113" s="111">
        <f t="shared" si="4"/>
        <v>2150845.849408763</v>
      </c>
      <c r="H113" s="26">
        <v>4622.7936695487006</v>
      </c>
      <c r="I113" s="7">
        <v>3051.0375116353389</v>
      </c>
      <c r="J113" s="7">
        <v>15072.106103370432</v>
      </c>
      <c r="K113" s="7">
        <v>40306.501390777528</v>
      </c>
      <c r="L113" s="7">
        <v>155307.34373760223</v>
      </c>
      <c r="M113" s="7">
        <v>762875.08799648285</v>
      </c>
      <c r="N113" s="126">
        <f t="shared" si="5"/>
        <v>981234.87040941708</v>
      </c>
      <c r="O113" s="26">
        <v>5059.8184588644654</v>
      </c>
      <c r="P113" s="7">
        <v>3188.9862226442965</v>
      </c>
      <c r="Q113" s="7">
        <v>12361.730297260452</v>
      </c>
      <c r="R113" s="7">
        <v>25413.970516182482</v>
      </c>
      <c r="S113" s="7">
        <v>114371.20905289054</v>
      </c>
      <c r="T113" s="7">
        <v>1009215.2644515038</v>
      </c>
      <c r="U113" s="126">
        <f t="shared" si="6"/>
        <v>1169610.978999346</v>
      </c>
    </row>
    <row r="114" spans="1:21">
      <c r="A114" s="93">
        <v>117</v>
      </c>
      <c r="B114" s="94"/>
      <c r="C114" s="95" t="s">
        <v>4</v>
      </c>
      <c r="D114" s="96" t="s">
        <v>139</v>
      </c>
      <c r="E114" s="97"/>
      <c r="F114" s="98"/>
      <c r="G114" s="99">
        <f t="shared" si="4"/>
        <v>8765670.153055042</v>
      </c>
      <c r="H114" s="100">
        <v>6029.355907106933</v>
      </c>
      <c r="I114" s="101">
        <v>5248.9824200132862</v>
      </c>
      <c r="J114" s="101">
        <v>19699.525942033157</v>
      </c>
      <c r="K114" s="101">
        <v>59590.996322512627</v>
      </c>
      <c r="L114" s="101">
        <v>539275.04828953743</v>
      </c>
      <c r="M114" s="101">
        <v>3500351.7813053131</v>
      </c>
      <c r="N114" s="127">
        <f t="shared" si="5"/>
        <v>4130195.6901865164</v>
      </c>
      <c r="O114" s="100">
        <v>6658.6402562291332</v>
      </c>
      <c r="P114" s="101">
        <v>6127.0431972985098</v>
      </c>
      <c r="Q114" s="101">
        <v>15684.403639996424</v>
      </c>
      <c r="R114" s="101">
        <v>56301.014488123357</v>
      </c>
      <c r="S114" s="101">
        <v>525175.52083945274</v>
      </c>
      <c r="T114" s="101">
        <v>4025527.8404474258</v>
      </c>
      <c r="U114" s="127">
        <f t="shared" si="6"/>
        <v>4635474.4628685256</v>
      </c>
    </row>
    <row r="115" spans="1:21">
      <c r="A115" s="37">
        <v>118</v>
      </c>
      <c r="B115" s="17"/>
      <c r="C115" s="16"/>
      <c r="D115" s="38" t="s">
        <v>8</v>
      </c>
      <c r="E115" s="49" t="s">
        <v>140</v>
      </c>
      <c r="F115" s="40"/>
      <c r="G115" s="111">
        <f t="shared" si="4"/>
        <v>7053056.9176697172</v>
      </c>
      <c r="H115" s="26">
        <v>1039.7153716693988</v>
      </c>
      <c r="I115" s="7">
        <v>619.92183514102362</v>
      </c>
      <c r="J115" s="7">
        <v>6844.3516068994068</v>
      </c>
      <c r="K115" s="7">
        <v>28430.198438080028</v>
      </c>
      <c r="L115" s="7">
        <v>388210.0098721981</v>
      </c>
      <c r="M115" s="7">
        <v>2913674.2839250565</v>
      </c>
      <c r="N115" s="126">
        <f t="shared" si="5"/>
        <v>3338818.4810490445</v>
      </c>
      <c r="O115" s="26">
        <v>1306.9549319174494</v>
      </c>
      <c r="P115" s="7">
        <v>692.10253652574829</v>
      </c>
      <c r="Q115" s="7">
        <v>5972.7684969399124</v>
      </c>
      <c r="R115" s="7">
        <v>26195.560690712184</v>
      </c>
      <c r="S115" s="7">
        <v>386557.51277604699</v>
      </c>
      <c r="T115" s="7">
        <v>3293513.53718853</v>
      </c>
      <c r="U115" s="126">
        <f t="shared" si="6"/>
        <v>3714238.4366206722</v>
      </c>
    </row>
    <row r="116" spans="1:21">
      <c r="A116" s="37">
        <v>119</v>
      </c>
      <c r="B116" s="10"/>
      <c r="C116" s="16"/>
      <c r="D116" s="38" t="s">
        <v>10</v>
      </c>
      <c r="E116" s="49" t="s">
        <v>141</v>
      </c>
      <c r="F116" s="40"/>
      <c r="G116" s="111">
        <f t="shared" si="4"/>
        <v>931227.9029559195</v>
      </c>
      <c r="H116" s="26">
        <v>3463.3566811237893</v>
      </c>
      <c r="I116" s="7">
        <v>2870.2821970116347</v>
      </c>
      <c r="J116" s="7">
        <v>8208.3279407006921</v>
      </c>
      <c r="K116" s="7">
        <v>20115.58716938924</v>
      </c>
      <c r="L116" s="7">
        <v>98151.213844548911</v>
      </c>
      <c r="M116" s="7">
        <v>249535.35283404589</v>
      </c>
      <c r="N116" s="126">
        <f t="shared" si="5"/>
        <v>382344.12066682015</v>
      </c>
      <c r="O116" s="26">
        <v>4269.2723051349567</v>
      </c>
      <c r="P116" s="7">
        <v>3440.9505639947456</v>
      </c>
      <c r="Q116" s="7">
        <v>8068.2683623415214</v>
      </c>
      <c r="R116" s="7">
        <v>24678.465491556097</v>
      </c>
      <c r="S116" s="7">
        <v>107279.92593087628</v>
      </c>
      <c r="T116" s="7">
        <v>401146.89963519573</v>
      </c>
      <c r="U116" s="126">
        <f t="shared" si="6"/>
        <v>548883.78228909941</v>
      </c>
    </row>
    <row r="117" spans="1:21">
      <c r="A117" s="37">
        <v>120</v>
      </c>
      <c r="B117" s="17"/>
      <c r="C117" s="11"/>
      <c r="D117" s="38" t="s">
        <v>22</v>
      </c>
      <c r="E117" s="9" t="s">
        <v>142</v>
      </c>
      <c r="F117" s="46"/>
      <c r="G117" s="111">
        <f t="shared" si="4"/>
        <v>781385.29074567975</v>
      </c>
      <c r="H117" s="26">
        <v>1526.2837883506045</v>
      </c>
      <c r="I117" s="7">
        <v>1758.7782974797301</v>
      </c>
      <c r="J117" s="7">
        <v>4646.8464225400239</v>
      </c>
      <c r="K117" s="7">
        <v>11045.21056842804</v>
      </c>
      <c r="L117" s="7">
        <v>52913.829407334328</v>
      </c>
      <c r="M117" s="7">
        <v>337142.12310367823</v>
      </c>
      <c r="N117" s="126">
        <f t="shared" si="5"/>
        <v>409033.07158781093</v>
      </c>
      <c r="O117" s="26">
        <v>1082.4130233025207</v>
      </c>
      <c r="P117" s="7">
        <v>1993.9900956542006</v>
      </c>
      <c r="Q117" s="7">
        <v>1643.3667419850826</v>
      </c>
      <c r="R117" s="7">
        <v>5426.9884912576526</v>
      </c>
      <c r="S117" s="7">
        <v>31338.089968159795</v>
      </c>
      <c r="T117" s="7">
        <v>330867.37083750963</v>
      </c>
      <c r="U117" s="126">
        <f t="shared" si="6"/>
        <v>372352.21915786888</v>
      </c>
    </row>
    <row r="118" spans="1:21">
      <c r="A118" s="93">
        <v>121</v>
      </c>
      <c r="B118" s="94"/>
      <c r="C118" s="95" t="s">
        <v>143</v>
      </c>
      <c r="D118" s="96" t="s">
        <v>144</v>
      </c>
      <c r="E118" s="97"/>
      <c r="F118" s="98"/>
      <c r="G118" s="99">
        <f t="shared" si="4"/>
        <v>4492402.0336989611</v>
      </c>
      <c r="H118" s="100">
        <v>22650.896037345519</v>
      </c>
      <c r="I118" s="101">
        <v>12770.04189908877</v>
      </c>
      <c r="J118" s="101">
        <v>52454.454549893737</v>
      </c>
      <c r="K118" s="101">
        <v>262657.71882626414</v>
      </c>
      <c r="L118" s="101">
        <v>704820.90834331512</v>
      </c>
      <c r="M118" s="101">
        <v>1429476.732811451</v>
      </c>
      <c r="N118" s="127">
        <f t="shared" si="5"/>
        <v>2484830.7524673585</v>
      </c>
      <c r="O118" s="100">
        <v>20127.841023254907</v>
      </c>
      <c r="P118" s="101">
        <v>11891.996715616435</v>
      </c>
      <c r="Q118" s="101">
        <v>33775.061488499865</v>
      </c>
      <c r="R118" s="101">
        <v>101833.97252675891</v>
      </c>
      <c r="S118" s="101">
        <v>395406.07885241508</v>
      </c>
      <c r="T118" s="101">
        <v>1444536.3306250572</v>
      </c>
      <c r="U118" s="127">
        <f t="shared" si="6"/>
        <v>2007571.2812316024</v>
      </c>
    </row>
    <row r="119" spans="1:21">
      <c r="A119" s="37">
        <v>122</v>
      </c>
      <c r="B119" s="17"/>
      <c r="C119" s="16"/>
      <c r="D119" s="38" t="s">
        <v>8</v>
      </c>
      <c r="E119" s="49" t="s">
        <v>145</v>
      </c>
      <c r="F119" s="40"/>
      <c r="G119" s="111">
        <f t="shared" si="4"/>
        <v>516527.3990474398</v>
      </c>
      <c r="H119" s="26">
        <v>669.28938666149475</v>
      </c>
      <c r="I119" s="7">
        <v>648.19324580550892</v>
      </c>
      <c r="J119" s="7">
        <v>3586.7646599709988</v>
      </c>
      <c r="K119" s="7">
        <v>13874.839879812673</v>
      </c>
      <c r="L119" s="7">
        <v>56682.390665829182</v>
      </c>
      <c r="M119" s="7">
        <v>183937.98109138012</v>
      </c>
      <c r="N119" s="126">
        <f t="shared" si="5"/>
        <v>259399.45892945997</v>
      </c>
      <c r="O119" s="26">
        <v>1116.7448666376763</v>
      </c>
      <c r="P119" s="7">
        <v>1456.7577364659064</v>
      </c>
      <c r="Q119" s="7">
        <v>3217.0389243934551</v>
      </c>
      <c r="R119" s="7">
        <v>9884.2524689808488</v>
      </c>
      <c r="S119" s="7">
        <v>43529.738395512104</v>
      </c>
      <c r="T119" s="7">
        <v>197923.40772598982</v>
      </c>
      <c r="U119" s="126">
        <f t="shared" si="6"/>
        <v>257127.9401179798</v>
      </c>
    </row>
    <row r="120" spans="1:21">
      <c r="A120" s="37">
        <v>123</v>
      </c>
      <c r="B120" s="17"/>
      <c r="C120" s="16"/>
      <c r="D120" s="38" t="s">
        <v>10</v>
      </c>
      <c r="E120" s="49" t="s">
        <v>146</v>
      </c>
      <c r="F120" s="40"/>
      <c r="G120" s="111">
        <f t="shared" si="4"/>
        <v>1989794.7883266422</v>
      </c>
      <c r="H120" s="26">
        <v>4679.7892200365604</v>
      </c>
      <c r="I120" s="7">
        <v>5274.3723658584058</v>
      </c>
      <c r="J120" s="7">
        <v>28497.026558522135</v>
      </c>
      <c r="K120" s="7">
        <v>176862.64807806909</v>
      </c>
      <c r="L120" s="7">
        <v>441782.04711616039</v>
      </c>
      <c r="M120" s="7">
        <v>580531.85684931278</v>
      </c>
      <c r="N120" s="126">
        <f t="shared" si="5"/>
        <v>1237627.7401879593</v>
      </c>
      <c r="O120" s="26">
        <v>3644.6944318514979</v>
      </c>
      <c r="P120" s="7">
        <v>4683.9366080294476</v>
      </c>
      <c r="Q120" s="7">
        <v>16730.809985574801</v>
      </c>
      <c r="R120" s="7">
        <v>59208.085477381945</v>
      </c>
      <c r="S120" s="7">
        <v>204162.06669384241</v>
      </c>
      <c r="T120" s="7">
        <v>463737.45494200289</v>
      </c>
      <c r="U120" s="126">
        <f t="shared" si="6"/>
        <v>752167.04813868296</v>
      </c>
    </row>
    <row r="121" spans="1:21">
      <c r="A121" s="37">
        <v>124</v>
      </c>
      <c r="B121" s="10"/>
      <c r="C121" s="16"/>
      <c r="D121" s="38" t="s">
        <v>22</v>
      </c>
      <c r="E121" s="49" t="s">
        <v>147</v>
      </c>
      <c r="F121" s="40"/>
      <c r="G121" s="111">
        <f t="shared" si="4"/>
        <v>89824.351227664738</v>
      </c>
      <c r="H121" s="26">
        <v>1035.9662609662369</v>
      </c>
      <c r="I121" s="7">
        <v>1956.1854518493637</v>
      </c>
      <c r="J121" s="7">
        <v>3120.8804684597999</v>
      </c>
      <c r="K121" s="7">
        <v>3718.8414678806439</v>
      </c>
      <c r="L121" s="7">
        <v>8601.1285821050406</v>
      </c>
      <c r="M121" s="7">
        <v>20189.95460447669</v>
      </c>
      <c r="N121" s="126">
        <f t="shared" si="5"/>
        <v>38622.956835737772</v>
      </c>
      <c r="O121" s="26">
        <v>2032.3568695132881</v>
      </c>
      <c r="P121" s="7">
        <v>2010.2081634046253</v>
      </c>
      <c r="Q121" s="7">
        <v>3878.1937926533865</v>
      </c>
      <c r="R121" s="7">
        <v>3735.0815779250115</v>
      </c>
      <c r="S121" s="7">
        <v>11146.606145177037</v>
      </c>
      <c r="T121" s="7">
        <v>28398.947843253613</v>
      </c>
      <c r="U121" s="126">
        <f t="shared" si="6"/>
        <v>51201.394391926959</v>
      </c>
    </row>
    <row r="122" spans="1:21">
      <c r="A122" s="37">
        <v>125</v>
      </c>
      <c r="B122" s="17"/>
      <c r="C122" s="11"/>
      <c r="D122" s="50"/>
      <c r="E122" s="9" t="s">
        <v>148</v>
      </c>
      <c r="F122" s="46"/>
      <c r="G122" s="111">
        <f t="shared" si="4"/>
        <v>1896255.4938874049</v>
      </c>
      <c r="H122" s="26">
        <v>16265.85103311995</v>
      </c>
      <c r="I122" s="7">
        <v>4891.2908208202571</v>
      </c>
      <c r="J122" s="7">
        <v>17249.782788850367</v>
      </c>
      <c r="K122" s="7">
        <v>68201.386474892497</v>
      </c>
      <c r="L122" s="7">
        <v>197755.34042298794</v>
      </c>
      <c r="M122" s="7">
        <v>644816.94002461433</v>
      </c>
      <c r="N122" s="126">
        <f t="shared" si="5"/>
        <v>949180.59156528534</v>
      </c>
      <c r="O122" s="26">
        <v>13334.04490816372</v>
      </c>
      <c r="P122" s="7">
        <v>3741.094215744175</v>
      </c>
      <c r="Q122" s="7">
        <v>9949.0188280045986</v>
      </c>
      <c r="R122" s="7">
        <v>29006.553301796317</v>
      </c>
      <c r="S122" s="7">
        <v>136567.66545248032</v>
      </c>
      <c r="T122" s="7">
        <v>754476.52561593056</v>
      </c>
      <c r="U122" s="126">
        <f t="shared" si="6"/>
        <v>947074.90232211968</v>
      </c>
    </row>
    <row r="123" spans="1:21">
      <c r="A123" s="93">
        <v>126</v>
      </c>
      <c r="B123" s="94"/>
      <c r="C123" s="95" t="s">
        <v>149</v>
      </c>
      <c r="D123" s="96" t="s">
        <v>150</v>
      </c>
      <c r="E123" s="97"/>
      <c r="F123" s="98"/>
      <c r="G123" s="99">
        <f t="shared" si="4"/>
        <v>3540651.7353199692</v>
      </c>
      <c r="H123" s="100">
        <v>12070.962055064272</v>
      </c>
      <c r="I123" s="101">
        <v>6929.518403891474</v>
      </c>
      <c r="J123" s="101">
        <v>32790.661782858893</v>
      </c>
      <c r="K123" s="101">
        <v>88454.376522421837</v>
      </c>
      <c r="L123" s="101">
        <v>330453.39919994771</v>
      </c>
      <c r="M123" s="101">
        <v>1322000.9667510986</v>
      </c>
      <c r="N123" s="127">
        <f t="shared" si="5"/>
        <v>1792699.8847152828</v>
      </c>
      <c r="O123" s="100">
        <v>8498.4673753508832</v>
      </c>
      <c r="P123" s="101">
        <v>6549.8574609672214</v>
      </c>
      <c r="Q123" s="101">
        <v>21310.322471453808</v>
      </c>
      <c r="R123" s="101">
        <v>55188.587944582105</v>
      </c>
      <c r="S123" s="101">
        <v>255771.02368229628</v>
      </c>
      <c r="T123" s="101">
        <v>1400633.5916700363</v>
      </c>
      <c r="U123" s="127">
        <f t="shared" si="6"/>
        <v>1747951.8506046867</v>
      </c>
    </row>
    <row r="124" spans="1:21">
      <c r="A124" s="37">
        <v>127</v>
      </c>
      <c r="B124" s="12"/>
      <c r="C124" s="12"/>
      <c r="D124" s="38" t="s">
        <v>8</v>
      </c>
      <c r="E124" s="49" t="s">
        <v>151</v>
      </c>
      <c r="F124" s="40"/>
      <c r="G124" s="111">
        <f t="shared" si="4"/>
        <v>2784903.6232530396</v>
      </c>
      <c r="H124" s="26">
        <v>6004.0059899774787</v>
      </c>
      <c r="I124" s="7">
        <v>5585.1515766493976</v>
      </c>
      <c r="J124" s="7">
        <v>25917.922146385536</v>
      </c>
      <c r="K124" s="7">
        <v>72423.161722995341</v>
      </c>
      <c r="L124" s="7">
        <v>280846.88791976869</v>
      </c>
      <c r="M124" s="7">
        <v>1032642.9893789291</v>
      </c>
      <c r="N124" s="126">
        <f t="shared" si="5"/>
        <v>1423420.1187347057</v>
      </c>
      <c r="O124" s="26">
        <v>4895.4950879316893</v>
      </c>
      <c r="P124" s="7">
        <v>5213.4028607375585</v>
      </c>
      <c r="Q124" s="7">
        <v>14694.602169411257</v>
      </c>
      <c r="R124" s="7">
        <v>42149.286893427372</v>
      </c>
      <c r="S124" s="7">
        <v>215555.55108684301</v>
      </c>
      <c r="T124" s="7">
        <v>1078975.1664199829</v>
      </c>
      <c r="U124" s="126">
        <f t="shared" si="6"/>
        <v>1361483.5045183338</v>
      </c>
    </row>
    <row r="125" spans="1:21">
      <c r="A125" s="37">
        <v>128</v>
      </c>
      <c r="B125" s="17"/>
      <c r="C125" s="16"/>
      <c r="D125" s="52" t="s">
        <v>10</v>
      </c>
      <c r="E125" s="49" t="s">
        <v>152</v>
      </c>
      <c r="F125" s="40"/>
      <c r="G125" s="111">
        <f t="shared" si="4"/>
        <v>19864.249835401773</v>
      </c>
      <c r="H125" s="26">
        <v>0</v>
      </c>
      <c r="I125" s="7">
        <v>0</v>
      </c>
      <c r="J125" s="7">
        <v>1.4177144840359688</v>
      </c>
      <c r="K125" s="7">
        <v>14.481326401233673</v>
      </c>
      <c r="L125" s="7">
        <v>813.19103982299566</v>
      </c>
      <c r="M125" s="7">
        <v>19035.159754693508</v>
      </c>
      <c r="N125" s="126">
        <f t="shared" si="5"/>
        <v>19864.249835401773</v>
      </c>
      <c r="O125" s="26">
        <v>0</v>
      </c>
      <c r="P125" s="7">
        <v>0</v>
      </c>
      <c r="Q125" s="7">
        <v>0</v>
      </c>
      <c r="R125" s="7">
        <v>0</v>
      </c>
      <c r="S125" s="7">
        <v>0</v>
      </c>
      <c r="T125" s="7">
        <v>0</v>
      </c>
      <c r="U125" s="126">
        <f t="shared" si="6"/>
        <v>0</v>
      </c>
    </row>
    <row r="126" spans="1:21">
      <c r="A126" s="37">
        <v>129</v>
      </c>
      <c r="B126" s="10"/>
      <c r="C126" s="16"/>
      <c r="D126" s="38" t="s">
        <v>22</v>
      </c>
      <c r="E126" s="15" t="s">
        <v>153</v>
      </c>
      <c r="F126" s="43"/>
      <c r="G126" s="111">
        <f t="shared" si="4"/>
        <v>36987.553399858589</v>
      </c>
      <c r="H126" s="26">
        <v>0</v>
      </c>
      <c r="I126" s="7">
        <v>163.62127792666433</v>
      </c>
      <c r="J126" s="7">
        <v>544.65040053310804</v>
      </c>
      <c r="K126" s="7">
        <v>664.7507463429356</v>
      </c>
      <c r="L126" s="7">
        <v>2886.3171657747589</v>
      </c>
      <c r="M126" s="7">
        <v>14383.306204400957</v>
      </c>
      <c r="N126" s="126">
        <f t="shared" si="5"/>
        <v>18642.645794978424</v>
      </c>
      <c r="O126" s="26">
        <v>0</v>
      </c>
      <c r="P126" s="7">
        <v>89.108828393038948</v>
      </c>
      <c r="Q126" s="7">
        <v>301.94918737936678</v>
      </c>
      <c r="R126" s="7">
        <v>465.75013428970124</v>
      </c>
      <c r="S126" s="7">
        <v>2135.4042999322992</v>
      </c>
      <c r="T126" s="7">
        <v>15352.695154885761</v>
      </c>
      <c r="U126" s="126">
        <f t="shared" si="6"/>
        <v>18344.907604880169</v>
      </c>
    </row>
    <row r="127" spans="1:21">
      <c r="A127" s="37">
        <v>130</v>
      </c>
      <c r="B127" s="17"/>
      <c r="C127" s="11"/>
      <c r="D127" s="38" t="s">
        <v>24</v>
      </c>
      <c r="E127" s="9" t="s">
        <v>408</v>
      </c>
      <c r="F127" s="46"/>
      <c r="G127" s="111">
        <f t="shared" si="4"/>
        <v>681964.48176447581</v>
      </c>
      <c r="H127" s="26">
        <v>6066.9559086599911</v>
      </c>
      <c r="I127" s="7">
        <v>1180.7455098746577</v>
      </c>
      <c r="J127" s="7">
        <v>6326.6713631073944</v>
      </c>
      <c r="K127" s="7">
        <v>15351.982007820159</v>
      </c>
      <c r="L127" s="7">
        <v>45907.00237120688</v>
      </c>
      <c r="M127" s="7">
        <v>255939.51726555824</v>
      </c>
      <c r="N127" s="126">
        <f t="shared" si="5"/>
        <v>330772.8744262273</v>
      </c>
      <c r="O127" s="26">
        <v>3602.9721602692734</v>
      </c>
      <c r="P127" s="7">
        <v>1247.3458824075778</v>
      </c>
      <c r="Q127" s="7">
        <v>5010.6444763576728</v>
      </c>
      <c r="R127" s="7">
        <v>8719.9037778479978</v>
      </c>
      <c r="S127" s="7">
        <v>35065.372491423041</v>
      </c>
      <c r="T127" s="7">
        <v>297545.36854994297</v>
      </c>
      <c r="U127" s="126">
        <f t="shared" si="6"/>
        <v>351191.60733824852</v>
      </c>
    </row>
    <row r="128" spans="1:21">
      <c r="A128" s="37">
        <v>131</v>
      </c>
      <c r="B128" s="12"/>
      <c r="C128" s="12"/>
      <c r="D128" s="38" t="s">
        <v>26</v>
      </c>
      <c r="E128" s="15" t="s">
        <v>154</v>
      </c>
      <c r="F128" s="43"/>
      <c r="G128" s="111">
        <f t="shared" si="4"/>
        <v>0</v>
      </c>
      <c r="H128" s="26">
        <v>0</v>
      </c>
      <c r="I128" s="7">
        <v>0</v>
      </c>
      <c r="J128" s="7">
        <v>0</v>
      </c>
      <c r="K128" s="7">
        <v>0</v>
      </c>
      <c r="L128" s="7">
        <v>0</v>
      </c>
      <c r="M128" s="7">
        <v>0</v>
      </c>
      <c r="N128" s="126">
        <f t="shared" si="5"/>
        <v>0</v>
      </c>
      <c r="O128" s="26">
        <v>0</v>
      </c>
      <c r="P128" s="7">
        <v>0</v>
      </c>
      <c r="Q128" s="7">
        <v>0</v>
      </c>
      <c r="R128" s="7">
        <v>0</v>
      </c>
      <c r="S128" s="7">
        <v>0</v>
      </c>
      <c r="T128" s="7">
        <v>0</v>
      </c>
      <c r="U128" s="126">
        <f t="shared" si="6"/>
        <v>0</v>
      </c>
    </row>
    <row r="129" spans="1:21">
      <c r="A129" s="37">
        <v>132</v>
      </c>
      <c r="B129" s="12"/>
      <c r="C129" s="12"/>
      <c r="D129" s="38" t="s">
        <v>32</v>
      </c>
      <c r="E129" s="15" t="s">
        <v>155</v>
      </c>
      <c r="F129" s="43"/>
      <c r="G129" s="111">
        <f t="shared" si="4"/>
        <v>16931.824572193389</v>
      </c>
      <c r="H129" s="26">
        <v>0</v>
      </c>
      <c r="I129" s="7">
        <v>0</v>
      </c>
      <c r="J129" s="7">
        <v>0</v>
      </c>
      <c r="K129" s="7">
        <v>0</v>
      </c>
      <c r="L129" s="7">
        <v>0</v>
      </c>
      <c r="M129" s="7">
        <v>0</v>
      </c>
      <c r="N129" s="126">
        <f t="shared" si="5"/>
        <v>0</v>
      </c>
      <c r="O129" s="26">
        <v>0</v>
      </c>
      <c r="P129" s="7">
        <v>0</v>
      </c>
      <c r="Q129" s="7">
        <v>1303.1266929360254</v>
      </c>
      <c r="R129" s="7">
        <v>3853.6470371070318</v>
      </c>
      <c r="S129" s="7">
        <v>3014.6887068401411</v>
      </c>
      <c r="T129" s="7">
        <v>8760.3621353101917</v>
      </c>
      <c r="U129" s="126">
        <f t="shared" si="6"/>
        <v>16931.824572193389</v>
      </c>
    </row>
    <row r="130" spans="1:21">
      <c r="A130" s="93">
        <v>133</v>
      </c>
      <c r="B130" s="94"/>
      <c r="C130" s="95" t="s">
        <v>156</v>
      </c>
      <c r="D130" s="96" t="s">
        <v>157</v>
      </c>
      <c r="E130" s="97"/>
      <c r="F130" s="98"/>
      <c r="G130" s="99">
        <f t="shared" si="4"/>
        <v>299865.51200196915</v>
      </c>
      <c r="H130" s="100">
        <v>4328.7419555093729</v>
      </c>
      <c r="I130" s="101">
        <v>400.94740425888449</v>
      </c>
      <c r="J130" s="101">
        <v>3246.770712072961</v>
      </c>
      <c r="K130" s="101">
        <v>7426.568631272763</v>
      </c>
      <c r="L130" s="101">
        <v>20068.95570024848</v>
      </c>
      <c r="M130" s="101">
        <v>86487.834205031395</v>
      </c>
      <c r="N130" s="127">
        <f t="shared" si="5"/>
        <v>121959.81860839386</v>
      </c>
      <c r="O130" s="100">
        <v>8326.1538432872439</v>
      </c>
      <c r="P130" s="101">
        <v>889.80761662064742</v>
      </c>
      <c r="Q130" s="101">
        <v>2940.3800221379206</v>
      </c>
      <c r="R130" s="101">
        <v>5880.2899003769271</v>
      </c>
      <c r="S130" s="101">
        <v>21571.025908440351</v>
      </c>
      <c r="T130" s="101">
        <v>138298.03610271215</v>
      </c>
      <c r="U130" s="127">
        <f t="shared" si="6"/>
        <v>177905.69339357526</v>
      </c>
    </row>
    <row r="131" spans="1:21">
      <c r="A131" s="93">
        <v>134</v>
      </c>
      <c r="B131" s="94"/>
      <c r="C131" s="95" t="s">
        <v>158</v>
      </c>
      <c r="D131" s="96" t="s">
        <v>159</v>
      </c>
      <c r="E131" s="97"/>
      <c r="F131" s="98"/>
      <c r="G131" s="99">
        <f t="shared" si="4"/>
        <v>353796.06630445726</v>
      </c>
      <c r="H131" s="100">
        <v>0</v>
      </c>
      <c r="I131" s="101">
        <v>756.10682592261583</v>
      </c>
      <c r="J131" s="101">
        <v>1658.6144581621047</v>
      </c>
      <c r="K131" s="101">
        <v>4159.6088795252144</v>
      </c>
      <c r="L131" s="101">
        <v>19612.805396340787</v>
      </c>
      <c r="M131" s="101">
        <v>91723.110856287181</v>
      </c>
      <c r="N131" s="127">
        <f t="shared" si="5"/>
        <v>117910.2464162379</v>
      </c>
      <c r="O131" s="100">
        <v>0</v>
      </c>
      <c r="P131" s="101">
        <v>1737.0802267591025</v>
      </c>
      <c r="Q131" s="101">
        <v>5688.5691911433823</v>
      </c>
      <c r="R131" s="101">
        <v>8807.4844091506675</v>
      </c>
      <c r="S131" s="101">
        <v>23848.225485943258</v>
      </c>
      <c r="T131" s="101">
        <v>195804.46057522297</v>
      </c>
      <c r="U131" s="127">
        <f>SUM(O131:T131)</f>
        <v>235885.81988821938</v>
      </c>
    </row>
    <row r="132" spans="1:21">
      <c r="A132" s="37">
        <v>135</v>
      </c>
      <c r="B132" s="17"/>
      <c r="C132" s="16"/>
      <c r="D132" s="38" t="s">
        <v>8</v>
      </c>
      <c r="E132" s="49" t="s">
        <v>160</v>
      </c>
      <c r="F132" s="40"/>
      <c r="G132" s="111">
        <f t="shared" si="4"/>
        <v>124681.66153526035</v>
      </c>
      <c r="H132" s="26">
        <v>0</v>
      </c>
      <c r="I132" s="7">
        <v>112.06188623391063</v>
      </c>
      <c r="J132" s="7">
        <v>128.42142396498821</v>
      </c>
      <c r="K132" s="7">
        <v>353.91908492243238</v>
      </c>
      <c r="L132" s="7">
        <v>6663.9850230721349</v>
      </c>
      <c r="M132" s="7">
        <v>26673.516764752305</v>
      </c>
      <c r="N132" s="126">
        <f t="shared" si="5"/>
        <v>33931.904182945771</v>
      </c>
      <c r="O132" s="26">
        <v>0</v>
      </c>
      <c r="P132" s="7">
        <v>129.38726505439899</v>
      </c>
      <c r="Q132" s="7">
        <v>182.82117466305863</v>
      </c>
      <c r="R132" s="7">
        <v>802.69218243211071</v>
      </c>
      <c r="S132" s="7">
        <v>10230.444989868964</v>
      </c>
      <c r="T132" s="7">
        <v>79404.411740296055</v>
      </c>
      <c r="U132" s="126">
        <f t="shared" ref="U132:U157" si="7">SUM(O132:T132)</f>
        <v>90749.757352314584</v>
      </c>
    </row>
    <row r="133" spans="1:21">
      <c r="A133" s="37">
        <v>136</v>
      </c>
      <c r="B133" s="10"/>
      <c r="C133" s="16"/>
      <c r="D133" s="38" t="s">
        <v>10</v>
      </c>
      <c r="E133" s="49" t="s">
        <v>161</v>
      </c>
      <c r="F133" s="40"/>
      <c r="G133" s="111">
        <f t="shared" si="4"/>
        <v>13037.83111473918</v>
      </c>
      <c r="H133" s="26">
        <v>0</v>
      </c>
      <c r="I133" s="7">
        <v>0</v>
      </c>
      <c r="J133" s="7">
        <v>2.2641554027795792</v>
      </c>
      <c r="K133" s="7">
        <v>16.538213469088078</v>
      </c>
      <c r="L133" s="7">
        <v>169.44123649597168</v>
      </c>
      <c r="M133" s="7">
        <v>4145.3834969699383</v>
      </c>
      <c r="N133" s="126">
        <f t="shared" si="5"/>
        <v>4333.6271023377776</v>
      </c>
      <c r="O133" s="26">
        <v>0</v>
      </c>
      <c r="P133" s="7">
        <v>0.10185511410236359</v>
      </c>
      <c r="Q133" s="7">
        <v>0.77063377946615219</v>
      </c>
      <c r="R133" s="7">
        <v>11.582171030342579</v>
      </c>
      <c r="S133" s="7">
        <v>186.40253024548292</v>
      </c>
      <c r="T133" s="7">
        <v>8505.346822232008</v>
      </c>
      <c r="U133" s="126">
        <f t="shared" si="7"/>
        <v>8704.204012401402</v>
      </c>
    </row>
    <row r="134" spans="1:21">
      <c r="A134" s="37">
        <v>137</v>
      </c>
      <c r="B134" s="10"/>
      <c r="C134" s="11"/>
      <c r="D134" s="52" t="s">
        <v>22</v>
      </c>
      <c r="E134" s="49" t="s">
        <v>162</v>
      </c>
      <c r="F134" s="51"/>
      <c r="G134" s="111">
        <f t="shared" si="4"/>
        <v>1055.4627103172243</v>
      </c>
      <c r="H134" s="26">
        <v>0</v>
      </c>
      <c r="I134" s="7">
        <v>0</v>
      </c>
      <c r="J134" s="7">
        <v>1.7685828357934952</v>
      </c>
      <c r="K134" s="7">
        <v>32.209858153015375</v>
      </c>
      <c r="L134" s="7">
        <v>181.48780108988285</v>
      </c>
      <c r="M134" s="7">
        <v>583.91456300020218</v>
      </c>
      <c r="N134" s="126">
        <f t="shared" si="5"/>
        <v>799.3808050788939</v>
      </c>
      <c r="O134" s="26">
        <v>0</v>
      </c>
      <c r="P134" s="7">
        <v>0</v>
      </c>
      <c r="Q134" s="7">
        <v>0.34119342267513275</v>
      </c>
      <c r="R134" s="7">
        <v>1.578037440776825</v>
      </c>
      <c r="S134" s="7">
        <v>10.435336984694004</v>
      </c>
      <c r="T134" s="7">
        <v>243.7273373901844</v>
      </c>
      <c r="U134" s="126">
        <f t="shared" si="7"/>
        <v>256.08190523833036</v>
      </c>
    </row>
    <row r="135" spans="1:21">
      <c r="A135" s="37">
        <v>138</v>
      </c>
      <c r="B135" s="10"/>
      <c r="C135" s="11"/>
      <c r="D135" s="52" t="s">
        <v>24</v>
      </c>
      <c r="E135" s="49" t="s">
        <v>163</v>
      </c>
      <c r="F135" s="51"/>
      <c r="G135" s="111">
        <f t="shared" si="4"/>
        <v>9483.5881861783564</v>
      </c>
      <c r="H135" s="26">
        <v>0</v>
      </c>
      <c r="I135" s="7">
        <v>0.22225180268287659</v>
      </c>
      <c r="J135" s="7">
        <v>5.9288524463772774</v>
      </c>
      <c r="K135" s="7">
        <v>45.487470455467701</v>
      </c>
      <c r="L135" s="7">
        <v>518.56475450098515</v>
      </c>
      <c r="M135" s="7">
        <v>4686.588577657938</v>
      </c>
      <c r="N135" s="126">
        <f t="shared" si="5"/>
        <v>5256.791906863451</v>
      </c>
      <c r="O135" s="26">
        <v>0</v>
      </c>
      <c r="P135" s="7">
        <v>0.75557738542556763</v>
      </c>
      <c r="Q135" s="7">
        <v>2.6175312399864197</v>
      </c>
      <c r="R135" s="7">
        <v>18.895400393754244</v>
      </c>
      <c r="S135" s="7">
        <v>223.28781621158123</v>
      </c>
      <c r="T135" s="7">
        <v>3981.2399540841579</v>
      </c>
      <c r="U135" s="126">
        <f t="shared" si="7"/>
        <v>4226.7962793149054</v>
      </c>
    </row>
    <row r="136" spans="1:21">
      <c r="A136" s="37">
        <v>139</v>
      </c>
      <c r="B136" s="17"/>
      <c r="C136" s="11"/>
      <c r="D136" s="50"/>
      <c r="E136" s="9" t="s">
        <v>164</v>
      </c>
      <c r="F136" s="46"/>
      <c r="G136" s="111">
        <f t="shared" si="4"/>
        <v>205537.52700128316</v>
      </c>
      <c r="H136" s="26">
        <v>0</v>
      </c>
      <c r="I136" s="7">
        <v>643.82267248956487</v>
      </c>
      <c r="J136" s="7">
        <v>1520.2314368069638</v>
      </c>
      <c r="K136" s="7">
        <v>3711.4542641788721</v>
      </c>
      <c r="L136" s="7">
        <v>12079.326552230865</v>
      </c>
      <c r="M136" s="7">
        <v>55633.707756869495</v>
      </c>
      <c r="N136" s="126">
        <f t="shared" si="5"/>
        <v>73588.54268257576</v>
      </c>
      <c r="O136" s="26">
        <v>0</v>
      </c>
      <c r="P136" s="7">
        <v>1606.8355414926009</v>
      </c>
      <c r="Q136" s="7">
        <v>5502.0186552098021</v>
      </c>
      <c r="R136" s="7">
        <v>7972.7365110395476</v>
      </c>
      <c r="S136" s="7">
        <v>13197.65434839949</v>
      </c>
      <c r="T136" s="7">
        <v>103669.73926256597</v>
      </c>
      <c r="U136" s="126">
        <f t="shared" si="7"/>
        <v>131948.9843187074</v>
      </c>
    </row>
    <row r="137" spans="1:21">
      <c r="A137" s="93">
        <v>140</v>
      </c>
      <c r="B137" s="94"/>
      <c r="C137" s="95" t="s">
        <v>165</v>
      </c>
      <c r="D137" s="96" t="s">
        <v>166</v>
      </c>
      <c r="E137" s="97"/>
      <c r="F137" s="98"/>
      <c r="G137" s="99">
        <f t="shared" si="4"/>
        <v>571760.19645138527</v>
      </c>
      <c r="H137" s="100">
        <v>227296.27096358687</v>
      </c>
      <c r="I137" s="101">
        <v>18797.523546755314</v>
      </c>
      <c r="J137" s="101">
        <v>14426.381914004683</v>
      </c>
      <c r="K137" s="101">
        <v>8576.745714553399</v>
      </c>
      <c r="L137" s="101">
        <v>8176.4040693417192</v>
      </c>
      <c r="M137" s="101">
        <v>7213.5431737005711</v>
      </c>
      <c r="N137" s="127">
        <f t="shared" si="5"/>
        <v>284486.86938194255</v>
      </c>
      <c r="O137" s="100">
        <v>231313.29775483906</v>
      </c>
      <c r="P137" s="101">
        <v>21196.090632833482</v>
      </c>
      <c r="Q137" s="101">
        <v>12654.020266357809</v>
      </c>
      <c r="R137" s="101">
        <v>7685.1101241670549</v>
      </c>
      <c r="S137" s="101">
        <v>7227.1251124478877</v>
      </c>
      <c r="T137" s="101">
        <v>7197.6831787973642</v>
      </c>
      <c r="U137" s="127">
        <f t="shared" si="7"/>
        <v>287273.32706944266</v>
      </c>
    </row>
    <row r="138" spans="1:21">
      <c r="A138" s="37">
        <v>141</v>
      </c>
      <c r="B138" s="17"/>
      <c r="C138" s="16"/>
      <c r="D138" s="38" t="s">
        <v>8</v>
      </c>
      <c r="E138" s="45" t="s">
        <v>167</v>
      </c>
      <c r="F138" s="53"/>
      <c r="G138" s="111">
        <f t="shared" ref="G138:G157" si="8">N138+U138</f>
        <v>58086.319307325757</v>
      </c>
      <c r="H138" s="26">
        <v>30761.37908961784</v>
      </c>
      <c r="I138" s="7">
        <v>1447.169377195416</v>
      </c>
      <c r="J138" s="7">
        <v>471.86540434020571</v>
      </c>
      <c r="K138" s="7">
        <v>291.08934686158318</v>
      </c>
      <c r="L138" s="7">
        <v>164.12590044585522</v>
      </c>
      <c r="M138" s="7">
        <v>26.761434584856033</v>
      </c>
      <c r="N138" s="126">
        <f t="shared" ref="N138:N157" si="9">SUM(H138:M138)</f>
        <v>33162.390553045756</v>
      </c>
      <c r="O138" s="26">
        <v>22821.859498385107</v>
      </c>
      <c r="P138" s="7">
        <v>1244.9592810755394</v>
      </c>
      <c r="Q138" s="7">
        <v>463.37101139858896</v>
      </c>
      <c r="R138" s="7">
        <v>244.01532860807492</v>
      </c>
      <c r="S138" s="7">
        <v>124.19087848410709</v>
      </c>
      <c r="T138" s="7">
        <v>25.532756328582764</v>
      </c>
      <c r="U138" s="126">
        <f t="shared" si="7"/>
        <v>24923.928754280001</v>
      </c>
    </row>
    <row r="139" spans="1:21">
      <c r="A139" s="37">
        <v>142</v>
      </c>
      <c r="B139" s="17"/>
      <c r="C139" s="16"/>
      <c r="D139" s="38" t="s">
        <v>10</v>
      </c>
      <c r="E139" s="45" t="s">
        <v>168</v>
      </c>
      <c r="F139" s="53"/>
      <c r="G139" s="111">
        <f t="shared" si="8"/>
        <v>3134.5773688728095</v>
      </c>
      <c r="H139" s="26">
        <v>1357.3916702639326</v>
      </c>
      <c r="I139" s="7">
        <v>0.94072538614273071</v>
      </c>
      <c r="J139" s="7">
        <v>1.1335226446390152</v>
      </c>
      <c r="K139" s="7">
        <v>0.72098281979560852</v>
      </c>
      <c r="L139" s="7">
        <v>1.1210317611694336</v>
      </c>
      <c r="M139" s="7">
        <v>5.9814280271530151</v>
      </c>
      <c r="N139" s="126">
        <f t="shared" si="9"/>
        <v>1367.2893609028324</v>
      </c>
      <c r="O139" s="26">
        <v>1763.285253728749</v>
      </c>
      <c r="P139" s="7">
        <v>0</v>
      </c>
      <c r="Q139" s="7">
        <v>0.38667853176593781</v>
      </c>
      <c r="R139" s="7">
        <v>0</v>
      </c>
      <c r="S139" s="7">
        <v>0.15811271965503693</v>
      </c>
      <c r="T139" s="7">
        <v>3.4579629898071289</v>
      </c>
      <c r="U139" s="126">
        <f t="shared" si="7"/>
        <v>1767.2880079699771</v>
      </c>
    </row>
    <row r="140" spans="1:21">
      <c r="A140" s="37">
        <v>143</v>
      </c>
      <c r="B140" s="17"/>
      <c r="C140" s="16"/>
      <c r="D140" s="38" t="s">
        <v>22</v>
      </c>
      <c r="E140" s="45" t="s">
        <v>169</v>
      </c>
      <c r="F140" s="53"/>
      <c r="G140" s="111">
        <f t="shared" si="8"/>
        <v>15191.599086297738</v>
      </c>
      <c r="H140" s="26">
        <v>3676.9842499867082</v>
      </c>
      <c r="I140" s="7">
        <v>333.95891574420966</v>
      </c>
      <c r="J140" s="7">
        <v>486.75758668361232</v>
      </c>
      <c r="K140" s="7">
        <v>753.05137986503541</v>
      </c>
      <c r="L140" s="7">
        <v>2038.831536530517</v>
      </c>
      <c r="M140" s="7">
        <v>129.490064650774</v>
      </c>
      <c r="N140" s="126">
        <f t="shared" si="9"/>
        <v>7419.0737334608566</v>
      </c>
      <c r="O140" s="26">
        <v>3832.7561898229178</v>
      </c>
      <c r="P140" s="7">
        <v>297.5175343965675</v>
      </c>
      <c r="Q140" s="7">
        <v>553.94316835572317</v>
      </c>
      <c r="R140" s="7">
        <v>1036.9182963902131</v>
      </c>
      <c r="S140" s="7">
        <v>1882.5663975877687</v>
      </c>
      <c r="T140" s="7">
        <v>168.82376628369093</v>
      </c>
      <c r="U140" s="126">
        <f t="shared" si="7"/>
        <v>7772.5253528368812</v>
      </c>
    </row>
    <row r="141" spans="1:21">
      <c r="A141" s="37">
        <v>144</v>
      </c>
      <c r="B141" s="17"/>
      <c r="C141" s="16"/>
      <c r="D141" s="38" t="s">
        <v>24</v>
      </c>
      <c r="E141" s="45" t="s">
        <v>170</v>
      </c>
      <c r="F141" s="53"/>
      <c r="G141" s="111">
        <f t="shared" si="8"/>
        <v>214143.47647289289</v>
      </c>
      <c r="H141" s="26">
        <v>81605.408092278987</v>
      </c>
      <c r="I141" s="7">
        <v>10159.616868969053</v>
      </c>
      <c r="J141" s="7">
        <v>8799.4712715931237</v>
      </c>
      <c r="K141" s="7">
        <v>5209.1834283710923</v>
      </c>
      <c r="L141" s="7">
        <v>1947.5391471106559</v>
      </c>
      <c r="M141" s="7">
        <v>1840.159807831049</v>
      </c>
      <c r="N141" s="126">
        <f t="shared" si="9"/>
        <v>109561.37861615396</v>
      </c>
      <c r="O141" s="26">
        <v>79318.74505821988</v>
      </c>
      <c r="P141" s="7">
        <v>9974.0188283653479</v>
      </c>
      <c r="Q141" s="7">
        <v>6949.2225913079455</v>
      </c>
      <c r="R141" s="7">
        <v>4059.4331637965515</v>
      </c>
      <c r="S141" s="7">
        <v>1993.8861127346754</v>
      </c>
      <c r="T141" s="7">
        <v>2286.7921023145318</v>
      </c>
      <c r="U141" s="126">
        <f t="shared" si="7"/>
        <v>104582.09785673892</v>
      </c>
    </row>
    <row r="142" spans="1:21">
      <c r="A142" s="37">
        <v>145</v>
      </c>
      <c r="B142" s="17"/>
      <c r="C142" s="16"/>
      <c r="D142" s="38" t="s">
        <v>26</v>
      </c>
      <c r="E142" s="45" t="s">
        <v>171</v>
      </c>
      <c r="F142" s="53"/>
      <c r="G142" s="111">
        <f t="shared" si="8"/>
        <v>26894.40495095064</v>
      </c>
      <c r="H142" s="26">
        <v>7219.2183340792544</v>
      </c>
      <c r="I142" s="7">
        <v>266.85047843854409</v>
      </c>
      <c r="J142" s="7">
        <v>316.60059003834613</v>
      </c>
      <c r="K142" s="7">
        <v>219.5099363693007</v>
      </c>
      <c r="L142" s="7">
        <v>178.4733203585929</v>
      </c>
      <c r="M142" s="7">
        <v>2409.5966128706932</v>
      </c>
      <c r="N142" s="126">
        <f t="shared" si="9"/>
        <v>10610.249272154731</v>
      </c>
      <c r="O142" s="26">
        <v>12794.07026549289</v>
      </c>
      <c r="P142" s="7">
        <v>519.22712197613873</v>
      </c>
      <c r="Q142" s="7">
        <v>359.98786620483475</v>
      </c>
      <c r="R142" s="7">
        <v>176.88233863847563</v>
      </c>
      <c r="S142" s="7">
        <v>143.2627010784463</v>
      </c>
      <c r="T142" s="7">
        <v>2290.7253854051232</v>
      </c>
      <c r="U142" s="126">
        <f t="shared" si="7"/>
        <v>16284.155678795909</v>
      </c>
    </row>
    <row r="143" spans="1:21">
      <c r="A143" s="37">
        <v>146</v>
      </c>
      <c r="B143" s="17"/>
      <c r="C143" s="16"/>
      <c r="D143" s="38" t="s">
        <v>32</v>
      </c>
      <c r="E143" s="54" t="s">
        <v>172</v>
      </c>
      <c r="F143" s="53"/>
      <c r="G143" s="111">
        <f t="shared" si="8"/>
        <v>254309.8192180887</v>
      </c>
      <c r="H143" s="26">
        <v>102675.88724597171</v>
      </c>
      <c r="I143" s="7">
        <v>6588.98724848032</v>
      </c>
      <c r="J143" s="7">
        <v>4350.5536100845784</v>
      </c>
      <c r="K143" s="7">
        <v>2103.1906044706702</v>
      </c>
      <c r="L143" s="7">
        <v>3846.3130543231964</v>
      </c>
      <c r="M143" s="7">
        <v>2801.553760945797</v>
      </c>
      <c r="N143" s="126">
        <f t="shared" si="9"/>
        <v>122366.48552427627</v>
      </c>
      <c r="O143" s="26">
        <v>110782.58335452527</v>
      </c>
      <c r="P143" s="7">
        <v>9160.3680716092276</v>
      </c>
      <c r="Q143" s="7">
        <v>4327.1089930690359</v>
      </c>
      <c r="R143" s="7">
        <v>2167.861016554758</v>
      </c>
      <c r="S143" s="7">
        <v>3083.0609300015494</v>
      </c>
      <c r="T143" s="7">
        <v>2422.3513280525804</v>
      </c>
      <c r="U143" s="126">
        <f t="shared" si="7"/>
        <v>131943.33369381243</v>
      </c>
    </row>
    <row r="144" spans="1:21">
      <c r="A144" s="93">
        <v>147</v>
      </c>
      <c r="B144" s="94"/>
      <c r="C144" s="103" t="s">
        <v>173</v>
      </c>
      <c r="D144" s="96" t="s">
        <v>174</v>
      </c>
      <c r="E144" s="97"/>
      <c r="F144" s="98"/>
      <c r="G144" s="99">
        <f t="shared" si="8"/>
        <v>137.74694471806288</v>
      </c>
      <c r="H144" s="100">
        <v>0</v>
      </c>
      <c r="I144" s="101">
        <v>1.3535352349281311</v>
      </c>
      <c r="J144" s="101">
        <v>0.50255507230758667</v>
      </c>
      <c r="K144" s="101">
        <v>9.5344143509864807</v>
      </c>
      <c r="L144" s="101">
        <v>10.748975224792957</v>
      </c>
      <c r="M144" s="101">
        <v>37.809338286519051</v>
      </c>
      <c r="N144" s="127">
        <f t="shared" si="9"/>
        <v>59.948818169534206</v>
      </c>
      <c r="O144" s="100">
        <v>0</v>
      </c>
      <c r="P144" s="101">
        <v>0.78509366512298584</v>
      </c>
      <c r="Q144" s="101">
        <v>0.94807955622673035</v>
      </c>
      <c r="R144" s="101">
        <v>1.8187880516052246</v>
      </c>
      <c r="S144" s="101">
        <v>11.334544211626053</v>
      </c>
      <c r="T144" s="101">
        <v>62.911621063947678</v>
      </c>
      <c r="U144" s="127">
        <f t="shared" si="7"/>
        <v>77.798126548528671</v>
      </c>
    </row>
    <row r="145" spans="1:21">
      <c r="A145" s="72">
        <v>151</v>
      </c>
      <c r="B145" s="80" t="s">
        <v>175</v>
      </c>
      <c r="C145" s="81" t="s">
        <v>176</v>
      </c>
      <c r="D145" s="82"/>
      <c r="E145" s="82"/>
      <c r="F145" s="83"/>
      <c r="G145" s="74">
        <f t="shared" si="8"/>
        <v>7746687.3528090669</v>
      </c>
      <c r="H145" s="75">
        <v>219607.51272172201</v>
      </c>
      <c r="I145" s="76">
        <v>213826.03500114009</v>
      </c>
      <c r="J145" s="76">
        <v>950057.98839879036</v>
      </c>
      <c r="K145" s="76">
        <v>1027043.8815059662</v>
      </c>
      <c r="L145" s="76">
        <v>982215.4158873558</v>
      </c>
      <c r="M145" s="76">
        <v>1414989.1497564316</v>
      </c>
      <c r="N145" s="124">
        <f t="shared" si="9"/>
        <v>4807739.983271406</v>
      </c>
      <c r="O145" s="75">
        <v>193368.00739184959</v>
      </c>
      <c r="P145" s="76">
        <v>151228.54693225026</v>
      </c>
      <c r="Q145" s="76">
        <v>339682.92621314526</v>
      </c>
      <c r="R145" s="76">
        <v>347888.91037607193</v>
      </c>
      <c r="S145" s="76">
        <v>523829.27548408508</v>
      </c>
      <c r="T145" s="76">
        <v>1382949.7031402588</v>
      </c>
      <c r="U145" s="124">
        <f t="shared" si="7"/>
        <v>2938947.3695376609</v>
      </c>
    </row>
    <row r="146" spans="1:21">
      <c r="A146" s="93">
        <v>152</v>
      </c>
      <c r="B146" s="95"/>
      <c r="C146" s="95" t="s">
        <v>6</v>
      </c>
      <c r="D146" s="96" t="s">
        <v>177</v>
      </c>
      <c r="E146" s="104"/>
      <c r="F146" s="105"/>
      <c r="G146" s="99">
        <f t="shared" si="8"/>
        <v>5798878.6507936521</v>
      </c>
      <c r="H146" s="100">
        <v>204891.15055413509</v>
      </c>
      <c r="I146" s="101">
        <v>180757.8506135121</v>
      </c>
      <c r="J146" s="101">
        <v>607913.90520751476</v>
      </c>
      <c r="K146" s="101">
        <v>612307.88600850105</v>
      </c>
      <c r="L146" s="101">
        <v>685982.78439259529</v>
      </c>
      <c r="M146" s="101">
        <v>1175148.8881099224</v>
      </c>
      <c r="N146" s="127">
        <f t="shared" si="9"/>
        <v>3467002.4648861806</v>
      </c>
      <c r="O146" s="100">
        <v>179662.13072439178</v>
      </c>
      <c r="P146" s="101">
        <v>126712.23077785643</v>
      </c>
      <c r="Q146" s="101">
        <v>211130.59908017516</v>
      </c>
      <c r="R146" s="101">
        <v>197283.32786887884</v>
      </c>
      <c r="S146" s="101">
        <v>375882.38552939892</v>
      </c>
      <c r="T146" s="101">
        <v>1241205.5119267702</v>
      </c>
      <c r="U146" s="127">
        <f t="shared" si="7"/>
        <v>2331876.1859074715</v>
      </c>
    </row>
    <row r="147" spans="1:21">
      <c r="A147" s="37">
        <v>153</v>
      </c>
      <c r="B147" s="17"/>
      <c r="C147" s="16"/>
      <c r="D147" s="38" t="s">
        <v>8</v>
      </c>
      <c r="E147" s="49" t="s">
        <v>178</v>
      </c>
      <c r="F147" s="55"/>
      <c r="G147" s="111">
        <f t="shared" si="8"/>
        <v>2260009.4705390939</v>
      </c>
      <c r="H147" s="26">
        <v>55708.982420617911</v>
      </c>
      <c r="I147" s="7">
        <v>82408.972548896447</v>
      </c>
      <c r="J147" s="7">
        <v>448467.52617770433</v>
      </c>
      <c r="K147" s="7">
        <v>365601.89830341935</v>
      </c>
      <c r="L147" s="7">
        <v>323834.96849469095</v>
      </c>
      <c r="M147" s="7">
        <v>267976.35323037207</v>
      </c>
      <c r="N147" s="126">
        <f t="shared" si="9"/>
        <v>1543998.7011757011</v>
      </c>
      <c r="O147" s="26">
        <v>55526.74196579367</v>
      </c>
      <c r="P147" s="7">
        <v>69065.829363316298</v>
      </c>
      <c r="Q147" s="7">
        <v>148987.98924420401</v>
      </c>
      <c r="R147" s="7">
        <v>112229.3251208812</v>
      </c>
      <c r="S147" s="7">
        <v>163361.35670864582</v>
      </c>
      <c r="T147" s="7">
        <v>166839.52696055174</v>
      </c>
      <c r="U147" s="126">
        <f t="shared" si="7"/>
        <v>716010.76936339273</v>
      </c>
    </row>
    <row r="148" spans="1:21">
      <c r="A148" s="37">
        <v>154</v>
      </c>
      <c r="B148" s="17"/>
      <c r="C148" s="16"/>
      <c r="D148" s="38" t="s">
        <v>10</v>
      </c>
      <c r="E148" s="49" t="s">
        <v>179</v>
      </c>
      <c r="F148" s="40"/>
      <c r="G148" s="111">
        <f t="shared" si="8"/>
        <v>137549.18969606963</v>
      </c>
      <c r="H148" s="26">
        <v>15528.8849701824</v>
      </c>
      <c r="I148" s="7">
        <v>3820.4839856473263</v>
      </c>
      <c r="J148" s="7">
        <v>8247.0099922092631</v>
      </c>
      <c r="K148" s="7">
        <v>11519.423702425323</v>
      </c>
      <c r="L148" s="7">
        <v>14888.795609770343</v>
      </c>
      <c r="M148" s="7">
        <v>23337.693636428565</v>
      </c>
      <c r="N148" s="126">
        <f t="shared" si="9"/>
        <v>77342.291896663228</v>
      </c>
      <c r="O148" s="26">
        <v>13353.631072472768</v>
      </c>
      <c r="P148" s="7">
        <v>2262.9140997154173</v>
      </c>
      <c r="Q148" s="7">
        <v>4708.120178161189</v>
      </c>
      <c r="R148" s="7">
        <v>6057.2422758466564</v>
      </c>
      <c r="S148" s="7">
        <v>11043.014819105156</v>
      </c>
      <c r="T148" s="7">
        <v>22781.975354105234</v>
      </c>
      <c r="U148" s="126">
        <f t="shared" si="7"/>
        <v>60206.897799406419</v>
      </c>
    </row>
    <row r="149" spans="1:21">
      <c r="A149" s="37">
        <v>155</v>
      </c>
      <c r="B149" s="17"/>
      <c r="C149" s="16"/>
      <c r="D149" s="38" t="s">
        <v>22</v>
      </c>
      <c r="E149" s="49" t="s">
        <v>180</v>
      </c>
      <c r="F149" s="40"/>
      <c r="G149" s="111">
        <f t="shared" si="8"/>
        <v>1545707.9796335942</v>
      </c>
      <c r="H149" s="26">
        <v>15472.468966757937</v>
      </c>
      <c r="I149" s="7">
        <v>12583.186962956563</v>
      </c>
      <c r="J149" s="7">
        <v>17923.470640324056</v>
      </c>
      <c r="K149" s="7">
        <v>54314.962067618966</v>
      </c>
      <c r="L149" s="7">
        <v>135004.16321495175</v>
      </c>
      <c r="M149" s="7">
        <v>526863.41880881786</v>
      </c>
      <c r="N149" s="126">
        <f t="shared" si="9"/>
        <v>762161.67066142708</v>
      </c>
      <c r="O149" s="26">
        <v>11825.318272748613</v>
      </c>
      <c r="P149" s="7">
        <v>6123.6123926363216</v>
      </c>
      <c r="Q149" s="7">
        <v>6845.4210094757073</v>
      </c>
      <c r="R149" s="7">
        <v>13323.499512497336</v>
      </c>
      <c r="S149" s="7">
        <v>82082.494645662606</v>
      </c>
      <c r="T149" s="7">
        <v>663345.96313914657</v>
      </c>
      <c r="U149" s="126">
        <f t="shared" si="7"/>
        <v>783546.30897216708</v>
      </c>
    </row>
    <row r="150" spans="1:21">
      <c r="A150" s="37">
        <v>156</v>
      </c>
      <c r="B150" s="17"/>
      <c r="C150" s="16"/>
      <c r="D150" s="38" t="s">
        <v>24</v>
      </c>
      <c r="E150" s="49" t="s">
        <v>181</v>
      </c>
      <c r="F150" s="40"/>
      <c r="G150" s="111">
        <f t="shared" si="8"/>
        <v>236523.22949851942</v>
      </c>
      <c r="H150" s="26">
        <v>14615.573002092922</v>
      </c>
      <c r="I150" s="7">
        <v>6042.6633655186743</v>
      </c>
      <c r="J150" s="7">
        <v>9220.5688594207168</v>
      </c>
      <c r="K150" s="7">
        <v>16302.739167336375</v>
      </c>
      <c r="L150" s="7">
        <v>22091.895541802049</v>
      </c>
      <c r="M150" s="7">
        <v>38529.057896092534</v>
      </c>
      <c r="N150" s="126">
        <f t="shared" si="9"/>
        <v>106802.49783226327</v>
      </c>
      <c r="O150" s="26">
        <v>15667.844135799247</v>
      </c>
      <c r="P150" s="7">
        <v>5962.2415599186461</v>
      </c>
      <c r="Q150" s="7">
        <v>11376.272519033402</v>
      </c>
      <c r="R150" s="7">
        <v>13972.543847490102</v>
      </c>
      <c r="S150" s="7">
        <v>22284.644186541438</v>
      </c>
      <c r="T150" s="7">
        <v>60457.185417473316</v>
      </c>
      <c r="U150" s="126">
        <f t="shared" si="7"/>
        <v>129720.73166625615</v>
      </c>
    </row>
    <row r="151" spans="1:21">
      <c r="A151" s="37">
        <v>157</v>
      </c>
      <c r="B151" s="17"/>
      <c r="C151" s="16"/>
      <c r="D151" s="38" t="s">
        <v>26</v>
      </c>
      <c r="E151" s="49" t="s">
        <v>182</v>
      </c>
      <c r="F151" s="40"/>
      <c r="G151" s="111">
        <f t="shared" si="8"/>
        <v>379618.91909659805</v>
      </c>
      <c r="H151" s="26">
        <v>30087.536315877282</v>
      </c>
      <c r="I151" s="7">
        <v>37353.851348993368</v>
      </c>
      <c r="J151" s="7">
        <v>39695.437585100532</v>
      </c>
      <c r="K151" s="7">
        <v>37754.3211658746</v>
      </c>
      <c r="L151" s="7">
        <v>41108.534463554621</v>
      </c>
      <c r="M151" s="7">
        <v>54009.763613954186</v>
      </c>
      <c r="N151" s="126">
        <f t="shared" si="9"/>
        <v>240009.44449335459</v>
      </c>
      <c r="O151" s="26">
        <v>25562.087926067528</v>
      </c>
      <c r="P151" s="7">
        <v>17867.515724081546</v>
      </c>
      <c r="Q151" s="7">
        <v>11139.548904804687</v>
      </c>
      <c r="R151" s="7">
        <v>10782.892667996697</v>
      </c>
      <c r="S151" s="7">
        <v>18476.340155041777</v>
      </c>
      <c r="T151" s="7">
        <v>55781.089225251228</v>
      </c>
      <c r="U151" s="126">
        <f t="shared" si="7"/>
        <v>139609.47460324346</v>
      </c>
    </row>
    <row r="152" spans="1:21">
      <c r="A152" s="37">
        <v>158</v>
      </c>
      <c r="B152" s="12"/>
      <c r="C152" s="12"/>
      <c r="D152" s="52" t="s">
        <v>32</v>
      </c>
      <c r="E152" s="49" t="s">
        <v>183</v>
      </c>
      <c r="F152" s="43"/>
      <c r="G152" s="111">
        <f t="shared" si="8"/>
        <v>38290.948588855856</v>
      </c>
      <c r="H152" s="26">
        <v>2260.4817976634949</v>
      </c>
      <c r="I152" s="7">
        <v>3309.5805962349405</v>
      </c>
      <c r="J152" s="7">
        <v>5042.4198686967138</v>
      </c>
      <c r="K152" s="7">
        <v>5208.1746622192441</v>
      </c>
      <c r="L152" s="7">
        <v>4570.5783354458399</v>
      </c>
      <c r="M152" s="7">
        <v>1951.5388749392878</v>
      </c>
      <c r="N152" s="126">
        <f t="shared" si="9"/>
        <v>22342.774135199521</v>
      </c>
      <c r="O152" s="26">
        <v>2434.3505350777705</v>
      </c>
      <c r="P152" s="7">
        <v>2466.3503864698869</v>
      </c>
      <c r="Q152" s="7">
        <v>2582.590002111072</v>
      </c>
      <c r="R152" s="7">
        <v>3073.1336739926483</v>
      </c>
      <c r="S152" s="7">
        <v>3330.1149599901983</v>
      </c>
      <c r="T152" s="7">
        <v>2061.6348960147589</v>
      </c>
      <c r="U152" s="126">
        <f t="shared" si="7"/>
        <v>15948.174453656335</v>
      </c>
    </row>
    <row r="153" spans="1:21">
      <c r="A153" s="37">
        <v>159</v>
      </c>
      <c r="B153" s="10"/>
      <c r="C153" s="11"/>
      <c r="D153" s="38" t="s">
        <v>34</v>
      </c>
      <c r="E153" s="49" t="s">
        <v>184</v>
      </c>
      <c r="F153" s="51"/>
      <c r="G153" s="111">
        <f t="shared" si="8"/>
        <v>1201178.9256564046</v>
      </c>
      <c r="H153" s="26">
        <v>71217.220441531448</v>
      </c>
      <c r="I153" s="7">
        <v>35239.111572109163</v>
      </c>
      <c r="J153" s="7">
        <v>79317.470605164766</v>
      </c>
      <c r="K153" s="7">
        <v>121606.3587256074</v>
      </c>
      <c r="L153" s="7">
        <v>144483.85036027431</v>
      </c>
      <c r="M153" s="7">
        <v>262481.08097881079</v>
      </c>
      <c r="N153" s="126">
        <f t="shared" si="9"/>
        <v>714345.09268349782</v>
      </c>
      <c r="O153" s="26">
        <v>55292.156926140349</v>
      </c>
      <c r="P153" s="7">
        <v>22963.765130486252</v>
      </c>
      <c r="Q153" s="7">
        <v>25490.658700000728</v>
      </c>
      <c r="R153" s="7">
        <v>37844.691744565964</v>
      </c>
      <c r="S153" s="7">
        <v>75304.420217812061</v>
      </c>
      <c r="T153" s="7">
        <v>269938.14025390148</v>
      </c>
      <c r="U153" s="126">
        <f t="shared" si="7"/>
        <v>486833.83297290682</v>
      </c>
    </row>
    <row r="154" spans="1:21">
      <c r="A154" s="93">
        <v>160</v>
      </c>
      <c r="B154" s="94"/>
      <c r="C154" s="95" t="s">
        <v>61</v>
      </c>
      <c r="D154" s="96" t="s">
        <v>185</v>
      </c>
      <c r="E154" s="97"/>
      <c r="F154" s="98"/>
      <c r="G154" s="99">
        <f t="shared" si="8"/>
        <v>1947808.7170430692</v>
      </c>
      <c r="H154" s="100">
        <v>14716.361347449485</v>
      </c>
      <c r="I154" s="101">
        <v>33068.183498321101</v>
      </c>
      <c r="J154" s="101">
        <v>342144.08443206549</v>
      </c>
      <c r="K154" s="101">
        <v>414736.00068306923</v>
      </c>
      <c r="L154" s="101">
        <v>296232.62833239138</v>
      </c>
      <c r="M154" s="101">
        <v>239840.25962208956</v>
      </c>
      <c r="N154" s="127">
        <f t="shared" si="9"/>
        <v>1340737.5179153862</v>
      </c>
      <c r="O154" s="100">
        <v>13705.875011100914</v>
      </c>
      <c r="P154" s="101">
        <v>24516.318774046376</v>
      </c>
      <c r="Q154" s="101">
        <v>128552.32772374898</v>
      </c>
      <c r="R154" s="101">
        <v>150605.58030746877</v>
      </c>
      <c r="S154" s="101">
        <v>147946.88961565495</v>
      </c>
      <c r="T154" s="101">
        <v>141744.20769566298</v>
      </c>
      <c r="U154" s="127">
        <f t="shared" si="7"/>
        <v>607071.19912768295</v>
      </c>
    </row>
    <row r="155" spans="1:21">
      <c r="A155" s="37">
        <v>161</v>
      </c>
      <c r="B155" s="17"/>
      <c r="C155" s="16"/>
      <c r="D155" s="38" t="s">
        <v>8</v>
      </c>
      <c r="E155" s="49" t="s">
        <v>186</v>
      </c>
      <c r="F155" s="40"/>
      <c r="G155" s="111">
        <f t="shared" si="8"/>
        <v>1149868.5062021434</v>
      </c>
      <c r="H155" s="26">
        <v>0</v>
      </c>
      <c r="I155" s="7">
        <v>6468.1270681414753</v>
      </c>
      <c r="J155" s="7">
        <v>125268.9929228425</v>
      </c>
      <c r="K155" s="7">
        <v>211970.70546811819</v>
      </c>
      <c r="L155" s="7">
        <v>206436.60415798426</v>
      </c>
      <c r="M155" s="7">
        <v>209432.4349194169</v>
      </c>
      <c r="N155" s="126">
        <f t="shared" si="9"/>
        <v>759576.86453650333</v>
      </c>
      <c r="O155" s="26">
        <v>0</v>
      </c>
      <c r="P155" s="7">
        <v>4013.5913669418696</v>
      </c>
      <c r="Q155" s="7">
        <v>64878.834595918655</v>
      </c>
      <c r="R155" s="7">
        <v>88023.348998814821</v>
      </c>
      <c r="S155" s="7">
        <v>113555.10344535857</v>
      </c>
      <c r="T155" s="7">
        <v>119820.7632586062</v>
      </c>
      <c r="U155" s="126">
        <f t="shared" si="7"/>
        <v>390291.64166564011</v>
      </c>
    </row>
    <row r="156" spans="1:21">
      <c r="A156" s="37">
        <v>162</v>
      </c>
      <c r="B156" s="17"/>
      <c r="C156" s="16"/>
      <c r="D156" s="38" t="s">
        <v>10</v>
      </c>
      <c r="E156" s="49" t="s">
        <v>187</v>
      </c>
      <c r="F156" s="55"/>
      <c r="G156" s="111">
        <f t="shared" si="8"/>
        <v>523864.8857379132</v>
      </c>
      <c r="H156" s="26">
        <v>12945.950664287906</v>
      </c>
      <c r="I156" s="7">
        <v>12877.365601509809</v>
      </c>
      <c r="J156" s="7">
        <v>142418.33831217885</v>
      </c>
      <c r="K156" s="7">
        <v>125975.73254687339</v>
      </c>
      <c r="L156" s="7">
        <v>58146.129049435258</v>
      </c>
      <c r="M156" s="7">
        <v>23004.287033013999</v>
      </c>
      <c r="N156" s="126">
        <f t="shared" si="9"/>
        <v>375367.80320729921</v>
      </c>
      <c r="O156" s="26">
        <v>11905.542388835005</v>
      </c>
      <c r="P156" s="7">
        <v>9698.6802582582459</v>
      </c>
      <c r="Q156" s="7">
        <v>44251.539535854012</v>
      </c>
      <c r="R156" s="7">
        <v>42888.377032399178</v>
      </c>
      <c r="S156" s="7">
        <v>22198.956061437726</v>
      </c>
      <c r="T156" s="7">
        <v>17553.987253829837</v>
      </c>
      <c r="U156" s="126">
        <f t="shared" si="7"/>
        <v>148497.08253061399</v>
      </c>
    </row>
    <row r="157" spans="1:21" ht="12.6" thickBot="1">
      <c r="A157" s="56">
        <v>163</v>
      </c>
      <c r="B157" s="57"/>
      <c r="C157" s="58"/>
      <c r="D157" s="59" t="s">
        <v>22</v>
      </c>
      <c r="E157" s="60" t="s">
        <v>188</v>
      </c>
      <c r="F157" s="61"/>
      <c r="G157" s="114">
        <f t="shared" si="8"/>
        <v>274075.3276876671</v>
      </c>
      <c r="H157" s="27">
        <v>1770.4107646354637</v>
      </c>
      <c r="I157" s="28">
        <v>13722.690714068076</v>
      </c>
      <c r="J157" s="28">
        <v>74456.751346484598</v>
      </c>
      <c r="K157" s="28">
        <v>76789.56399203949</v>
      </c>
      <c r="L157" s="28">
        <v>31649.891780243277</v>
      </c>
      <c r="M157" s="28">
        <v>7403.5400024760056</v>
      </c>
      <c r="N157" s="128">
        <f t="shared" si="9"/>
        <v>205792.84859994691</v>
      </c>
      <c r="O157" s="27">
        <v>1800.3327625725549</v>
      </c>
      <c r="P157" s="28">
        <v>10804.047328620713</v>
      </c>
      <c r="Q157" s="28">
        <v>19421.955101013318</v>
      </c>
      <c r="R157" s="28">
        <v>19693.853567159691</v>
      </c>
      <c r="S157" s="28">
        <v>12192.832881556191</v>
      </c>
      <c r="T157" s="28">
        <v>4369.457446797689</v>
      </c>
      <c r="U157" s="128">
        <f t="shared" si="7"/>
        <v>68282.479087720159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16D9E-6A81-4A1D-8F1C-6CA3FB149692}">
  <dimension ref="A1:U157"/>
  <sheetViews>
    <sheetView workbookViewId="0">
      <pane xSplit="6" ySplit="9" topLeftCell="G113"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5" t="s">
        <v>394</v>
      </c>
      <c r="E2" s="225"/>
      <c r="F2" s="225"/>
      <c r="G2" s="6"/>
      <c r="H2" s="6"/>
    </row>
    <row r="3" spans="1:21" ht="13.8">
      <c r="A3" s="1" t="s">
        <v>194</v>
      </c>
      <c r="C3" s="314">
        <v>2060</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1665663.9659309387</v>
      </c>
      <c r="H7" s="153">
        <v>86458.888999938965</v>
      </c>
      <c r="I7" s="154">
        <v>163892.66229248047</v>
      </c>
      <c r="J7" s="154">
        <v>216643.31901550293</v>
      </c>
      <c r="K7" s="154">
        <v>214781.42785644531</v>
      </c>
      <c r="L7" s="154">
        <v>118508.1616973877</v>
      </c>
      <c r="M7" s="154">
        <v>29831.431987762451</v>
      </c>
      <c r="N7" s="155">
        <f>SUM(H7:M7)</f>
        <v>830115.89184951782</v>
      </c>
      <c r="O7" s="153">
        <v>83999.844947814941</v>
      </c>
      <c r="P7" s="154">
        <v>159756.98429870605</v>
      </c>
      <c r="Q7" s="154">
        <v>212651.62239074707</v>
      </c>
      <c r="R7" s="154">
        <v>214721.11766052246</v>
      </c>
      <c r="S7" s="154">
        <v>125223.57765197754</v>
      </c>
      <c r="T7" s="154">
        <v>39194.927131652832</v>
      </c>
      <c r="U7" s="155">
        <f>SUM(O7:T7)</f>
        <v>835548.0740814209</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12133431.064888</v>
      </c>
      <c r="H10" s="67">
        <v>377300.33636474609</v>
      </c>
      <c r="I10" s="68">
        <v>174944.27561950684</v>
      </c>
      <c r="J10" s="68">
        <v>581485.00112915039</v>
      </c>
      <c r="K10" s="68">
        <v>856855.11749267578</v>
      </c>
      <c r="L10" s="68">
        <v>1649619.0028076172</v>
      </c>
      <c r="M10" s="68">
        <v>2512203.6958007813</v>
      </c>
      <c r="N10" s="123">
        <f t="shared" ref="N10:N73" si="1">SUM(H10:M10)</f>
        <v>6152407.4292144775</v>
      </c>
      <c r="O10" s="67">
        <v>353769.96862792969</v>
      </c>
      <c r="P10" s="68">
        <v>154769.73532867432</v>
      </c>
      <c r="Q10" s="68">
        <v>311265.92555236816</v>
      </c>
      <c r="R10" s="68">
        <v>605117.82183837891</v>
      </c>
      <c r="S10" s="68">
        <v>1443456.3449707031</v>
      </c>
      <c r="T10" s="68">
        <v>3112643.8393554688</v>
      </c>
      <c r="U10" s="123">
        <f t="shared" ref="U10:U73" si="2">SUM(O10:T10)</f>
        <v>5981023.6356735229</v>
      </c>
    </row>
    <row r="11" spans="1:21" s="19" customFormat="1" ht="15" customHeight="1">
      <c r="A11" s="72">
        <v>1</v>
      </c>
      <c r="B11" s="73" t="s">
        <v>4</v>
      </c>
      <c r="C11" s="294" t="s">
        <v>5</v>
      </c>
      <c r="D11" s="295"/>
      <c r="E11" s="295"/>
      <c r="F11" s="296"/>
      <c r="G11" s="74">
        <f t="shared" si="0"/>
        <v>1996741.2817320824</v>
      </c>
      <c r="H11" s="75">
        <v>166029.18742370605</v>
      </c>
      <c r="I11" s="76">
        <v>31789.666094779968</v>
      </c>
      <c r="J11" s="76">
        <v>72028.409439086914</v>
      </c>
      <c r="K11" s="76">
        <v>157593.98059082031</v>
      </c>
      <c r="L11" s="76">
        <v>206509.59381103516</v>
      </c>
      <c r="M11" s="76">
        <v>387049.26470947266</v>
      </c>
      <c r="N11" s="124">
        <f t="shared" si="1"/>
        <v>1021000.1020689011</v>
      </c>
      <c r="O11" s="75">
        <v>146387.17474365234</v>
      </c>
      <c r="P11" s="76">
        <v>32451.141211032867</v>
      </c>
      <c r="Q11" s="76">
        <v>81377.830703735352</v>
      </c>
      <c r="R11" s="76">
        <v>130917.91160583496</v>
      </c>
      <c r="S11" s="76">
        <v>153112.89965820313</v>
      </c>
      <c r="T11" s="76">
        <v>431494.22174072266</v>
      </c>
      <c r="U11" s="124">
        <f t="shared" si="2"/>
        <v>975741.1796631813</v>
      </c>
    </row>
    <row r="12" spans="1:21" s="18" customFormat="1">
      <c r="A12" s="85">
        <v>2</v>
      </c>
      <c r="B12" s="86"/>
      <c r="C12" s="86" t="s">
        <v>6</v>
      </c>
      <c r="D12" s="87" t="s">
        <v>7</v>
      </c>
      <c r="E12" s="88"/>
      <c r="F12" s="89"/>
      <c r="G12" s="90">
        <f t="shared" si="0"/>
        <v>1094832.9204509258</v>
      </c>
      <c r="H12" s="91">
        <v>40794.24666929245</v>
      </c>
      <c r="I12" s="92">
        <v>25131.546076536179</v>
      </c>
      <c r="J12" s="92">
        <v>55357.124155044556</v>
      </c>
      <c r="K12" s="92">
        <v>126040.25827407837</v>
      </c>
      <c r="L12" s="92">
        <v>137177.91984558105</v>
      </c>
      <c r="M12" s="92">
        <v>190372.55009460449</v>
      </c>
      <c r="N12" s="125">
        <f t="shared" si="1"/>
        <v>574873.6451151371</v>
      </c>
      <c r="O12" s="91">
        <v>41828.590151309967</v>
      </c>
      <c r="P12" s="92">
        <v>25661.570531845093</v>
      </c>
      <c r="Q12" s="92">
        <v>43964.184850692749</v>
      </c>
      <c r="R12" s="92">
        <v>79975.119064331055</v>
      </c>
      <c r="S12" s="92">
        <v>102730.36688995361</v>
      </c>
      <c r="T12" s="92">
        <v>225799.44384765625</v>
      </c>
      <c r="U12" s="125">
        <f t="shared" si="2"/>
        <v>519959.27533578873</v>
      </c>
    </row>
    <row r="13" spans="1:21">
      <c r="A13" s="37">
        <v>3</v>
      </c>
      <c r="B13" s="17"/>
      <c r="C13" s="16"/>
      <c r="D13" s="38" t="s">
        <v>8</v>
      </c>
      <c r="E13" s="39" t="s">
        <v>9</v>
      </c>
      <c r="F13" s="40"/>
      <c r="G13" s="111">
        <f t="shared" si="0"/>
        <v>301065.16790171713</v>
      </c>
      <c r="H13" s="26">
        <v>1682.1640106663108</v>
      </c>
      <c r="I13" s="7">
        <v>1460.1289202272892</v>
      </c>
      <c r="J13" s="7">
        <v>18058.130835294724</v>
      </c>
      <c r="K13" s="7">
        <v>42019.17052936554</v>
      </c>
      <c r="L13" s="7">
        <v>54668.242599487305</v>
      </c>
      <c r="M13" s="7">
        <v>48939.243002891541</v>
      </c>
      <c r="N13" s="126">
        <f t="shared" si="1"/>
        <v>166827.07989793271</v>
      </c>
      <c r="O13" s="26">
        <v>1964.0977455675602</v>
      </c>
      <c r="P13" s="7">
        <v>1768.627475976944</v>
      </c>
      <c r="Q13" s="7">
        <v>12897.930984735489</v>
      </c>
      <c r="R13" s="7">
        <v>27441.318178653717</v>
      </c>
      <c r="S13" s="7">
        <v>41392.108344078064</v>
      </c>
      <c r="T13" s="7">
        <v>48774.005274772644</v>
      </c>
      <c r="U13" s="126">
        <f t="shared" si="2"/>
        <v>134238.08800378442</v>
      </c>
    </row>
    <row r="14" spans="1:21">
      <c r="A14" s="37">
        <v>4</v>
      </c>
      <c r="B14" s="41"/>
      <c r="C14" s="16"/>
      <c r="D14" s="38" t="s">
        <v>10</v>
      </c>
      <c r="E14" s="39" t="s">
        <v>11</v>
      </c>
      <c r="F14" s="40"/>
      <c r="G14" s="111">
        <f t="shared" si="0"/>
        <v>6694.7283072788268</v>
      </c>
      <c r="H14" s="26">
        <v>1277.9947645366192</v>
      </c>
      <c r="I14" s="7">
        <v>495.79096436873078</v>
      </c>
      <c r="J14" s="7">
        <v>53.352961516007781</v>
      </c>
      <c r="K14" s="7">
        <v>188.57330813072622</v>
      </c>
      <c r="L14" s="7">
        <v>256.39155247993767</v>
      </c>
      <c r="M14" s="7">
        <v>137.94440403580666</v>
      </c>
      <c r="N14" s="126">
        <f t="shared" si="1"/>
        <v>2410.0479550678283</v>
      </c>
      <c r="O14" s="26">
        <v>1651.5899043977261</v>
      </c>
      <c r="P14" s="7">
        <v>884.86882209777832</v>
      </c>
      <c r="Q14" s="7">
        <v>529.40021762251854</v>
      </c>
      <c r="R14" s="7">
        <v>391.20700553059578</v>
      </c>
      <c r="S14" s="7">
        <v>246.21429309248924</v>
      </c>
      <c r="T14" s="7">
        <v>581.40010946989059</v>
      </c>
      <c r="U14" s="126">
        <f t="shared" si="2"/>
        <v>4284.6803522109985</v>
      </c>
    </row>
    <row r="15" spans="1:21">
      <c r="A15" s="37">
        <v>5</v>
      </c>
      <c r="B15" s="41"/>
      <c r="C15" s="16"/>
      <c r="D15" s="8"/>
      <c r="E15" s="17" t="s">
        <v>12</v>
      </c>
      <c r="F15" s="42" t="s">
        <v>13</v>
      </c>
      <c r="G15" s="111">
        <f t="shared" si="0"/>
        <v>5265.7877411171794</v>
      </c>
      <c r="H15" s="26">
        <v>1277.9947645366192</v>
      </c>
      <c r="I15" s="7">
        <v>495.00840691849589</v>
      </c>
      <c r="J15" s="7">
        <v>45.292413620278239</v>
      </c>
      <c r="K15" s="7">
        <v>166.05929715931416</v>
      </c>
      <c r="L15" s="7">
        <v>239.75833756662905</v>
      </c>
      <c r="M15" s="7">
        <v>121.53274688869715</v>
      </c>
      <c r="N15" s="126">
        <f t="shared" si="1"/>
        <v>2345.6459666900337</v>
      </c>
      <c r="O15" s="26">
        <v>1651.5899043977261</v>
      </c>
      <c r="P15" s="7">
        <v>879.99020685255527</v>
      </c>
      <c r="Q15" s="7">
        <v>129.93908375874162</v>
      </c>
      <c r="R15" s="7">
        <v>56.377895452082157</v>
      </c>
      <c r="S15" s="7">
        <v>56.16354113817215</v>
      </c>
      <c r="T15" s="7">
        <v>146.08114282786846</v>
      </c>
      <c r="U15" s="126">
        <f t="shared" si="2"/>
        <v>2920.1417744271457</v>
      </c>
    </row>
    <row r="16" spans="1:21">
      <c r="A16" s="37">
        <v>6</v>
      </c>
      <c r="B16" s="41"/>
      <c r="C16" s="16"/>
      <c r="D16" s="8"/>
      <c r="E16" s="17" t="s">
        <v>14</v>
      </c>
      <c r="F16" s="42" t="s">
        <v>15</v>
      </c>
      <c r="G16" s="111">
        <f t="shared" si="0"/>
        <v>273.50273319758708</v>
      </c>
      <c r="H16" s="26">
        <v>0</v>
      </c>
      <c r="I16" s="7">
        <v>0</v>
      </c>
      <c r="J16" s="7">
        <v>0</v>
      </c>
      <c r="K16" s="7">
        <v>0</v>
      </c>
      <c r="L16" s="7">
        <v>0</v>
      </c>
      <c r="M16" s="7">
        <v>0</v>
      </c>
      <c r="N16" s="126">
        <f t="shared" si="1"/>
        <v>0</v>
      </c>
      <c r="O16" s="26">
        <v>0</v>
      </c>
      <c r="P16" s="7">
        <v>1.3625849714153446</v>
      </c>
      <c r="Q16" s="7">
        <v>91.35401514545083</v>
      </c>
      <c r="R16" s="7">
        <v>57.064301021397114</v>
      </c>
      <c r="S16" s="7">
        <v>35.646920703351498</v>
      </c>
      <c r="T16" s="7">
        <v>88.07491135597229</v>
      </c>
      <c r="U16" s="126">
        <f t="shared" si="2"/>
        <v>273.50273319758708</v>
      </c>
    </row>
    <row r="17" spans="1:21">
      <c r="A17" s="37">
        <v>7</v>
      </c>
      <c r="B17" s="41"/>
      <c r="C17" s="16"/>
      <c r="D17" s="8"/>
      <c r="E17" s="17" t="s">
        <v>16</v>
      </c>
      <c r="F17" s="42" t="s">
        <v>17</v>
      </c>
      <c r="G17" s="111">
        <f t="shared" si="0"/>
        <v>792.00337084880448</v>
      </c>
      <c r="H17" s="26">
        <v>0</v>
      </c>
      <c r="I17" s="7">
        <v>0.5128923331212718</v>
      </c>
      <c r="J17" s="7">
        <v>5.930617293342948</v>
      </c>
      <c r="K17" s="7">
        <v>14.701855015824549</v>
      </c>
      <c r="L17" s="7">
        <v>7.9268022194155492</v>
      </c>
      <c r="M17" s="7">
        <v>8.8863149019889534</v>
      </c>
      <c r="N17" s="126">
        <f t="shared" si="1"/>
        <v>37.958481763693271</v>
      </c>
      <c r="O17" s="26">
        <v>0</v>
      </c>
      <c r="P17" s="7">
        <v>2.3919636310311034</v>
      </c>
      <c r="Q17" s="7">
        <v>197.28684913367033</v>
      </c>
      <c r="R17" s="7">
        <v>178.82877585291862</v>
      </c>
      <c r="S17" s="7">
        <v>104.02114178240299</v>
      </c>
      <c r="T17" s="7">
        <v>271.51615868508816</v>
      </c>
      <c r="U17" s="126">
        <f t="shared" si="2"/>
        <v>754.04488908511121</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363.43444557633484</v>
      </c>
      <c r="H19" s="26">
        <v>0</v>
      </c>
      <c r="I19" s="7">
        <v>0.26966567049385048</v>
      </c>
      <c r="J19" s="7">
        <v>2.1299291473405901</v>
      </c>
      <c r="K19" s="7">
        <v>7.8121533467783593</v>
      </c>
      <c r="L19" s="7">
        <v>8.7064103640150279</v>
      </c>
      <c r="M19" s="7">
        <v>7.5253418979700655</v>
      </c>
      <c r="N19" s="126">
        <f t="shared" si="1"/>
        <v>26.443500426597893</v>
      </c>
      <c r="O19" s="26">
        <v>0</v>
      </c>
      <c r="P19" s="7">
        <v>1.1240593386464752</v>
      </c>
      <c r="Q19" s="7">
        <v>110.82026934623718</v>
      </c>
      <c r="R19" s="7">
        <v>98.936030700802803</v>
      </c>
      <c r="S19" s="7">
        <v>50.382688231766224</v>
      </c>
      <c r="T19" s="7">
        <v>75.72789753228426</v>
      </c>
      <c r="U19" s="126">
        <f t="shared" si="2"/>
        <v>336.99094514973694</v>
      </c>
    </row>
    <row r="20" spans="1:21">
      <c r="A20" s="37">
        <v>10</v>
      </c>
      <c r="B20" s="41"/>
      <c r="C20" s="16"/>
      <c r="D20" s="38" t="s">
        <v>22</v>
      </c>
      <c r="E20" s="39" t="s">
        <v>23</v>
      </c>
      <c r="F20" s="40"/>
      <c r="G20" s="111">
        <f t="shared" si="0"/>
        <v>123755.70607943088</v>
      </c>
      <c r="H20" s="26">
        <v>1575.8804523199797</v>
      </c>
      <c r="I20" s="7">
        <v>2919.4531207084656</v>
      </c>
      <c r="J20" s="7">
        <v>7054.3207515478134</v>
      </c>
      <c r="K20" s="7">
        <v>43554.810295701027</v>
      </c>
      <c r="L20" s="7">
        <v>22070.362706065178</v>
      </c>
      <c r="M20" s="7">
        <v>2978.590466439724</v>
      </c>
      <c r="N20" s="126">
        <f t="shared" si="1"/>
        <v>80153.417792782187</v>
      </c>
      <c r="O20" s="26">
        <v>1579.4947914406657</v>
      </c>
      <c r="P20" s="7">
        <v>2611.9559493660927</v>
      </c>
      <c r="Q20" s="7">
        <v>5940.854157820344</v>
      </c>
      <c r="R20" s="7">
        <v>23097.462253987789</v>
      </c>
      <c r="S20" s="7">
        <v>8893.3066094517708</v>
      </c>
      <c r="T20" s="7">
        <v>1479.2145245820284</v>
      </c>
      <c r="U20" s="126">
        <f t="shared" si="2"/>
        <v>43602.288286648691</v>
      </c>
    </row>
    <row r="21" spans="1:21">
      <c r="A21" s="37">
        <v>11</v>
      </c>
      <c r="B21" s="41"/>
      <c r="C21" s="16"/>
      <c r="D21" s="38" t="s">
        <v>24</v>
      </c>
      <c r="E21" s="39" t="s">
        <v>25</v>
      </c>
      <c r="F21" s="40"/>
      <c r="G21" s="111">
        <f t="shared" si="0"/>
        <v>371896.33990654349</v>
      </c>
      <c r="H21" s="26">
        <v>5307.3216001987457</v>
      </c>
      <c r="I21" s="7">
        <v>3421.4451534152031</v>
      </c>
      <c r="J21" s="7">
        <v>10234.578590393066</v>
      </c>
      <c r="K21" s="7">
        <v>17639.225493192673</v>
      </c>
      <c r="L21" s="7">
        <v>33802.567123413086</v>
      </c>
      <c r="M21" s="7">
        <v>103141.93992614746</v>
      </c>
      <c r="N21" s="126">
        <f t="shared" si="1"/>
        <v>173547.07788676023</v>
      </c>
      <c r="O21" s="26">
        <v>5628.4825270175934</v>
      </c>
      <c r="P21" s="7">
        <v>3377.9959975779057</v>
      </c>
      <c r="Q21" s="7">
        <v>9550.5444114208221</v>
      </c>
      <c r="R21" s="7">
        <v>13778.058336257935</v>
      </c>
      <c r="S21" s="7">
        <v>31239.89986371994</v>
      </c>
      <c r="T21" s="7">
        <v>134774.28088378906</v>
      </c>
      <c r="U21" s="126">
        <f t="shared" si="2"/>
        <v>198349.26201978326</v>
      </c>
    </row>
    <row r="22" spans="1:21">
      <c r="A22" s="37">
        <v>12</v>
      </c>
      <c r="B22" s="41"/>
      <c r="C22" s="16"/>
      <c r="D22" s="38" t="s">
        <v>26</v>
      </c>
      <c r="E22" s="39" t="s">
        <v>27</v>
      </c>
      <c r="F22" s="40"/>
      <c r="G22" s="111">
        <f t="shared" si="0"/>
        <v>13636.574535425752</v>
      </c>
      <c r="H22" s="26">
        <v>2606.3913666717708</v>
      </c>
      <c r="I22" s="7">
        <v>773.49792996048927</v>
      </c>
      <c r="J22" s="7">
        <v>989.94441226124763</v>
      </c>
      <c r="K22" s="7">
        <v>1207.3438573479652</v>
      </c>
      <c r="L22" s="7">
        <v>1007.0670418739319</v>
      </c>
      <c r="M22" s="7">
        <v>514.6116404607892</v>
      </c>
      <c r="N22" s="126">
        <f t="shared" si="1"/>
        <v>7098.856248576194</v>
      </c>
      <c r="O22" s="26">
        <v>2730.002199947834</v>
      </c>
      <c r="P22" s="7">
        <v>883.10423667728901</v>
      </c>
      <c r="Q22" s="7">
        <v>583.13712419569492</v>
      </c>
      <c r="R22" s="7">
        <v>660.99809011816978</v>
      </c>
      <c r="S22" s="7">
        <v>638.08517813682556</v>
      </c>
      <c r="T22" s="7">
        <v>1042.3914577737451</v>
      </c>
      <c r="U22" s="126">
        <f t="shared" si="2"/>
        <v>6537.7182868495584</v>
      </c>
    </row>
    <row r="23" spans="1:21">
      <c r="A23" s="37">
        <v>13</v>
      </c>
      <c r="B23" s="41"/>
      <c r="C23" s="16"/>
      <c r="D23" s="8"/>
      <c r="E23" s="17" t="s">
        <v>12</v>
      </c>
      <c r="F23" s="42" t="s">
        <v>28</v>
      </c>
      <c r="G23" s="111">
        <f t="shared" si="0"/>
        <v>1015.6375415697694</v>
      </c>
      <c r="H23" s="26">
        <v>0</v>
      </c>
      <c r="I23" s="7">
        <v>297.17891978845</v>
      </c>
      <c r="J23" s="7">
        <v>86.505077011883259</v>
      </c>
      <c r="K23" s="7">
        <v>45.764981515705585</v>
      </c>
      <c r="L23" s="7">
        <v>21.864019768312573</v>
      </c>
      <c r="M23" s="7">
        <v>0</v>
      </c>
      <c r="N23" s="126">
        <f t="shared" si="1"/>
        <v>451.31299808435142</v>
      </c>
      <c r="O23" s="26">
        <v>0</v>
      </c>
      <c r="P23" s="7">
        <v>416.17445918917656</v>
      </c>
      <c r="Q23" s="7">
        <v>94.084989402443171</v>
      </c>
      <c r="R23" s="7">
        <v>38.003763440996408</v>
      </c>
      <c r="S23" s="7">
        <v>16.061331452801824</v>
      </c>
      <c r="T23" s="7">
        <v>0</v>
      </c>
      <c r="U23" s="126">
        <f t="shared" si="2"/>
        <v>564.32454348541796</v>
      </c>
    </row>
    <row r="24" spans="1:21">
      <c r="A24" s="37">
        <v>14</v>
      </c>
      <c r="B24" s="17"/>
      <c r="C24" s="16"/>
      <c r="D24" s="8"/>
      <c r="E24" s="17" t="s">
        <v>14</v>
      </c>
      <c r="F24" s="42" t="s">
        <v>29</v>
      </c>
      <c r="G24" s="111">
        <f t="shared" si="0"/>
        <v>117.10053396946751</v>
      </c>
      <c r="H24" s="26">
        <v>19.367073789006099</v>
      </c>
      <c r="I24" s="7">
        <v>9.0661886527668685</v>
      </c>
      <c r="J24" s="7">
        <v>11.644346748944372</v>
      </c>
      <c r="K24" s="7">
        <v>14.745553627144545</v>
      </c>
      <c r="L24" s="7">
        <v>8.1258794176392257</v>
      </c>
      <c r="M24" s="7">
        <v>0</v>
      </c>
      <c r="N24" s="126">
        <f t="shared" si="1"/>
        <v>62.949042235501111</v>
      </c>
      <c r="O24" s="26">
        <v>22.219967679353431</v>
      </c>
      <c r="P24" s="7">
        <v>8.725490482756868</v>
      </c>
      <c r="Q24" s="7">
        <v>7.2449187499005347</v>
      </c>
      <c r="R24" s="7">
        <v>9.9486083858646452</v>
      </c>
      <c r="S24" s="7">
        <v>6.0125064360909164</v>
      </c>
      <c r="T24" s="7">
        <v>0</v>
      </c>
      <c r="U24" s="126">
        <f t="shared" si="2"/>
        <v>54.151491733966395</v>
      </c>
    </row>
    <row r="25" spans="1:21">
      <c r="A25" s="37">
        <v>15</v>
      </c>
      <c r="B25" s="17"/>
      <c r="C25" s="16"/>
      <c r="D25" s="8"/>
      <c r="E25" s="17" t="s">
        <v>16</v>
      </c>
      <c r="F25" s="42" t="s">
        <v>30</v>
      </c>
      <c r="G25" s="111">
        <f t="shared" si="0"/>
        <v>5275.7951928608363</v>
      </c>
      <c r="H25" s="26">
        <v>1973.078087316826</v>
      </c>
      <c r="I25" s="7">
        <v>340.89457228191895</v>
      </c>
      <c r="J25" s="7">
        <v>100.96162006603572</v>
      </c>
      <c r="K25" s="7">
        <v>21.830165285761495</v>
      </c>
      <c r="L25" s="7">
        <v>6.1569808005523328</v>
      </c>
      <c r="M25" s="7">
        <v>0</v>
      </c>
      <c r="N25" s="126">
        <f t="shared" si="1"/>
        <v>2442.9214257510948</v>
      </c>
      <c r="O25" s="26">
        <v>2312.5993936322629</v>
      </c>
      <c r="P25" s="7">
        <v>366.03341872777673</v>
      </c>
      <c r="Q25" s="7">
        <v>123.33090640103364</v>
      </c>
      <c r="R25" s="7">
        <v>27.410610274907185</v>
      </c>
      <c r="S25" s="7">
        <v>3.4994380737603592</v>
      </c>
      <c r="T25" s="7">
        <v>0</v>
      </c>
      <c r="U25" s="126">
        <f t="shared" si="2"/>
        <v>2832.873767109741</v>
      </c>
    </row>
    <row r="26" spans="1:21">
      <c r="A26" s="37">
        <v>16</v>
      </c>
      <c r="B26" s="17"/>
      <c r="C26" s="16"/>
      <c r="D26" s="8"/>
      <c r="E26" s="17" t="s">
        <v>18</v>
      </c>
      <c r="F26" s="42" t="s">
        <v>31</v>
      </c>
      <c r="G26" s="111">
        <f t="shared" si="0"/>
        <v>7228.0411736117676</v>
      </c>
      <c r="H26" s="26">
        <v>613.94618612341583</v>
      </c>
      <c r="I26" s="7">
        <v>126.35825021658093</v>
      </c>
      <c r="J26" s="7">
        <v>790.83338778465986</v>
      </c>
      <c r="K26" s="7">
        <v>1125.0031175017357</v>
      </c>
      <c r="L26" s="7">
        <v>970.92017459869385</v>
      </c>
      <c r="M26" s="7">
        <v>514.6116404607892</v>
      </c>
      <c r="N26" s="126">
        <f t="shared" si="1"/>
        <v>4141.6727566858754</v>
      </c>
      <c r="O26" s="26">
        <v>395.18277566507459</v>
      </c>
      <c r="P26" s="7">
        <v>92.170857990160584</v>
      </c>
      <c r="Q26" s="7">
        <v>358.47631116211414</v>
      </c>
      <c r="R26" s="7">
        <v>585.6351069137454</v>
      </c>
      <c r="S26" s="7">
        <v>612.51190742105246</v>
      </c>
      <c r="T26" s="7">
        <v>1042.3914577737451</v>
      </c>
      <c r="U26" s="126">
        <f t="shared" si="2"/>
        <v>3086.3684169258922</v>
      </c>
    </row>
    <row r="27" spans="1:21">
      <c r="A27" s="37">
        <v>17</v>
      </c>
      <c r="B27" s="17"/>
      <c r="C27" s="16"/>
      <c r="D27" s="38" t="s">
        <v>32</v>
      </c>
      <c r="E27" s="39" t="s">
        <v>33</v>
      </c>
      <c r="F27" s="40"/>
      <c r="G27" s="111">
        <f t="shared" si="0"/>
        <v>75992.779719024897</v>
      </c>
      <c r="H27" s="26">
        <v>1465.5551514327526</v>
      </c>
      <c r="I27" s="7">
        <v>2404.5935828983784</v>
      </c>
      <c r="J27" s="7">
        <v>6798.5176730155945</v>
      </c>
      <c r="K27" s="7">
        <v>7423.9502859115601</v>
      </c>
      <c r="L27" s="7">
        <v>8956.0075178146362</v>
      </c>
      <c r="M27" s="7">
        <v>13296.407590866089</v>
      </c>
      <c r="N27" s="126">
        <f t="shared" si="1"/>
        <v>40345.031801939011</v>
      </c>
      <c r="O27" s="26">
        <v>1299.1522468030453</v>
      </c>
      <c r="P27" s="7">
        <v>2102.7628520131111</v>
      </c>
      <c r="Q27" s="7">
        <v>4980.7822546958923</v>
      </c>
      <c r="R27" s="7">
        <v>4744.5146458148956</v>
      </c>
      <c r="S27" s="7">
        <v>5894.8133969306946</v>
      </c>
      <c r="T27" s="7">
        <v>16625.722520828247</v>
      </c>
      <c r="U27" s="126">
        <f t="shared" si="2"/>
        <v>35647.747917085886</v>
      </c>
    </row>
    <row r="28" spans="1:21">
      <c r="A28" s="37">
        <v>18</v>
      </c>
      <c r="B28" s="12"/>
      <c r="C28" s="12"/>
      <c r="D28" s="38" t="s">
        <v>34</v>
      </c>
      <c r="E28" s="39" t="s">
        <v>35</v>
      </c>
      <c r="F28" s="43"/>
      <c r="G28" s="111">
        <f t="shared" si="0"/>
        <v>2911.0165907591581</v>
      </c>
      <c r="H28" s="26">
        <v>85.141537230461836</v>
      </c>
      <c r="I28" s="7">
        <v>129.92546612769365</v>
      </c>
      <c r="J28" s="7">
        <v>280.67775413393974</v>
      </c>
      <c r="K28" s="7">
        <v>223.14500615000725</v>
      </c>
      <c r="L28" s="7">
        <v>254.75556708872318</v>
      </c>
      <c r="M28" s="7">
        <v>541.09142491221428</v>
      </c>
      <c r="N28" s="126">
        <f t="shared" si="1"/>
        <v>1514.7367556430399</v>
      </c>
      <c r="O28" s="26">
        <v>100.72090736404061</v>
      </c>
      <c r="P28" s="7">
        <v>87.366165935993195</v>
      </c>
      <c r="Q28" s="7">
        <v>169.38595771789551</v>
      </c>
      <c r="R28" s="7">
        <v>110.25139696151018</v>
      </c>
      <c r="S28" s="7">
        <v>254.53173281252384</v>
      </c>
      <c r="T28" s="7">
        <v>674.02367432415485</v>
      </c>
      <c r="U28" s="126">
        <f t="shared" si="2"/>
        <v>1396.2798351161182</v>
      </c>
    </row>
    <row r="29" spans="1:21">
      <c r="A29" s="37">
        <v>19</v>
      </c>
      <c r="B29" s="17"/>
      <c r="C29" s="16"/>
      <c r="D29" s="38" t="s">
        <v>36</v>
      </c>
      <c r="E29" s="39" t="s">
        <v>37</v>
      </c>
      <c r="F29" s="40"/>
      <c r="G29" s="111">
        <f t="shared" si="0"/>
        <v>15174.170987604186</v>
      </c>
      <c r="H29" s="26">
        <v>19.888706266880035</v>
      </c>
      <c r="I29" s="7">
        <v>41.44308459199965</v>
      </c>
      <c r="J29" s="7">
        <v>1241.1296701431274</v>
      </c>
      <c r="K29" s="7">
        <v>2381.3577444553375</v>
      </c>
      <c r="L29" s="7">
        <v>2541.628613948822</v>
      </c>
      <c r="M29" s="7">
        <v>3484.8019177913666</v>
      </c>
      <c r="N29" s="126">
        <f t="shared" si="1"/>
        <v>9710.2497371975332</v>
      </c>
      <c r="O29" s="26">
        <v>13.150272089056671</v>
      </c>
      <c r="P29" s="7">
        <v>23.902152107097208</v>
      </c>
      <c r="Q29" s="7">
        <v>749.14175713062286</v>
      </c>
      <c r="R29" s="7">
        <v>1087.9413085579872</v>
      </c>
      <c r="S29" s="7">
        <v>1401.9850796461105</v>
      </c>
      <c r="T29" s="7">
        <v>2187.8006808757782</v>
      </c>
      <c r="U29" s="126">
        <f t="shared" si="2"/>
        <v>5463.9212504066527</v>
      </c>
    </row>
    <row r="30" spans="1:21">
      <c r="A30" s="37">
        <v>20</v>
      </c>
      <c r="B30" s="17"/>
      <c r="C30" s="16"/>
      <c r="D30" s="38" t="s">
        <v>38</v>
      </c>
      <c r="E30" s="39" t="s">
        <v>39</v>
      </c>
      <c r="F30" s="40"/>
      <c r="G30" s="111">
        <f t="shared" si="0"/>
        <v>443.58772790408693</v>
      </c>
      <c r="H30" s="26">
        <v>0</v>
      </c>
      <c r="I30" s="7">
        <v>6.5446436256170273</v>
      </c>
      <c r="J30" s="7">
        <v>18.01158582419157</v>
      </c>
      <c r="K30" s="7">
        <v>35.468334909528494</v>
      </c>
      <c r="L30" s="7">
        <v>95.930190786719322</v>
      </c>
      <c r="M30" s="7">
        <v>116.23570284247398</v>
      </c>
      <c r="N30" s="126">
        <f t="shared" si="1"/>
        <v>272.1904579885304</v>
      </c>
      <c r="O30" s="26">
        <v>0</v>
      </c>
      <c r="P30" s="7">
        <v>3.9763046891894192</v>
      </c>
      <c r="Q30" s="7">
        <v>13.577611646614969</v>
      </c>
      <c r="R30" s="7">
        <v>17.830271418206394</v>
      </c>
      <c r="S30" s="7">
        <v>59.188222661614418</v>
      </c>
      <c r="T30" s="7">
        <v>76.824859499931335</v>
      </c>
      <c r="U30" s="126">
        <f t="shared" si="2"/>
        <v>171.39726991555654</v>
      </c>
    </row>
    <row r="31" spans="1:21">
      <c r="A31" s="37">
        <v>21</v>
      </c>
      <c r="B31" s="17"/>
      <c r="C31" s="16"/>
      <c r="D31" s="38" t="s">
        <v>40</v>
      </c>
      <c r="E31" s="39" t="s">
        <v>41</v>
      </c>
      <c r="F31" s="40"/>
      <c r="G31" s="111">
        <f t="shared" si="0"/>
        <v>146759.34910227812</v>
      </c>
      <c r="H31" s="26">
        <v>25472.428696535644</v>
      </c>
      <c r="I31" s="7">
        <v>11449.130715884268</v>
      </c>
      <c r="J31" s="7">
        <v>7065.868630066514</v>
      </c>
      <c r="K31" s="7">
        <v>8210.9743487462401</v>
      </c>
      <c r="L31" s="7">
        <v>10238.681929543614</v>
      </c>
      <c r="M31" s="7">
        <v>10965.662508018315</v>
      </c>
      <c r="N31" s="126">
        <f t="shared" si="1"/>
        <v>73402.746828794596</v>
      </c>
      <c r="O31" s="26">
        <v>26044.325174937723</v>
      </c>
      <c r="P31" s="7">
        <v>11978.069700768217</v>
      </c>
      <c r="Q31" s="7">
        <v>5762.5174259729683</v>
      </c>
      <c r="R31" s="7">
        <v>6418.6544054597616</v>
      </c>
      <c r="S31" s="7">
        <v>10143.673246279359</v>
      </c>
      <c r="T31" s="7">
        <v>13009.362320065498</v>
      </c>
      <c r="U31" s="126">
        <f t="shared" si="2"/>
        <v>73356.602273483528</v>
      </c>
    </row>
    <row r="32" spans="1:21">
      <c r="A32" s="37">
        <v>22</v>
      </c>
      <c r="B32" s="17"/>
      <c r="C32" s="16"/>
      <c r="D32" s="38"/>
      <c r="E32" s="17" t="s">
        <v>12</v>
      </c>
      <c r="F32" s="42" t="s">
        <v>42</v>
      </c>
      <c r="G32" s="111">
        <f t="shared" si="0"/>
        <v>123437.92736755661</v>
      </c>
      <c r="H32" s="26">
        <v>25384.17889729864</v>
      </c>
      <c r="I32" s="7">
        <v>11143.461116960272</v>
      </c>
      <c r="J32" s="7">
        <v>5877.7136987289414</v>
      </c>
      <c r="K32" s="7">
        <v>6298.9060750454664</v>
      </c>
      <c r="L32" s="7">
        <v>6726.779913701117</v>
      </c>
      <c r="M32" s="7">
        <v>6547.5032759606838</v>
      </c>
      <c r="N32" s="126">
        <f t="shared" si="1"/>
        <v>61978.54297769512</v>
      </c>
      <c r="O32" s="26">
        <v>25955.604310221039</v>
      </c>
      <c r="P32" s="7">
        <v>11668.030892066658</v>
      </c>
      <c r="Q32" s="7">
        <v>4795.3734989725053</v>
      </c>
      <c r="R32" s="7">
        <v>4617.139821190387</v>
      </c>
      <c r="S32" s="7">
        <v>6798.7470537424088</v>
      </c>
      <c r="T32" s="7">
        <v>7624.4888136684895</v>
      </c>
      <c r="U32" s="126">
        <f t="shared" si="2"/>
        <v>61459.384389861487</v>
      </c>
    </row>
    <row r="33" spans="1:21">
      <c r="A33" s="37">
        <v>23</v>
      </c>
      <c r="B33" s="17"/>
      <c r="C33" s="16"/>
      <c r="D33" s="8"/>
      <c r="E33" s="17" t="s">
        <v>14</v>
      </c>
      <c r="F33" s="42" t="s">
        <v>43</v>
      </c>
      <c r="G33" s="111">
        <f t="shared" si="0"/>
        <v>1491.9767089858651</v>
      </c>
      <c r="H33" s="26">
        <v>1.1453273920342326</v>
      </c>
      <c r="I33" s="7">
        <v>65.295552231371403</v>
      </c>
      <c r="J33" s="7">
        <v>238.44700235128403</v>
      </c>
      <c r="K33" s="7">
        <v>224.68849039077759</v>
      </c>
      <c r="L33" s="7">
        <v>130.66573020815849</v>
      </c>
      <c r="M33" s="7">
        <v>89.024421036243439</v>
      </c>
      <c r="N33" s="126">
        <f t="shared" si="1"/>
        <v>749.26652360986918</v>
      </c>
      <c r="O33" s="26">
        <v>1.5310921492055058</v>
      </c>
      <c r="P33" s="7">
        <v>71.50558440387249</v>
      </c>
      <c r="Q33" s="7">
        <v>240.73326116800308</v>
      </c>
      <c r="R33" s="7">
        <v>224.44381946325302</v>
      </c>
      <c r="S33" s="7">
        <v>117.3912136554718</v>
      </c>
      <c r="T33" s="7">
        <v>87.105214536190033</v>
      </c>
      <c r="U33" s="126">
        <f t="shared" si="2"/>
        <v>742.71018537599593</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9682.2730824314058</v>
      </c>
      <c r="H35" s="26">
        <v>2.5217991566751152</v>
      </c>
      <c r="I35" s="7">
        <v>45.690298579633236</v>
      </c>
      <c r="J35" s="7">
        <v>352.81179195642471</v>
      </c>
      <c r="K35" s="7">
        <v>836.71086621284485</v>
      </c>
      <c r="L35" s="7">
        <v>1654.3584718704224</v>
      </c>
      <c r="M35" s="7">
        <v>2012.2774906158447</v>
      </c>
      <c r="N35" s="126">
        <f t="shared" si="1"/>
        <v>4904.370718391845</v>
      </c>
      <c r="O35" s="26">
        <v>3.0028979943599552</v>
      </c>
      <c r="P35" s="7">
        <v>51.869959063827991</v>
      </c>
      <c r="Q35" s="7">
        <v>239.10742676258087</v>
      </c>
      <c r="R35" s="7">
        <v>561.91754168272018</v>
      </c>
      <c r="S35" s="7">
        <v>1469.5334978103638</v>
      </c>
      <c r="T35" s="7">
        <v>2452.471040725708</v>
      </c>
      <c r="U35" s="126">
        <f t="shared" si="2"/>
        <v>4777.9023640395608</v>
      </c>
    </row>
    <row r="36" spans="1:21">
      <c r="A36" s="37">
        <v>26</v>
      </c>
      <c r="B36" s="17"/>
      <c r="C36" s="16"/>
      <c r="D36" s="8"/>
      <c r="E36" s="17" t="s">
        <v>20</v>
      </c>
      <c r="F36" s="42" t="s">
        <v>46</v>
      </c>
      <c r="G36" s="111">
        <f t="shared" si="0"/>
        <v>5833.2006174153721</v>
      </c>
      <c r="H36" s="26">
        <v>30.281266256683011</v>
      </c>
      <c r="I36" s="7">
        <v>24.213266236991331</v>
      </c>
      <c r="J36" s="7">
        <v>308.54309346253285</v>
      </c>
      <c r="K36" s="7">
        <v>406.63492032932118</v>
      </c>
      <c r="L36" s="7">
        <v>895.14669192023575</v>
      </c>
      <c r="M36" s="7">
        <v>1581.9705735854805</v>
      </c>
      <c r="N36" s="126">
        <f t="shared" si="1"/>
        <v>3246.7898117912446</v>
      </c>
      <c r="O36" s="26">
        <v>34.817889548725361</v>
      </c>
      <c r="P36" s="7">
        <v>22.31718813921907</v>
      </c>
      <c r="Q36" s="7">
        <v>196.05971385876182</v>
      </c>
      <c r="R36" s="7">
        <v>346.35700546158478</v>
      </c>
      <c r="S36" s="7">
        <v>632.75224517099559</v>
      </c>
      <c r="T36" s="7">
        <v>1354.1067634448409</v>
      </c>
      <c r="U36" s="126">
        <f t="shared" si="2"/>
        <v>2586.4108056241275</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404</v>
      </c>
      <c r="F39" s="42" t="s">
        <v>50</v>
      </c>
      <c r="G39" s="111">
        <f t="shared" si="0"/>
        <v>3078.7303794240725</v>
      </c>
      <c r="H39" s="26">
        <v>0</v>
      </c>
      <c r="I39" s="7">
        <v>0</v>
      </c>
      <c r="J39" s="7">
        <v>1.4356522958405549</v>
      </c>
      <c r="K39" s="7">
        <v>107.18286435026675</v>
      </c>
      <c r="L39" s="7">
        <v>525.66832479834557</v>
      </c>
      <c r="M39" s="7">
        <v>587.01594240218401</v>
      </c>
      <c r="N39" s="126">
        <f t="shared" si="1"/>
        <v>1221.3027838466369</v>
      </c>
      <c r="O39" s="26">
        <v>0</v>
      </c>
      <c r="P39" s="7">
        <v>0</v>
      </c>
      <c r="Q39" s="7">
        <v>3.5240010966081172</v>
      </c>
      <c r="R39" s="7">
        <v>104.20854397304356</v>
      </c>
      <c r="S39" s="7">
        <v>690.71572914719582</v>
      </c>
      <c r="T39" s="7">
        <v>1058.9793213605881</v>
      </c>
      <c r="U39" s="126">
        <f t="shared" si="2"/>
        <v>1857.4275955774356</v>
      </c>
    </row>
    <row r="40" spans="1:21">
      <c r="A40" s="37">
        <v>30</v>
      </c>
      <c r="B40" s="17"/>
      <c r="C40" s="16"/>
      <c r="D40" s="12"/>
      <c r="E40" s="17" t="s">
        <v>405</v>
      </c>
      <c r="F40" s="42" t="s">
        <v>51</v>
      </c>
      <c r="G40" s="111">
        <f t="shared" si="0"/>
        <v>221.03159330872586</v>
      </c>
      <c r="H40" s="26">
        <v>1.9005003541242331</v>
      </c>
      <c r="I40" s="7">
        <v>3.103918396809604</v>
      </c>
      <c r="J40" s="7">
        <v>6.5868460403289646</v>
      </c>
      <c r="K40" s="7">
        <v>8.3643184429965913</v>
      </c>
      <c r="L40" s="7">
        <v>24.93133570253849</v>
      </c>
      <c r="M40" s="7">
        <v>35.770473641343415</v>
      </c>
      <c r="N40" s="126">
        <f t="shared" si="1"/>
        <v>80.657392578141298</v>
      </c>
      <c r="O40" s="26">
        <v>4.2096274900250137</v>
      </c>
      <c r="P40" s="7">
        <v>6.1617101184092462</v>
      </c>
      <c r="Q40" s="7">
        <v>9.9522767087910324</v>
      </c>
      <c r="R40" s="7">
        <v>11.815171628957614</v>
      </c>
      <c r="S40" s="7">
        <v>29.280664276331663</v>
      </c>
      <c r="T40" s="7">
        <v>78.954750508069992</v>
      </c>
      <c r="U40" s="126">
        <f t="shared" si="2"/>
        <v>140.37420073058456</v>
      </c>
    </row>
    <row r="41" spans="1:21">
      <c r="A41" s="37">
        <v>31</v>
      </c>
      <c r="B41" s="17"/>
      <c r="C41" s="16"/>
      <c r="D41" s="12"/>
      <c r="E41" s="17" t="s">
        <v>406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407</v>
      </c>
      <c r="F42" s="42" t="s">
        <v>53</v>
      </c>
      <c r="G42" s="111">
        <f t="shared" si="0"/>
        <v>3014.2088692717953</v>
      </c>
      <c r="H42" s="26">
        <v>52.400580596295185</v>
      </c>
      <c r="I42" s="7">
        <v>167.36663872748613</v>
      </c>
      <c r="J42" s="7">
        <v>280.33056391775608</v>
      </c>
      <c r="K42" s="7">
        <v>328.4866783246398</v>
      </c>
      <c r="L42" s="7">
        <v>281.13155214488506</v>
      </c>
      <c r="M42" s="7">
        <v>112.10017884522676</v>
      </c>
      <c r="N42" s="126">
        <f t="shared" si="1"/>
        <v>1221.816192556289</v>
      </c>
      <c r="O42" s="26">
        <v>45.159229050157592</v>
      </c>
      <c r="P42" s="7">
        <v>158.18405387364328</v>
      </c>
      <c r="Q42" s="7">
        <v>277.76733045652509</v>
      </c>
      <c r="R42" s="7">
        <v>552.77256987988949</v>
      </c>
      <c r="S42" s="7">
        <v>405.25293238461018</v>
      </c>
      <c r="T42" s="7">
        <v>353.25656107068062</v>
      </c>
      <c r="U42" s="126">
        <f t="shared" si="2"/>
        <v>1792.3926767155062</v>
      </c>
    </row>
    <row r="43" spans="1:21">
      <c r="A43" s="37">
        <v>33</v>
      </c>
      <c r="B43" s="17"/>
      <c r="C43" s="16"/>
      <c r="D43" s="38" t="s">
        <v>54</v>
      </c>
      <c r="E43" s="39" t="s">
        <v>55</v>
      </c>
      <c r="F43" s="42"/>
      <c r="G43" s="111">
        <f t="shared" si="0"/>
        <v>369.16484650224447</v>
      </c>
      <c r="H43" s="26">
        <v>37.829463937319815</v>
      </c>
      <c r="I43" s="7">
        <v>41.144199274946004</v>
      </c>
      <c r="J43" s="7">
        <v>12.978507690131664</v>
      </c>
      <c r="K43" s="7">
        <v>14.026540439575911</v>
      </c>
      <c r="L43" s="7">
        <v>16.86147771589458</v>
      </c>
      <c r="M43" s="7">
        <v>31.510313460603356</v>
      </c>
      <c r="N43" s="126">
        <f t="shared" si="1"/>
        <v>154.35050251847133</v>
      </c>
      <c r="O43" s="26">
        <v>59.551984861493111</v>
      </c>
      <c r="P43" s="7">
        <v>54.132153912447393</v>
      </c>
      <c r="Q43" s="7">
        <v>13.020706446375698</v>
      </c>
      <c r="R43" s="7">
        <v>14.135620831511915</v>
      </c>
      <c r="S43" s="7">
        <v>20.219392164610326</v>
      </c>
      <c r="T43" s="7">
        <v>53.7544857673347</v>
      </c>
      <c r="U43" s="126">
        <f t="shared" si="2"/>
        <v>214.81434398377314</v>
      </c>
    </row>
    <row r="44" spans="1:21">
      <c r="A44" s="37">
        <v>34</v>
      </c>
      <c r="B44" s="17"/>
      <c r="C44" s="16"/>
      <c r="D44" s="8"/>
      <c r="E44" s="17" t="s">
        <v>12</v>
      </c>
      <c r="F44" s="42" t="s">
        <v>56</v>
      </c>
      <c r="G44" s="111">
        <f t="shared" si="0"/>
        <v>369.16484650224447</v>
      </c>
      <c r="H44" s="26">
        <v>37.829463937319815</v>
      </c>
      <c r="I44" s="7">
        <v>41.144199274946004</v>
      </c>
      <c r="J44" s="7">
        <v>12.978507690131664</v>
      </c>
      <c r="K44" s="7">
        <v>14.026540439575911</v>
      </c>
      <c r="L44" s="7">
        <v>16.86147771589458</v>
      </c>
      <c r="M44" s="7">
        <v>31.510313460603356</v>
      </c>
      <c r="N44" s="126">
        <f t="shared" si="1"/>
        <v>154.35050251847133</v>
      </c>
      <c r="O44" s="26">
        <v>59.551984861493111</v>
      </c>
      <c r="P44" s="7">
        <v>54.132153912447393</v>
      </c>
      <c r="Q44" s="7">
        <v>13.020706446375698</v>
      </c>
      <c r="R44" s="7">
        <v>14.135620831511915</v>
      </c>
      <c r="S44" s="7">
        <v>20.219392164610326</v>
      </c>
      <c r="T44" s="7">
        <v>53.7544857673347</v>
      </c>
      <c r="U44" s="126">
        <f t="shared" si="2"/>
        <v>214.81434398377314</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36134.338663429022</v>
      </c>
      <c r="H47" s="26">
        <v>1263.6520336568356</v>
      </c>
      <c r="I47" s="7">
        <v>1988.4480133354664</v>
      </c>
      <c r="J47" s="7">
        <v>3549.6131665706635</v>
      </c>
      <c r="K47" s="7">
        <v>3142.2133626937866</v>
      </c>
      <c r="L47" s="7">
        <v>3269.4239685535431</v>
      </c>
      <c r="M47" s="7">
        <v>6224.5117826461792</v>
      </c>
      <c r="N47" s="126">
        <f t="shared" si="1"/>
        <v>19437.862327456474</v>
      </c>
      <c r="O47" s="26">
        <v>758.02278229594231</v>
      </c>
      <c r="P47" s="7">
        <v>1884.8090364933014</v>
      </c>
      <c r="Q47" s="7">
        <v>2773.8925142288208</v>
      </c>
      <c r="R47" s="7">
        <v>2212.7461190223694</v>
      </c>
      <c r="S47" s="7">
        <v>2546.3414242267609</v>
      </c>
      <c r="T47" s="7">
        <v>6520.6644597053528</v>
      </c>
      <c r="U47" s="126">
        <f t="shared" si="2"/>
        <v>16696.476335972548</v>
      </c>
    </row>
    <row r="48" spans="1:21">
      <c r="A48" s="93">
        <v>38</v>
      </c>
      <c r="B48" s="94"/>
      <c r="C48" s="95" t="s">
        <v>61</v>
      </c>
      <c r="D48" s="96" t="s">
        <v>62</v>
      </c>
      <c r="E48" s="97"/>
      <c r="F48" s="98"/>
      <c r="G48" s="99">
        <f t="shared" si="0"/>
        <v>533827.43721246719</v>
      </c>
      <c r="H48" s="100">
        <v>19626.138513565063</v>
      </c>
      <c r="I48" s="101">
        <v>4789.4857988357544</v>
      </c>
      <c r="J48" s="101">
        <v>12283.877262115479</v>
      </c>
      <c r="K48" s="101">
        <v>24244.056051254272</v>
      </c>
      <c r="L48" s="101">
        <v>57534.262603759766</v>
      </c>
      <c r="M48" s="101">
        <v>159748.73469543457</v>
      </c>
      <c r="N48" s="127">
        <f t="shared" si="1"/>
        <v>278226.5549249649</v>
      </c>
      <c r="O48" s="100">
        <v>19234.694759368896</v>
      </c>
      <c r="P48" s="101">
        <v>5194.6298327445984</v>
      </c>
      <c r="Q48" s="101">
        <v>8538.033634185791</v>
      </c>
      <c r="R48" s="101">
        <v>14970.206815719604</v>
      </c>
      <c r="S48" s="101">
        <v>40645.693237304688</v>
      </c>
      <c r="T48" s="101">
        <v>167017.62400817871</v>
      </c>
      <c r="U48" s="127">
        <f t="shared" si="2"/>
        <v>255600.88228750229</v>
      </c>
    </row>
    <row r="49" spans="1:21">
      <c r="A49" s="37">
        <v>39</v>
      </c>
      <c r="B49" s="17"/>
      <c r="C49" s="16"/>
      <c r="D49" s="38" t="s">
        <v>8</v>
      </c>
      <c r="E49" s="45" t="s">
        <v>63</v>
      </c>
      <c r="F49" s="40"/>
      <c r="G49" s="111">
        <f t="shared" si="0"/>
        <v>532926.5914452076</v>
      </c>
      <c r="H49" s="26">
        <v>19559.066026687622</v>
      </c>
      <c r="I49" s="7">
        <v>4755.9739735126495</v>
      </c>
      <c r="J49" s="7">
        <v>12237.144281387329</v>
      </c>
      <c r="K49" s="7">
        <v>24169.144765853882</v>
      </c>
      <c r="L49" s="7">
        <v>57450.236740112305</v>
      </c>
      <c r="M49" s="7">
        <v>159551.29165649414</v>
      </c>
      <c r="N49" s="126">
        <f t="shared" si="1"/>
        <v>277722.85744404793</v>
      </c>
      <c r="O49" s="26">
        <v>19175.688727378845</v>
      </c>
      <c r="P49" s="7">
        <v>5180.4508647918701</v>
      </c>
      <c r="Q49" s="7">
        <v>8500.4676580429077</v>
      </c>
      <c r="R49" s="7">
        <v>14922.964862823486</v>
      </c>
      <c r="S49" s="7">
        <v>40573.941398620605</v>
      </c>
      <c r="T49" s="7">
        <v>166850.22048950195</v>
      </c>
      <c r="U49" s="126">
        <f t="shared" si="2"/>
        <v>255203.73400115967</v>
      </c>
    </row>
    <row r="50" spans="1:21">
      <c r="A50" s="37">
        <v>40</v>
      </c>
      <c r="B50" s="17"/>
      <c r="C50" s="16"/>
      <c r="D50" s="38" t="s">
        <v>10</v>
      </c>
      <c r="E50" s="45" t="s">
        <v>64</v>
      </c>
      <c r="F50" s="40"/>
      <c r="G50" s="111">
        <f t="shared" si="0"/>
        <v>562.35375856328756</v>
      </c>
      <c r="H50" s="26">
        <v>48.667998569086194</v>
      </c>
      <c r="I50" s="7">
        <v>8.0746025508269668</v>
      </c>
      <c r="J50" s="7">
        <v>43.467728268355131</v>
      </c>
      <c r="K50" s="7">
        <v>57.763379588723183</v>
      </c>
      <c r="L50" s="7">
        <v>65.497355133295059</v>
      </c>
      <c r="M50" s="7">
        <v>79.039953485131264</v>
      </c>
      <c r="N50" s="126">
        <f t="shared" si="1"/>
        <v>302.5110175954178</v>
      </c>
      <c r="O50" s="26">
        <v>49.626723788678646</v>
      </c>
      <c r="P50" s="7">
        <v>7.3698718678206205</v>
      </c>
      <c r="Q50" s="7">
        <v>26.313106158748269</v>
      </c>
      <c r="R50" s="7">
        <v>36.288388639688492</v>
      </c>
      <c r="S50" s="7">
        <v>48.637450784444809</v>
      </c>
      <c r="T50" s="7">
        <v>91.607199728488922</v>
      </c>
      <c r="U50" s="126">
        <f t="shared" si="2"/>
        <v>259.84274096786976</v>
      </c>
    </row>
    <row r="51" spans="1:21">
      <c r="A51" s="37">
        <v>41</v>
      </c>
      <c r="B51" s="17"/>
      <c r="C51" s="16"/>
      <c r="D51" s="38" t="s">
        <v>22</v>
      </c>
      <c r="E51" s="45" t="s">
        <v>65</v>
      </c>
      <c r="F51" s="40"/>
      <c r="G51" s="111">
        <f t="shared" si="0"/>
        <v>338.49239973882504</v>
      </c>
      <c r="H51" s="26">
        <v>18.40462281962391</v>
      </c>
      <c r="I51" s="7">
        <v>25.437244162661955</v>
      </c>
      <c r="J51" s="7">
        <v>3.2653105007775594</v>
      </c>
      <c r="K51" s="7">
        <v>17.148103639716282</v>
      </c>
      <c r="L51" s="7">
        <v>18.527800956740975</v>
      </c>
      <c r="M51" s="7">
        <v>118.40289777517319</v>
      </c>
      <c r="N51" s="126">
        <f t="shared" si="1"/>
        <v>201.18597985469387</v>
      </c>
      <c r="O51" s="26">
        <v>9.3794733136164723</v>
      </c>
      <c r="P51" s="7">
        <v>6.8090524743893184</v>
      </c>
      <c r="Q51" s="7">
        <v>11.252899654908106</v>
      </c>
      <c r="R51" s="7">
        <v>10.953686812485103</v>
      </c>
      <c r="S51" s="7">
        <v>23.115040314849466</v>
      </c>
      <c r="T51" s="7">
        <v>75.796267313882709</v>
      </c>
      <c r="U51" s="126">
        <f t="shared" si="2"/>
        <v>137.30641988413117</v>
      </c>
    </row>
    <row r="52" spans="1:21">
      <c r="A52" s="93">
        <v>42</v>
      </c>
      <c r="B52" s="94"/>
      <c r="C52" s="95" t="s">
        <v>66</v>
      </c>
      <c r="D52" s="96" t="s">
        <v>67</v>
      </c>
      <c r="E52" s="97"/>
      <c r="F52" s="98"/>
      <c r="G52" s="99">
        <f t="shared" si="0"/>
        <v>56553.46653175354</v>
      </c>
      <c r="H52" s="100">
        <v>0</v>
      </c>
      <c r="I52" s="101">
        <v>0</v>
      </c>
      <c r="J52" s="101">
        <v>0</v>
      </c>
      <c r="K52" s="101">
        <v>0</v>
      </c>
      <c r="L52" s="101">
        <v>0</v>
      </c>
      <c r="M52" s="101">
        <v>0</v>
      </c>
      <c r="N52" s="127">
        <f t="shared" si="1"/>
        <v>0</v>
      </c>
      <c r="O52" s="100">
        <v>0</v>
      </c>
      <c r="P52" s="101">
        <v>0</v>
      </c>
      <c r="Q52" s="101">
        <v>25792.34229850769</v>
      </c>
      <c r="R52" s="101">
        <v>30761.12423324585</v>
      </c>
      <c r="S52" s="101">
        <v>0</v>
      </c>
      <c r="T52" s="101">
        <v>0</v>
      </c>
      <c r="U52" s="127">
        <f t="shared" si="2"/>
        <v>56553.46653175354</v>
      </c>
    </row>
    <row r="53" spans="1:21">
      <c r="A53" s="93">
        <v>49</v>
      </c>
      <c r="B53" s="94"/>
      <c r="C53" s="95" t="s">
        <v>68</v>
      </c>
      <c r="D53" s="96" t="s">
        <v>69</v>
      </c>
      <c r="E53" s="97"/>
      <c r="F53" s="98"/>
      <c r="G53" s="99">
        <f t="shared" si="0"/>
        <v>182203.21997070313</v>
      </c>
      <c r="H53" s="100">
        <v>101401.02024078369</v>
      </c>
      <c r="I53" s="101">
        <v>0</v>
      </c>
      <c r="J53" s="101">
        <v>0</v>
      </c>
      <c r="K53" s="101">
        <v>0</v>
      </c>
      <c r="L53" s="101">
        <v>0</v>
      </c>
      <c r="M53" s="101">
        <v>0</v>
      </c>
      <c r="N53" s="127">
        <f t="shared" si="1"/>
        <v>101401.02024078369</v>
      </c>
      <c r="O53" s="100">
        <v>80802.199729919434</v>
      </c>
      <c r="P53" s="101">
        <v>0</v>
      </c>
      <c r="Q53" s="101">
        <v>0</v>
      </c>
      <c r="R53" s="101">
        <v>0</v>
      </c>
      <c r="S53" s="101">
        <v>0</v>
      </c>
      <c r="T53" s="101">
        <v>0</v>
      </c>
      <c r="U53" s="127">
        <f t="shared" si="2"/>
        <v>80802.199729919434</v>
      </c>
    </row>
    <row r="54" spans="1:21">
      <c r="A54" s="37">
        <v>50</v>
      </c>
      <c r="B54" s="17"/>
      <c r="C54" s="16"/>
      <c r="D54" s="38" t="s">
        <v>8</v>
      </c>
      <c r="E54" s="47" t="s">
        <v>70</v>
      </c>
      <c r="F54" s="40"/>
      <c r="G54" s="111">
        <f t="shared" si="0"/>
        <v>70815.780010223389</v>
      </c>
      <c r="H54" s="26">
        <v>38122.102233886719</v>
      </c>
      <c r="I54" s="7">
        <v>0</v>
      </c>
      <c r="J54" s="7">
        <v>0</v>
      </c>
      <c r="K54" s="7">
        <v>0</v>
      </c>
      <c r="L54" s="7">
        <v>0</v>
      </c>
      <c r="M54" s="7">
        <v>0</v>
      </c>
      <c r="N54" s="126">
        <f t="shared" si="1"/>
        <v>38122.102233886719</v>
      </c>
      <c r="O54" s="26">
        <v>32693.67777633667</v>
      </c>
      <c r="P54" s="7">
        <v>0</v>
      </c>
      <c r="Q54" s="7">
        <v>0</v>
      </c>
      <c r="R54" s="7">
        <v>0</v>
      </c>
      <c r="S54" s="7">
        <v>0</v>
      </c>
      <c r="T54" s="7">
        <v>0</v>
      </c>
      <c r="U54" s="126">
        <f t="shared" si="2"/>
        <v>32693.67777633667</v>
      </c>
    </row>
    <row r="55" spans="1:21">
      <c r="A55" s="37">
        <v>51</v>
      </c>
      <c r="B55" s="10"/>
      <c r="C55" s="16"/>
      <c r="D55" s="38" t="s">
        <v>10</v>
      </c>
      <c r="E55" s="47" t="s">
        <v>71</v>
      </c>
      <c r="F55" s="40"/>
      <c r="G55" s="111">
        <f t="shared" si="0"/>
        <v>69313.35326385498</v>
      </c>
      <c r="H55" s="26">
        <v>39579.063974380493</v>
      </c>
      <c r="I55" s="7">
        <v>0</v>
      </c>
      <c r="J55" s="7">
        <v>0</v>
      </c>
      <c r="K55" s="7">
        <v>0</v>
      </c>
      <c r="L55" s="7">
        <v>0</v>
      </c>
      <c r="M55" s="7">
        <v>0</v>
      </c>
      <c r="N55" s="126">
        <f t="shared" si="1"/>
        <v>39579.063974380493</v>
      </c>
      <c r="O55" s="26">
        <v>29734.289289474487</v>
      </c>
      <c r="P55" s="7">
        <v>0</v>
      </c>
      <c r="Q55" s="7">
        <v>0</v>
      </c>
      <c r="R55" s="7">
        <v>0</v>
      </c>
      <c r="S55" s="7">
        <v>0</v>
      </c>
      <c r="T55" s="7">
        <v>0</v>
      </c>
      <c r="U55" s="126">
        <f t="shared" si="2"/>
        <v>29734.289289474487</v>
      </c>
    </row>
    <row r="56" spans="1:21">
      <c r="A56" s="37">
        <v>52</v>
      </c>
      <c r="B56" s="17"/>
      <c r="C56" s="11"/>
      <c r="D56" s="38" t="s">
        <v>22</v>
      </c>
      <c r="E56" s="47" t="s">
        <v>72</v>
      </c>
      <c r="F56" s="43"/>
      <c r="G56" s="111">
        <f t="shared" si="0"/>
        <v>39115.800046920776</v>
      </c>
      <c r="H56" s="26">
        <v>22200.601856231689</v>
      </c>
      <c r="I56" s="7">
        <v>0</v>
      </c>
      <c r="J56" s="7">
        <v>0</v>
      </c>
      <c r="K56" s="7">
        <v>0</v>
      </c>
      <c r="L56" s="7">
        <v>0</v>
      </c>
      <c r="M56" s="7">
        <v>0</v>
      </c>
      <c r="N56" s="126">
        <f t="shared" si="1"/>
        <v>22200.601856231689</v>
      </c>
      <c r="O56" s="26">
        <v>16915.198190689087</v>
      </c>
      <c r="P56" s="7">
        <v>0</v>
      </c>
      <c r="Q56" s="7">
        <v>0</v>
      </c>
      <c r="R56" s="7">
        <v>0</v>
      </c>
      <c r="S56" s="7">
        <v>0</v>
      </c>
      <c r="T56" s="7">
        <v>0</v>
      </c>
      <c r="U56" s="126">
        <f t="shared" si="2"/>
        <v>16915.198190689087</v>
      </c>
    </row>
    <row r="57" spans="1:21">
      <c r="A57" s="37">
        <v>53</v>
      </c>
      <c r="B57" s="12"/>
      <c r="C57" s="12"/>
      <c r="D57" s="38" t="s">
        <v>24</v>
      </c>
      <c r="E57" s="13" t="s">
        <v>73</v>
      </c>
      <c r="F57" s="43"/>
      <c r="G57" s="111">
        <f t="shared" si="0"/>
        <v>2958.2872243523598</v>
      </c>
      <c r="H57" s="26">
        <v>1499.2525386810303</v>
      </c>
      <c r="I57" s="7">
        <v>0</v>
      </c>
      <c r="J57" s="7">
        <v>0</v>
      </c>
      <c r="K57" s="7">
        <v>0</v>
      </c>
      <c r="L57" s="7">
        <v>0</v>
      </c>
      <c r="M57" s="7">
        <v>0</v>
      </c>
      <c r="N57" s="126">
        <f t="shared" si="1"/>
        <v>1499.2525386810303</v>
      </c>
      <c r="O57" s="26">
        <v>1459.0346856713295</v>
      </c>
      <c r="P57" s="7">
        <v>0</v>
      </c>
      <c r="Q57" s="7">
        <v>0</v>
      </c>
      <c r="R57" s="7">
        <v>0</v>
      </c>
      <c r="S57" s="7">
        <v>0</v>
      </c>
      <c r="T57" s="7">
        <v>0</v>
      </c>
      <c r="U57" s="126">
        <f t="shared" si="2"/>
        <v>1459.0346856713295</v>
      </c>
    </row>
    <row r="58" spans="1:21">
      <c r="A58" s="93">
        <v>54</v>
      </c>
      <c r="B58" s="94"/>
      <c r="C58" s="95" t="s">
        <v>74</v>
      </c>
      <c r="D58" s="96" t="s">
        <v>75</v>
      </c>
      <c r="E58" s="97"/>
      <c r="F58" s="98"/>
      <c r="G58" s="99">
        <f t="shared" si="0"/>
        <v>129324.22535312176</v>
      </c>
      <c r="H58" s="100">
        <v>4207.7809221744537</v>
      </c>
      <c r="I58" s="101">
        <v>1868.6347032785416</v>
      </c>
      <c r="J58" s="101">
        <v>4387.4087734222412</v>
      </c>
      <c r="K58" s="101">
        <v>7309.6653423309326</v>
      </c>
      <c r="L58" s="101">
        <v>11797.408793449402</v>
      </c>
      <c r="M58" s="101">
        <v>36927.976619720459</v>
      </c>
      <c r="N58" s="127">
        <f t="shared" si="1"/>
        <v>66498.87515437603</v>
      </c>
      <c r="O58" s="100">
        <v>4521.6887693405151</v>
      </c>
      <c r="P58" s="101">
        <v>1594.9402403831482</v>
      </c>
      <c r="Q58" s="101">
        <v>3083.2694003582001</v>
      </c>
      <c r="R58" s="101">
        <v>5211.4627931118011</v>
      </c>
      <c r="S58" s="101">
        <v>9736.8371171951294</v>
      </c>
      <c r="T58" s="101">
        <v>38677.151878356934</v>
      </c>
      <c r="U58" s="127">
        <f t="shared" si="2"/>
        <v>62825.350198745728</v>
      </c>
    </row>
    <row r="59" spans="1:21">
      <c r="A59" s="37">
        <v>55</v>
      </c>
      <c r="B59" s="17"/>
      <c r="C59" s="16"/>
      <c r="D59" s="38" t="s">
        <v>8</v>
      </c>
      <c r="E59" s="45" t="s">
        <v>76</v>
      </c>
      <c r="F59" s="40"/>
      <c r="G59" s="111">
        <f t="shared" si="0"/>
        <v>77402.668800696731</v>
      </c>
      <c r="H59" s="26">
        <v>3330.8384623974562</v>
      </c>
      <c r="I59" s="7">
        <v>1504.5718749761581</v>
      </c>
      <c r="J59" s="7">
        <v>2122.8413625359535</v>
      </c>
      <c r="K59" s="7">
        <v>2784.9125816226006</v>
      </c>
      <c r="L59" s="7">
        <v>5886.7455248832703</v>
      </c>
      <c r="M59" s="7">
        <v>26615.441801071167</v>
      </c>
      <c r="N59" s="126">
        <f t="shared" si="1"/>
        <v>42245.351607486606</v>
      </c>
      <c r="O59" s="26">
        <v>3001.299045920372</v>
      </c>
      <c r="P59" s="7">
        <v>1098.864210665226</v>
      </c>
      <c r="Q59" s="7">
        <v>1246.8667549490929</v>
      </c>
      <c r="R59" s="7">
        <v>1432.7179899811745</v>
      </c>
      <c r="S59" s="7">
        <v>3607.3882148265839</v>
      </c>
      <c r="T59" s="7">
        <v>24770.180976867676</v>
      </c>
      <c r="U59" s="126">
        <f t="shared" si="2"/>
        <v>35157.317193210125</v>
      </c>
    </row>
    <row r="60" spans="1:21">
      <c r="A60" s="37">
        <v>56</v>
      </c>
      <c r="B60" s="17"/>
      <c r="C60" s="16"/>
      <c r="D60" s="38" t="s">
        <v>10</v>
      </c>
      <c r="E60" s="45" t="s">
        <v>77</v>
      </c>
      <c r="F60" s="40"/>
      <c r="G60" s="111">
        <f t="shared" si="0"/>
        <v>671.16075189621188</v>
      </c>
      <c r="H60" s="26">
        <v>6.0732550991233438</v>
      </c>
      <c r="I60" s="7">
        <v>5.9690881920978427</v>
      </c>
      <c r="J60" s="7">
        <v>56.821451365947723</v>
      </c>
      <c r="K60" s="7">
        <v>55.797030240297318</v>
      </c>
      <c r="L60" s="7">
        <v>57.553157992660999</v>
      </c>
      <c r="M60" s="7">
        <v>116.85905614495277</v>
      </c>
      <c r="N60" s="126">
        <f t="shared" si="1"/>
        <v>299.07303903508</v>
      </c>
      <c r="O60" s="26">
        <v>9.2110874871723354</v>
      </c>
      <c r="P60" s="7">
        <v>6.4348997976630926</v>
      </c>
      <c r="Q60" s="7">
        <v>31.219123991206288</v>
      </c>
      <c r="R60" s="7">
        <v>42.103439457714558</v>
      </c>
      <c r="S60" s="7">
        <v>71.111832067370415</v>
      </c>
      <c r="T60" s="7">
        <v>212.00733006000519</v>
      </c>
      <c r="U60" s="126">
        <f t="shared" si="2"/>
        <v>372.08771286113188</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346.83960775856394</v>
      </c>
      <c r="H62" s="26">
        <v>0.38317350827855989</v>
      </c>
      <c r="I62" s="7">
        <v>4.4899458382278681</v>
      </c>
      <c r="J62" s="7">
        <v>79.198536776006222</v>
      </c>
      <c r="K62" s="7">
        <v>45.554463014937937</v>
      </c>
      <c r="L62" s="7">
        <v>18.000930974259973</v>
      </c>
      <c r="M62" s="7">
        <v>37.435755827464163</v>
      </c>
      <c r="N62" s="126">
        <f t="shared" si="1"/>
        <v>185.06280593917472</v>
      </c>
      <c r="O62" s="26">
        <v>0.51613067201105878</v>
      </c>
      <c r="P62" s="7">
        <v>4.1666685782838613</v>
      </c>
      <c r="Q62" s="7">
        <v>39.236622735857964</v>
      </c>
      <c r="R62" s="7">
        <v>34.438944395631552</v>
      </c>
      <c r="S62" s="7">
        <v>17.85509374551475</v>
      </c>
      <c r="T62" s="7">
        <v>65.563341692090034</v>
      </c>
      <c r="U62" s="126">
        <f t="shared" si="2"/>
        <v>161.77680181938922</v>
      </c>
    </row>
    <row r="63" spans="1:21">
      <c r="A63" s="37">
        <v>59</v>
      </c>
      <c r="B63" s="12"/>
      <c r="C63" s="14"/>
      <c r="D63" s="38" t="s">
        <v>26</v>
      </c>
      <c r="E63" s="14" t="s">
        <v>80</v>
      </c>
      <c r="F63" s="48"/>
      <c r="G63" s="111">
        <f t="shared" si="0"/>
        <v>50903.556330308318</v>
      </c>
      <c r="H63" s="26">
        <v>870.48604506254196</v>
      </c>
      <c r="I63" s="7">
        <v>353.60377378761768</v>
      </c>
      <c r="J63" s="7">
        <v>2128.5474343299866</v>
      </c>
      <c r="K63" s="7">
        <v>4423.4011600017548</v>
      </c>
      <c r="L63" s="7">
        <v>5835.1092567443848</v>
      </c>
      <c r="M63" s="7">
        <v>10158.239870071411</v>
      </c>
      <c r="N63" s="126">
        <f t="shared" si="1"/>
        <v>23769.387539997697</v>
      </c>
      <c r="O63" s="26">
        <v>1510.6625144481659</v>
      </c>
      <c r="P63" s="7">
        <v>485.47445604205132</v>
      </c>
      <c r="Q63" s="7">
        <v>1765.9469077587128</v>
      </c>
      <c r="R63" s="7">
        <v>3702.2024238109589</v>
      </c>
      <c r="S63" s="7">
        <v>6040.4820079803467</v>
      </c>
      <c r="T63" s="7">
        <v>13629.400480270386</v>
      </c>
      <c r="U63" s="126">
        <f t="shared" si="2"/>
        <v>27134.168790310621</v>
      </c>
    </row>
    <row r="64" spans="1:21">
      <c r="A64" s="72">
        <v>60</v>
      </c>
      <c r="B64" s="73" t="s">
        <v>81</v>
      </c>
      <c r="C64" s="77" t="s">
        <v>82</v>
      </c>
      <c r="D64" s="78"/>
      <c r="E64" s="78"/>
      <c r="F64" s="79"/>
      <c r="G64" s="74">
        <f t="shared" si="0"/>
        <v>7897393.5793495178</v>
      </c>
      <c r="H64" s="75">
        <v>112326.19564819336</v>
      </c>
      <c r="I64" s="76">
        <v>38580.741310119629</v>
      </c>
      <c r="J64" s="76">
        <v>128464.24154663086</v>
      </c>
      <c r="K64" s="76">
        <v>382471.09234619141</v>
      </c>
      <c r="L64" s="76">
        <v>1159716.7081298828</v>
      </c>
      <c r="M64" s="76">
        <v>1873178.3311767578</v>
      </c>
      <c r="N64" s="124">
        <f t="shared" si="1"/>
        <v>3694737.3101577759</v>
      </c>
      <c r="O64" s="75">
        <v>113366.33178710938</v>
      </c>
      <c r="P64" s="76">
        <v>42148.628269195557</v>
      </c>
      <c r="Q64" s="76">
        <v>92540.149528503418</v>
      </c>
      <c r="R64" s="76">
        <v>363167.45269775391</v>
      </c>
      <c r="S64" s="76">
        <v>1127069.6624755859</v>
      </c>
      <c r="T64" s="76">
        <v>2464364.0444335938</v>
      </c>
      <c r="U64" s="124">
        <f t="shared" si="2"/>
        <v>4202656.2691917419</v>
      </c>
    </row>
    <row r="65" spans="1:21">
      <c r="A65" s="93">
        <v>61</v>
      </c>
      <c r="B65" s="94"/>
      <c r="C65" s="95" t="s">
        <v>6</v>
      </c>
      <c r="D65" s="96" t="s">
        <v>83</v>
      </c>
      <c r="E65" s="97"/>
      <c r="F65" s="98"/>
      <c r="G65" s="99">
        <f t="shared" si="0"/>
        <v>1879650.7418577671</v>
      </c>
      <c r="H65" s="100">
        <v>9713.3422653675079</v>
      </c>
      <c r="I65" s="101">
        <v>7816.2301588058472</v>
      </c>
      <c r="J65" s="101">
        <v>34006.127731323242</v>
      </c>
      <c r="K65" s="101">
        <v>117775.25770568848</v>
      </c>
      <c r="L65" s="101">
        <v>338744.30979919434</v>
      </c>
      <c r="M65" s="101">
        <v>429819.09194946289</v>
      </c>
      <c r="N65" s="127">
        <f t="shared" si="1"/>
        <v>937874.3596098423</v>
      </c>
      <c r="O65" s="100">
        <v>7914.4498615264893</v>
      </c>
      <c r="P65" s="101">
        <v>7262.4060802459717</v>
      </c>
      <c r="Q65" s="101">
        <v>27075.817916870117</v>
      </c>
      <c r="R65" s="101">
        <v>190821.40528869629</v>
      </c>
      <c r="S65" s="101">
        <v>430074.07876586914</v>
      </c>
      <c r="T65" s="101">
        <v>278628.2243347168</v>
      </c>
      <c r="U65" s="127">
        <f t="shared" si="2"/>
        <v>941776.3822479248</v>
      </c>
    </row>
    <row r="66" spans="1:21">
      <c r="A66" s="37">
        <v>62</v>
      </c>
      <c r="B66" s="17"/>
      <c r="C66" s="16"/>
      <c r="D66" s="38" t="s">
        <v>8</v>
      </c>
      <c r="E66" s="49" t="s">
        <v>84</v>
      </c>
      <c r="F66" s="40"/>
      <c r="G66" s="111">
        <f t="shared" si="0"/>
        <v>66327.594484921545</v>
      </c>
      <c r="H66" s="26">
        <v>103.55017596483231</v>
      </c>
      <c r="I66" s="7">
        <v>120.63815450668335</v>
      </c>
      <c r="J66" s="7">
        <v>1062.022643327713</v>
      </c>
      <c r="K66" s="7">
        <v>6780.0583062171936</v>
      </c>
      <c r="L66" s="7">
        <v>21153.943586349487</v>
      </c>
      <c r="M66" s="7">
        <v>13478.131062507629</v>
      </c>
      <c r="N66" s="126">
        <f t="shared" si="1"/>
        <v>42698.343928873539</v>
      </c>
      <c r="O66" s="26">
        <v>59.072950303554535</v>
      </c>
      <c r="P66" s="7">
        <v>116.98873328790069</v>
      </c>
      <c r="Q66" s="7">
        <v>683.31889545917511</v>
      </c>
      <c r="R66" s="7">
        <v>3483.4540529251099</v>
      </c>
      <c r="S66" s="7">
        <v>11434.906859397888</v>
      </c>
      <c r="T66" s="7">
        <v>7851.5090646743774</v>
      </c>
      <c r="U66" s="126">
        <f t="shared" si="2"/>
        <v>23629.250556048006</v>
      </c>
    </row>
    <row r="67" spans="1:21">
      <c r="A67" s="37">
        <v>63</v>
      </c>
      <c r="B67" s="17"/>
      <c r="C67" s="16"/>
      <c r="D67" s="38" t="s">
        <v>10</v>
      </c>
      <c r="E67" s="49" t="s">
        <v>85</v>
      </c>
      <c r="F67" s="40"/>
      <c r="G67" s="111">
        <f t="shared" si="0"/>
        <v>115711.1480532214</v>
      </c>
      <c r="H67" s="26">
        <v>0</v>
      </c>
      <c r="I67" s="7">
        <v>0</v>
      </c>
      <c r="J67" s="7">
        <v>327.82130944728851</v>
      </c>
      <c r="K67" s="7">
        <v>6478.6535544395447</v>
      </c>
      <c r="L67" s="7">
        <v>36462.942615509033</v>
      </c>
      <c r="M67" s="7">
        <v>32177.282023429871</v>
      </c>
      <c r="N67" s="126">
        <f t="shared" si="1"/>
        <v>75446.699502825737</v>
      </c>
      <c r="O67" s="26">
        <v>0</v>
      </c>
      <c r="P67" s="7">
        <v>0</v>
      </c>
      <c r="Q67" s="7">
        <v>252.38088577240705</v>
      </c>
      <c r="R67" s="7">
        <v>2777.8454444408417</v>
      </c>
      <c r="S67" s="7">
        <v>16794.879903554916</v>
      </c>
      <c r="T67" s="7">
        <v>20439.342316627502</v>
      </c>
      <c r="U67" s="126">
        <f t="shared" si="2"/>
        <v>40264.448550395668</v>
      </c>
    </row>
    <row r="68" spans="1:21">
      <c r="A68" s="37">
        <v>64</v>
      </c>
      <c r="B68" s="17"/>
      <c r="C68" s="16"/>
      <c r="D68" s="38" t="s">
        <v>22</v>
      </c>
      <c r="E68" s="49" t="s">
        <v>86</v>
      </c>
      <c r="F68" s="40"/>
      <c r="G68" s="111">
        <f t="shared" si="0"/>
        <v>79919.188242256641</v>
      </c>
      <c r="H68" s="26">
        <v>198.40181076526642</v>
      </c>
      <c r="I68" s="7">
        <v>191.03413808345795</v>
      </c>
      <c r="J68" s="7">
        <v>602.42074331641197</v>
      </c>
      <c r="K68" s="7">
        <v>6641.3584575653076</v>
      </c>
      <c r="L68" s="7">
        <v>21434.646254062653</v>
      </c>
      <c r="M68" s="7">
        <v>16872.633234500885</v>
      </c>
      <c r="N68" s="126">
        <f t="shared" si="1"/>
        <v>45940.494638293982</v>
      </c>
      <c r="O68" s="26">
        <v>112.85496479272842</v>
      </c>
      <c r="P68" s="7">
        <v>78.036785125732422</v>
      </c>
      <c r="Q68" s="7">
        <v>333.6203421652317</v>
      </c>
      <c r="R68" s="7">
        <v>3841.9507234096527</v>
      </c>
      <c r="S68" s="7">
        <v>14017.698531150818</v>
      </c>
      <c r="T68" s="7">
        <v>15594.532257318497</v>
      </c>
      <c r="U68" s="126">
        <f t="shared" si="2"/>
        <v>33978.69360396266</v>
      </c>
    </row>
    <row r="69" spans="1:21">
      <c r="A69" s="37">
        <v>65</v>
      </c>
      <c r="B69" s="17"/>
      <c r="C69" s="16"/>
      <c r="D69" s="38" t="s">
        <v>24</v>
      </c>
      <c r="E69" s="49" t="s">
        <v>87</v>
      </c>
      <c r="F69" s="40"/>
      <c r="G69" s="111">
        <f t="shared" si="0"/>
        <v>90513.521216332912</v>
      </c>
      <c r="H69" s="26">
        <v>59.519956529140472</v>
      </c>
      <c r="I69" s="7">
        <v>59.594123601913452</v>
      </c>
      <c r="J69" s="7">
        <v>1164.0479736328125</v>
      </c>
      <c r="K69" s="7">
        <v>7443.2688229084015</v>
      </c>
      <c r="L69" s="7">
        <v>22230.32443523407</v>
      </c>
      <c r="M69" s="7">
        <v>19301.872066020966</v>
      </c>
      <c r="N69" s="126">
        <f t="shared" si="1"/>
        <v>50258.627377927303</v>
      </c>
      <c r="O69" s="26">
        <v>172.15067279338837</v>
      </c>
      <c r="P69" s="7">
        <v>146.17957878112793</v>
      </c>
      <c r="Q69" s="7">
        <v>825.00689232349396</v>
      </c>
      <c r="R69" s="7">
        <v>6471.4234170913696</v>
      </c>
      <c r="S69" s="7">
        <v>17053.680047512054</v>
      </c>
      <c r="T69" s="7">
        <v>15586.453229904175</v>
      </c>
      <c r="U69" s="126">
        <f t="shared" si="2"/>
        <v>40254.893838405609</v>
      </c>
    </row>
    <row r="70" spans="1:21">
      <c r="A70" s="37">
        <v>66</v>
      </c>
      <c r="B70" s="17"/>
      <c r="C70" s="16"/>
      <c r="D70" s="38" t="s">
        <v>26</v>
      </c>
      <c r="E70" s="49" t="s">
        <v>88</v>
      </c>
      <c r="F70" s="40"/>
      <c r="G70" s="111">
        <f t="shared" si="0"/>
        <v>111608.88545618951</v>
      </c>
      <c r="H70" s="26">
        <v>0</v>
      </c>
      <c r="I70" s="7">
        <v>242.14412367343903</v>
      </c>
      <c r="J70" s="7">
        <v>3616.5491282939911</v>
      </c>
      <c r="K70" s="7">
        <v>16767.073669433594</v>
      </c>
      <c r="L70" s="7">
        <v>33630.913909912109</v>
      </c>
      <c r="M70" s="7">
        <v>18924.569347381592</v>
      </c>
      <c r="N70" s="126">
        <f t="shared" si="1"/>
        <v>73181.250178694725</v>
      </c>
      <c r="O70" s="26">
        <v>0</v>
      </c>
      <c r="P70" s="7">
        <v>287.31964544951916</v>
      </c>
      <c r="Q70" s="7">
        <v>1205.6170904040337</v>
      </c>
      <c r="R70" s="7">
        <v>7772.0420122146606</v>
      </c>
      <c r="S70" s="7">
        <v>17590.818545341492</v>
      </c>
      <c r="T70" s="7">
        <v>11571.837984085083</v>
      </c>
      <c r="U70" s="126">
        <f t="shared" si="2"/>
        <v>38427.635277494788</v>
      </c>
    </row>
    <row r="71" spans="1:21">
      <c r="A71" s="37">
        <v>67</v>
      </c>
      <c r="B71" s="17"/>
      <c r="C71" s="16"/>
      <c r="D71" s="38" t="s">
        <v>32</v>
      </c>
      <c r="E71" s="49" t="s">
        <v>89</v>
      </c>
      <c r="F71" s="40"/>
      <c r="G71" s="111">
        <f t="shared" si="0"/>
        <v>27939.218277335167</v>
      </c>
      <c r="H71" s="26">
        <v>1.2460922002792358</v>
      </c>
      <c r="I71" s="7">
        <v>1.4021878242492676</v>
      </c>
      <c r="J71" s="7">
        <v>90.292945742607117</v>
      </c>
      <c r="K71" s="7">
        <v>1740.4545677900314</v>
      </c>
      <c r="L71" s="7">
        <v>7696.8548047542572</v>
      </c>
      <c r="M71" s="7">
        <v>5238.1983127593994</v>
      </c>
      <c r="N71" s="126">
        <f t="shared" si="1"/>
        <v>14768.448911070824</v>
      </c>
      <c r="O71" s="26">
        <v>0</v>
      </c>
      <c r="P71" s="7">
        <v>0</v>
      </c>
      <c r="Q71" s="7">
        <v>117.85924088954926</v>
      </c>
      <c r="R71" s="7">
        <v>1042.468810915947</v>
      </c>
      <c r="S71" s="7">
        <v>5979.7708079814911</v>
      </c>
      <c r="T71" s="7">
        <v>6030.670506477356</v>
      </c>
      <c r="U71" s="126">
        <f t="shared" si="2"/>
        <v>13170.769366264343</v>
      </c>
    </row>
    <row r="72" spans="1:21">
      <c r="A72" s="37">
        <v>68</v>
      </c>
      <c r="B72" s="17"/>
      <c r="C72" s="16"/>
      <c r="D72" s="38" t="s">
        <v>34</v>
      </c>
      <c r="E72" s="49" t="s">
        <v>90</v>
      </c>
      <c r="F72" s="40"/>
      <c r="G72" s="111">
        <f t="shared" si="0"/>
        <v>63908.329162865877</v>
      </c>
      <c r="H72" s="26">
        <v>90.023030042648315</v>
      </c>
      <c r="I72" s="7">
        <v>60.509123682975769</v>
      </c>
      <c r="J72" s="7">
        <v>157.30331110954285</v>
      </c>
      <c r="K72" s="7">
        <v>3465.1108212471008</v>
      </c>
      <c r="L72" s="7">
        <v>19591.195841789246</v>
      </c>
      <c r="M72" s="7">
        <v>13292.201023101807</v>
      </c>
      <c r="N72" s="126">
        <f t="shared" si="1"/>
        <v>36656.34315097332</v>
      </c>
      <c r="O72" s="26">
        <v>24.135726928710938</v>
      </c>
      <c r="P72" s="7">
        <v>9.509638786315918</v>
      </c>
      <c r="Q72" s="7">
        <v>180.78460636734962</v>
      </c>
      <c r="R72" s="7">
        <v>2409.2324936389923</v>
      </c>
      <c r="S72" s="7">
        <v>12699.823677301407</v>
      </c>
      <c r="T72" s="7">
        <v>11928.499868869781</v>
      </c>
      <c r="U72" s="126">
        <f t="shared" si="2"/>
        <v>27251.986011892557</v>
      </c>
    </row>
    <row r="73" spans="1:21">
      <c r="A73" s="37">
        <v>69</v>
      </c>
      <c r="B73" s="17"/>
      <c r="C73" s="16"/>
      <c r="D73" s="38" t="s">
        <v>36</v>
      </c>
      <c r="E73" s="49" t="s">
        <v>91</v>
      </c>
      <c r="F73" s="40"/>
      <c r="G73" s="111">
        <f t="shared" si="0"/>
        <v>19979.267855599523</v>
      </c>
      <c r="H73" s="26">
        <v>9.6769106388092041</v>
      </c>
      <c r="I73" s="7">
        <v>10.704282283782959</v>
      </c>
      <c r="J73" s="7">
        <v>154.28541268408298</v>
      </c>
      <c r="K73" s="7">
        <v>900.04487931728363</v>
      </c>
      <c r="L73" s="7">
        <v>5252.7793445587158</v>
      </c>
      <c r="M73" s="7">
        <v>4676.5332036018372</v>
      </c>
      <c r="N73" s="126">
        <f t="shared" si="1"/>
        <v>11004.024033084512</v>
      </c>
      <c r="O73" s="26">
        <v>26.631726503372192</v>
      </c>
      <c r="P73" s="7">
        <v>23.631854057312012</v>
      </c>
      <c r="Q73" s="7">
        <v>89.981410920619965</v>
      </c>
      <c r="R73" s="7">
        <v>491.59580540657043</v>
      </c>
      <c r="S73" s="7">
        <v>4475.7183742523193</v>
      </c>
      <c r="T73" s="7">
        <v>3867.6846513748169</v>
      </c>
      <c r="U73" s="126">
        <f t="shared" si="2"/>
        <v>8975.2438225150108</v>
      </c>
    </row>
    <row r="74" spans="1:21">
      <c r="A74" s="37">
        <v>70</v>
      </c>
      <c r="B74" s="17"/>
      <c r="C74" s="16"/>
      <c r="D74" s="38" t="s">
        <v>38</v>
      </c>
      <c r="E74" s="49" t="s">
        <v>92</v>
      </c>
      <c r="F74" s="40"/>
      <c r="G74" s="111">
        <f t="shared" ref="G74:G137" si="3">N74+U74</f>
        <v>227944.96372452378</v>
      </c>
      <c r="H74" s="26">
        <v>0</v>
      </c>
      <c r="I74" s="7">
        <v>0</v>
      </c>
      <c r="J74" s="7">
        <v>26.299237132072449</v>
      </c>
      <c r="K74" s="7">
        <v>82.082913905382156</v>
      </c>
      <c r="L74" s="7">
        <v>169.98081135749817</v>
      </c>
      <c r="M74" s="7">
        <v>250.21306622028351</v>
      </c>
      <c r="N74" s="126">
        <f t="shared" ref="N74:N137" si="4">SUM(H74:M74)</f>
        <v>528.57602861523628</v>
      </c>
      <c r="O74" s="26">
        <v>11.72003173828125</v>
      </c>
      <c r="P74" s="7">
        <v>13.885299682617188</v>
      </c>
      <c r="Q74" s="7">
        <v>3325.3351007699966</v>
      </c>
      <c r="R74" s="7">
        <v>70084.187015533447</v>
      </c>
      <c r="S74" s="7">
        <v>114097.78706741333</v>
      </c>
      <c r="T74" s="7">
        <v>39883.473180770874</v>
      </c>
      <c r="U74" s="126">
        <f t="shared" ref="U74:U130" si="5">SUM(O74:T74)</f>
        <v>227416.38769590855</v>
      </c>
    </row>
    <row r="75" spans="1:21">
      <c r="A75" s="37">
        <v>71</v>
      </c>
      <c r="B75" s="17"/>
      <c r="C75" s="16"/>
      <c r="D75" s="38" t="s">
        <v>40</v>
      </c>
      <c r="E75" s="49" t="s">
        <v>93</v>
      </c>
      <c r="F75" s="40"/>
      <c r="G75" s="111">
        <f t="shared" si="3"/>
        <v>184641.87617337704</v>
      </c>
      <c r="H75" s="26">
        <v>0</v>
      </c>
      <c r="I75" s="7">
        <v>0</v>
      </c>
      <c r="J75" s="7">
        <v>0</v>
      </c>
      <c r="K75" s="7">
        <v>0</v>
      </c>
      <c r="L75" s="7">
        <v>0</v>
      </c>
      <c r="M75" s="7">
        <v>0</v>
      </c>
      <c r="N75" s="126">
        <f t="shared" si="4"/>
        <v>0</v>
      </c>
      <c r="O75" s="26">
        <v>141.32201445102692</v>
      </c>
      <c r="P75" s="7">
        <v>114.25591731071472</v>
      </c>
      <c r="Q75" s="7">
        <v>2304.692608833313</v>
      </c>
      <c r="R75" s="7">
        <v>37512.01290512085</v>
      </c>
      <c r="S75" s="7">
        <v>91999.497917175293</v>
      </c>
      <c r="T75" s="7">
        <v>52570.09481048584</v>
      </c>
      <c r="U75" s="126">
        <f t="shared" si="5"/>
        <v>184641.87617337704</v>
      </c>
    </row>
    <row r="76" spans="1:21">
      <c r="A76" s="37">
        <v>72</v>
      </c>
      <c r="B76" s="17"/>
      <c r="C76" s="16"/>
      <c r="D76" s="38" t="s">
        <v>54</v>
      </c>
      <c r="E76" s="49" t="s">
        <v>94</v>
      </c>
      <c r="F76" s="40"/>
      <c r="G76" s="111">
        <f t="shared" si="3"/>
        <v>13065.404947906733</v>
      </c>
      <c r="H76" s="26">
        <v>0</v>
      </c>
      <c r="I76" s="7">
        <v>0</v>
      </c>
      <c r="J76" s="7">
        <v>0</v>
      </c>
      <c r="K76" s="7">
        <v>0</v>
      </c>
      <c r="L76" s="7">
        <v>0</v>
      </c>
      <c r="M76" s="7">
        <v>0</v>
      </c>
      <c r="N76" s="126">
        <f t="shared" si="4"/>
        <v>0</v>
      </c>
      <c r="O76" s="26">
        <v>0</v>
      </c>
      <c r="P76" s="7">
        <v>0</v>
      </c>
      <c r="Q76" s="7">
        <v>76.474483162164688</v>
      </c>
      <c r="R76" s="7">
        <v>1006.472491979599</v>
      </c>
      <c r="S76" s="7">
        <v>5100.4149448871613</v>
      </c>
      <c r="T76" s="7">
        <v>6882.0430278778076</v>
      </c>
      <c r="U76" s="126">
        <f t="shared" si="5"/>
        <v>13065.404947906733</v>
      </c>
    </row>
    <row r="77" spans="1:21">
      <c r="A77" s="37">
        <v>73</v>
      </c>
      <c r="B77" s="17"/>
      <c r="C77" s="16"/>
      <c r="D77" s="38" t="s">
        <v>59</v>
      </c>
      <c r="E77" s="49" t="s">
        <v>95</v>
      </c>
      <c r="F77" s="40"/>
      <c r="G77" s="111">
        <f t="shared" si="3"/>
        <v>37673.708943068981</v>
      </c>
      <c r="H77" s="26">
        <v>0</v>
      </c>
      <c r="I77" s="7">
        <v>0</v>
      </c>
      <c r="J77" s="7">
        <v>0</v>
      </c>
      <c r="K77" s="7">
        <v>0</v>
      </c>
      <c r="L77" s="7">
        <v>0</v>
      </c>
      <c r="M77" s="7">
        <v>0</v>
      </c>
      <c r="N77" s="126">
        <f t="shared" si="4"/>
        <v>0</v>
      </c>
      <c r="O77" s="26">
        <v>121.01006186008453</v>
      </c>
      <c r="P77" s="7">
        <v>106.65489017963409</v>
      </c>
      <c r="Q77" s="7">
        <v>954.59498256444931</v>
      </c>
      <c r="R77" s="7">
        <v>7137.2507939338684</v>
      </c>
      <c r="S77" s="7">
        <v>18240.455194950104</v>
      </c>
      <c r="T77" s="7">
        <v>11113.743019580841</v>
      </c>
      <c r="U77" s="126">
        <f t="shared" si="5"/>
        <v>37673.708943068981</v>
      </c>
    </row>
    <row r="78" spans="1:21">
      <c r="A78" s="37">
        <v>74</v>
      </c>
      <c r="B78" s="17"/>
      <c r="C78" s="16"/>
      <c r="D78" s="38" t="s">
        <v>96</v>
      </c>
      <c r="E78" s="49" t="s">
        <v>97</v>
      </c>
      <c r="F78" s="40"/>
      <c r="G78" s="111">
        <f t="shared" si="3"/>
        <v>212635.93538290262</v>
      </c>
      <c r="H78" s="26">
        <v>0</v>
      </c>
      <c r="I78" s="7">
        <v>0</v>
      </c>
      <c r="J78" s="7">
        <v>366.67521077394485</v>
      </c>
      <c r="K78" s="7">
        <v>898.46375489234924</v>
      </c>
      <c r="L78" s="7">
        <v>27622.447113037109</v>
      </c>
      <c r="M78" s="7">
        <v>183748.34930419922</v>
      </c>
      <c r="N78" s="126">
        <f t="shared" si="4"/>
        <v>212635.93538290262</v>
      </c>
      <c r="O78" s="26">
        <v>0</v>
      </c>
      <c r="P78" s="7">
        <v>0</v>
      </c>
      <c r="Q78" s="7">
        <v>0</v>
      </c>
      <c r="R78" s="7">
        <v>0</v>
      </c>
      <c r="S78" s="7">
        <v>0</v>
      </c>
      <c r="T78" s="7">
        <v>0</v>
      </c>
      <c r="U78" s="126">
        <f t="shared" si="5"/>
        <v>0</v>
      </c>
    </row>
    <row r="79" spans="1:21">
      <c r="A79" s="37">
        <v>75</v>
      </c>
      <c r="B79" s="17"/>
      <c r="C79" s="16"/>
      <c r="D79" s="38" t="s">
        <v>98</v>
      </c>
      <c r="E79" s="49" t="s">
        <v>99</v>
      </c>
      <c r="F79" s="40"/>
      <c r="G79" s="111">
        <f t="shared" si="3"/>
        <v>34267.974022246897</v>
      </c>
      <c r="H79" s="26">
        <v>134.99139606952667</v>
      </c>
      <c r="I79" s="7">
        <v>130.58691436052322</v>
      </c>
      <c r="J79" s="7">
        <v>143.80154645442963</v>
      </c>
      <c r="K79" s="7">
        <v>2035.1060268878937</v>
      </c>
      <c r="L79" s="7">
        <v>8186.7897820472717</v>
      </c>
      <c r="M79" s="7">
        <v>11762.717568874359</v>
      </c>
      <c r="N79" s="126">
        <f t="shared" si="4"/>
        <v>22393.993234694004</v>
      </c>
      <c r="O79" s="26">
        <v>60.298392593860626</v>
      </c>
      <c r="P79" s="7">
        <v>56.894942045211792</v>
      </c>
      <c r="Q79" s="7">
        <v>83.116370774805546</v>
      </c>
      <c r="R79" s="7">
        <v>857.36568534374237</v>
      </c>
      <c r="S79" s="7">
        <v>5373.3063395023346</v>
      </c>
      <c r="T79" s="7">
        <v>5442.9990572929382</v>
      </c>
      <c r="U79" s="126">
        <f t="shared" si="5"/>
        <v>11873.980787552893</v>
      </c>
    </row>
    <row r="80" spans="1:21">
      <c r="A80" s="37">
        <v>76</v>
      </c>
      <c r="B80" s="17"/>
      <c r="C80" s="16"/>
      <c r="D80" s="38" t="s">
        <v>100</v>
      </c>
      <c r="E80" s="49" t="s">
        <v>101</v>
      </c>
      <c r="F80" s="40"/>
      <c r="G80" s="111">
        <f t="shared" si="3"/>
        <v>82717.378428280354</v>
      </c>
      <c r="H80" s="26">
        <v>1277.099898993969</v>
      </c>
      <c r="I80" s="7">
        <v>2228.8530275821686</v>
      </c>
      <c r="J80" s="7">
        <v>3480.4296917915344</v>
      </c>
      <c r="K80" s="7">
        <v>9784.0543966293335</v>
      </c>
      <c r="L80" s="7">
        <v>19419.032060623169</v>
      </c>
      <c r="M80" s="7">
        <v>14789.645455360413</v>
      </c>
      <c r="N80" s="126">
        <f t="shared" si="4"/>
        <v>50979.114530980587</v>
      </c>
      <c r="O80" s="26">
        <v>981.12780141830444</v>
      </c>
      <c r="P80" s="7">
        <v>1495.0229386091232</v>
      </c>
      <c r="Q80" s="7">
        <v>2551.4102721214294</v>
      </c>
      <c r="R80" s="7">
        <v>6874.0862040519714</v>
      </c>
      <c r="S80" s="7">
        <v>11863.310715675354</v>
      </c>
      <c r="T80" s="7">
        <v>7973.305965423584</v>
      </c>
      <c r="U80" s="126">
        <f t="shared" si="5"/>
        <v>31738.263897299767</v>
      </c>
    </row>
    <row r="81" spans="1:21">
      <c r="A81" s="37">
        <v>77</v>
      </c>
      <c r="B81" s="10"/>
      <c r="C81" s="16"/>
      <c r="D81" s="38" t="s">
        <v>102</v>
      </c>
      <c r="E81" s="49" t="s">
        <v>103</v>
      </c>
      <c r="F81" s="40"/>
      <c r="G81" s="111">
        <f t="shared" si="3"/>
        <v>47192.811527103186</v>
      </c>
      <c r="H81" s="26">
        <v>1251.994916498661</v>
      </c>
      <c r="I81" s="7">
        <v>966.87675404548645</v>
      </c>
      <c r="J81" s="7">
        <v>3201.8460324406624</v>
      </c>
      <c r="K81" s="7">
        <v>5222.7190923690796</v>
      </c>
      <c r="L81" s="7">
        <v>9196.0077097415924</v>
      </c>
      <c r="M81" s="7">
        <v>5909.7545037269592</v>
      </c>
      <c r="N81" s="126">
        <f t="shared" si="4"/>
        <v>25749.199008822441</v>
      </c>
      <c r="O81" s="26">
        <v>718.58531972765923</v>
      </c>
      <c r="P81" s="7">
        <v>637.39366436004639</v>
      </c>
      <c r="Q81" s="7">
        <v>1447.7717742919922</v>
      </c>
      <c r="R81" s="7">
        <v>3511.1732456684113</v>
      </c>
      <c r="S81" s="7">
        <v>8114.8156733512878</v>
      </c>
      <c r="T81" s="7">
        <v>7013.8728408813477</v>
      </c>
      <c r="U81" s="126">
        <f t="shared" si="5"/>
        <v>21443.612518280745</v>
      </c>
    </row>
    <row r="82" spans="1:21">
      <c r="A82" s="37">
        <v>78</v>
      </c>
      <c r="B82" s="12"/>
      <c r="C82" s="11"/>
      <c r="D82" s="50"/>
      <c r="E82" s="9" t="s">
        <v>104</v>
      </c>
      <c r="F82" s="46"/>
      <c r="G82" s="111">
        <f t="shared" si="3"/>
        <v>463603.54089945555</v>
      </c>
      <c r="H82" s="26">
        <v>6586.8380200266838</v>
      </c>
      <c r="I82" s="7">
        <v>3803.8873522281647</v>
      </c>
      <c r="J82" s="7">
        <v>19612.332151412964</v>
      </c>
      <c r="K82" s="7">
        <v>49536.808227539063</v>
      </c>
      <c r="L82" s="7">
        <v>106696.45475769043</v>
      </c>
      <c r="M82" s="7">
        <v>89396.996410369873</v>
      </c>
      <c r="N82" s="126">
        <f t="shared" si="4"/>
        <v>275633.31691926718</v>
      </c>
      <c r="O82" s="26">
        <v>5485.5402646064758</v>
      </c>
      <c r="P82" s="7">
        <v>4176.6322400569916</v>
      </c>
      <c r="Q82" s="7">
        <v>12643.852964401245</v>
      </c>
      <c r="R82" s="7">
        <v>35548.844228744507</v>
      </c>
      <c r="S82" s="7">
        <v>75237.189796447754</v>
      </c>
      <c r="T82" s="7">
        <v>54878.164485931396</v>
      </c>
      <c r="U82" s="126">
        <f t="shared" si="5"/>
        <v>187970.22398018837</v>
      </c>
    </row>
    <row r="83" spans="1:21">
      <c r="A83" s="93">
        <v>79</v>
      </c>
      <c r="B83" s="94"/>
      <c r="C83" s="95" t="s">
        <v>61</v>
      </c>
      <c r="D83" s="96" t="s">
        <v>105</v>
      </c>
      <c r="E83" s="97"/>
      <c r="F83" s="98"/>
      <c r="G83" s="99">
        <f t="shared" si="3"/>
        <v>48042.872725401074</v>
      </c>
      <c r="H83" s="100">
        <v>477.10595193505287</v>
      </c>
      <c r="I83" s="101">
        <v>636.74703198671341</v>
      </c>
      <c r="J83" s="101">
        <v>1561.4432320594788</v>
      </c>
      <c r="K83" s="101">
        <v>3992.0522899627686</v>
      </c>
      <c r="L83" s="101">
        <v>10818.153820991516</v>
      </c>
      <c r="M83" s="101">
        <v>10052.700733184814</v>
      </c>
      <c r="N83" s="127">
        <f t="shared" si="4"/>
        <v>27538.203060120344</v>
      </c>
      <c r="O83" s="100">
        <v>513.9531046487391</v>
      </c>
      <c r="P83" s="101">
        <v>751.22218430042267</v>
      </c>
      <c r="Q83" s="101">
        <v>625.31535950303078</v>
      </c>
      <c r="R83" s="101">
        <v>3387.784036397934</v>
      </c>
      <c r="S83" s="101">
        <v>7592.719877243042</v>
      </c>
      <c r="T83" s="101">
        <v>7633.675103187561</v>
      </c>
      <c r="U83" s="127">
        <f t="shared" si="5"/>
        <v>20504.66966528073</v>
      </c>
    </row>
    <row r="84" spans="1:21">
      <c r="A84" s="93">
        <v>80</v>
      </c>
      <c r="B84" s="94"/>
      <c r="C84" s="95" t="s">
        <v>66</v>
      </c>
      <c r="D84" s="96" t="s">
        <v>106</v>
      </c>
      <c r="E84" s="97"/>
      <c r="F84" s="98"/>
      <c r="G84" s="99">
        <f t="shared" si="3"/>
        <v>433122.04645469785</v>
      </c>
      <c r="H84" s="100">
        <v>140.33525550365448</v>
      </c>
      <c r="I84" s="101">
        <v>496.66236808896065</v>
      </c>
      <c r="J84" s="101">
        <v>3633.1924567222595</v>
      </c>
      <c r="K84" s="101">
        <v>19470.101469039917</v>
      </c>
      <c r="L84" s="101">
        <v>62497.023086547852</v>
      </c>
      <c r="M84" s="101">
        <v>81583.844253540039</v>
      </c>
      <c r="N84" s="127">
        <f t="shared" si="4"/>
        <v>167821.15888944268</v>
      </c>
      <c r="O84" s="100">
        <v>197.20955704152584</v>
      </c>
      <c r="P84" s="101">
        <v>676.84993733465672</v>
      </c>
      <c r="Q84" s="101">
        <v>2858.019246339798</v>
      </c>
      <c r="R84" s="101">
        <v>20037.092004776001</v>
      </c>
      <c r="S84" s="101">
        <v>84370.442008972168</v>
      </c>
      <c r="T84" s="101">
        <v>157161.27481079102</v>
      </c>
      <c r="U84" s="127">
        <f t="shared" si="5"/>
        <v>265300.88756525517</v>
      </c>
    </row>
    <row r="85" spans="1:21">
      <c r="A85" s="93">
        <v>81</v>
      </c>
      <c r="B85" s="94"/>
      <c r="C85" s="95" t="s">
        <v>68</v>
      </c>
      <c r="D85" s="96" t="s">
        <v>107</v>
      </c>
      <c r="E85" s="97"/>
      <c r="F85" s="98"/>
      <c r="G85" s="99">
        <f t="shared" si="3"/>
        <v>96460.739651739597</v>
      </c>
      <c r="H85" s="100">
        <v>9755.8991603851318</v>
      </c>
      <c r="I85" s="101">
        <v>5793.7841674089432</v>
      </c>
      <c r="J85" s="101">
        <v>6662.7500331401825</v>
      </c>
      <c r="K85" s="101">
        <v>5531.4312143325806</v>
      </c>
      <c r="L85" s="101">
        <v>4137.9145679473877</v>
      </c>
      <c r="M85" s="101">
        <v>6391.5756778717041</v>
      </c>
      <c r="N85" s="127">
        <f t="shared" si="4"/>
        <v>38273.35482108593</v>
      </c>
      <c r="O85" s="100">
        <v>10260.725750923157</v>
      </c>
      <c r="P85" s="101">
        <v>9039.5768920779228</v>
      </c>
      <c r="Q85" s="101">
        <v>12709.223798274994</v>
      </c>
      <c r="R85" s="101">
        <v>5250.818443775177</v>
      </c>
      <c r="S85" s="101">
        <v>5991.3893909454346</v>
      </c>
      <c r="T85" s="101">
        <v>14935.650554656982</v>
      </c>
      <c r="U85" s="127">
        <f t="shared" si="5"/>
        <v>58187.384830653667</v>
      </c>
    </row>
    <row r="86" spans="1:21">
      <c r="A86" s="93">
        <v>82</v>
      </c>
      <c r="B86" s="94"/>
      <c r="C86" s="95" t="s">
        <v>74</v>
      </c>
      <c r="D86" s="96" t="s">
        <v>108</v>
      </c>
      <c r="E86" s="97"/>
      <c r="F86" s="98"/>
      <c r="G86" s="99">
        <f t="shared" si="3"/>
        <v>29563.2622214109</v>
      </c>
      <c r="H86" s="100">
        <v>0.22467532620066777</v>
      </c>
      <c r="I86" s="101">
        <v>1.9926662601064891</v>
      </c>
      <c r="J86" s="101">
        <v>3908.8726193904877</v>
      </c>
      <c r="K86" s="101">
        <v>9293.8093881607056</v>
      </c>
      <c r="L86" s="101">
        <v>6060.2787523269653</v>
      </c>
      <c r="M86" s="101">
        <v>2685.5812120437622</v>
      </c>
      <c r="N86" s="127">
        <f t="shared" si="4"/>
        <v>21950.759313508228</v>
      </c>
      <c r="O86" s="100">
        <v>0.33335141764837317</v>
      </c>
      <c r="P86" s="101">
        <v>2.2726058228872716</v>
      </c>
      <c r="Q86" s="101">
        <v>807.83433955907822</v>
      </c>
      <c r="R86" s="101">
        <v>1831.4142854213715</v>
      </c>
      <c r="S86" s="101">
        <v>1231.6670498847961</v>
      </c>
      <c r="T86" s="101">
        <v>3738.9812757968903</v>
      </c>
      <c r="U86" s="127">
        <f t="shared" si="5"/>
        <v>7612.5029079026717</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v>
      </c>
      <c r="H89" s="26">
        <v>0</v>
      </c>
      <c r="I89" s="7">
        <v>0</v>
      </c>
      <c r="J89" s="7">
        <v>0</v>
      </c>
      <c r="K89" s="7">
        <v>0</v>
      </c>
      <c r="L89" s="7">
        <v>0</v>
      </c>
      <c r="M89" s="7">
        <v>0</v>
      </c>
      <c r="N89" s="126">
        <f t="shared" si="4"/>
        <v>0</v>
      </c>
      <c r="O89" s="26">
        <v>0</v>
      </c>
      <c r="P89" s="7">
        <v>0</v>
      </c>
      <c r="Q89" s="7">
        <v>0</v>
      </c>
      <c r="R89" s="7">
        <v>0</v>
      </c>
      <c r="S89" s="7">
        <v>0</v>
      </c>
      <c r="T89" s="7">
        <v>0</v>
      </c>
      <c r="U89" s="126">
        <f t="shared" si="5"/>
        <v>0</v>
      </c>
    </row>
    <row r="90" spans="1:21">
      <c r="A90" s="37">
        <v>86</v>
      </c>
      <c r="B90" s="17"/>
      <c r="C90" s="16"/>
      <c r="D90" s="38" t="s">
        <v>24</v>
      </c>
      <c r="E90" s="49" t="s">
        <v>112</v>
      </c>
      <c r="F90" s="40"/>
      <c r="G90" s="111">
        <f t="shared" si="3"/>
        <v>19180.622084498405</v>
      </c>
      <c r="H90" s="26">
        <v>0</v>
      </c>
      <c r="I90" s="7">
        <v>0</v>
      </c>
      <c r="J90" s="7">
        <v>1133.9799116253853</v>
      </c>
      <c r="K90" s="7">
        <v>5868.1074976921082</v>
      </c>
      <c r="L90" s="7">
        <v>5163.9546971321106</v>
      </c>
      <c r="M90" s="7">
        <v>1649.5763869285583</v>
      </c>
      <c r="N90" s="126">
        <f t="shared" si="4"/>
        <v>13815.618493378162</v>
      </c>
      <c r="O90" s="26">
        <v>0</v>
      </c>
      <c r="P90" s="7">
        <v>0</v>
      </c>
      <c r="Q90" s="7">
        <v>257.16147083044052</v>
      </c>
      <c r="R90" s="7">
        <v>1088.5859805345535</v>
      </c>
      <c r="S90" s="7">
        <v>914.68576216697693</v>
      </c>
      <c r="T90" s="7">
        <v>3104.5703775882721</v>
      </c>
      <c r="U90" s="126">
        <f t="shared" si="5"/>
        <v>5365.0035911202431</v>
      </c>
    </row>
    <row r="91" spans="1:21">
      <c r="A91" s="37">
        <v>87</v>
      </c>
      <c r="B91" s="17"/>
      <c r="C91" s="16"/>
      <c r="D91" s="38" t="s">
        <v>26</v>
      </c>
      <c r="E91" s="49" t="s">
        <v>113</v>
      </c>
      <c r="F91" s="40"/>
      <c r="G91" s="111">
        <f t="shared" si="3"/>
        <v>10332.306432885845</v>
      </c>
      <c r="H91" s="26">
        <v>0.22467532620066777</v>
      </c>
      <c r="I91" s="7">
        <v>0</v>
      </c>
      <c r="J91" s="7">
        <v>2769.4880307912827</v>
      </c>
      <c r="K91" s="7">
        <v>3415.7523097991943</v>
      </c>
      <c r="L91" s="7">
        <v>896.32406342029572</v>
      </c>
      <c r="M91" s="7">
        <v>1036.0048453211784</v>
      </c>
      <c r="N91" s="126">
        <f t="shared" si="4"/>
        <v>8117.7939246581518</v>
      </c>
      <c r="O91" s="26">
        <v>0.33335141764837317</v>
      </c>
      <c r="P91" s="7">
        <v>0</v>
      </c>
      <c r="Q91" s="7">
        <v>535.61251348257065</v>
      </c>
      <c r="R91" s="7">
        <v>727.17439603805542</v>
      </c>
      <c r="S91" s="7">
        <v>316.98129254579544</v>
      </c>
      <c r="T91" s="7">
        <v>634.41095474362373</v>
      </c>
      <c r="U91" s="126">
        <f t="shared" si="5"/>
        <v>2214.5125082276936</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50.333738094894215</v>
      </c>
      <c r="H93" s="26">
        <v>0</v>
      </c>
      <c r="I93" s="7">
        <v>1.9926662601064891</v>
      </c>
      <c r="J93" s="7">
        <v>5.4046661001630127</v>
      </c>
      <c r="K93" s="7">
        <v>9.9495364502072334</v>
      </c>
      <c r="L93" s="7">
        <v>0</v>
      </c>
      <c r="M93" s="7">
        <v>0</v>
      </c>
      <c r="N93" s="126">
        <f t="shared" si="4"/>
        <v>17.346868810476735</v>
      </c>
      <c r="O93" s="26">
        <v>0</v>
      </c>
      <c r="P93" s="7">
        <v>2.2726058228872716</v>
      </c>
      <c r="Q93" s="7">
        <v>15.060370892286301</v>
      </c>
      <c r="R93" s="7">
        <v>15.653892569243908</v>
      </c>
      <c r="S93" s="7">
        <v>0</v>
      </c>
      <c r="T93" s="7">
        <v>0</v>
      </c>
      <c r="U93" s="126">
        <f t="shared" si="5"/>
        <v>32.98686928441748</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v>
      </c>
      <c r="H96" s="26">
        <v>0</v>
      </c>
      <c r="I96" s="7">
        <v>0</v>
      </c>
      <c r="J96" s="7">
        <v>0</v>
      </c>
      <c r="K96" s="7">
        <v>0</v>
      </c>
      <c r="L96" s="7">
        <v>0</v>
      </c>
      <c r="M96" s="7">
        <v>0</v>
      </c>
      <c r="N96" s="126">
        <f t="shared" si="4"/>
        <v>0</v>
      </c>
      <c r="O96" s="26">
        <v>0</v>
      </c>
      <c r="P96" s="7">
        <v>0</v>
      </c>
      <c r="Q96" s="7">
        <v>0</v>
      </c>
      <c r="R96" s="7">
        <v>0</v>
      </c>
      <c r="S96" s="7">
        <v>0</v>
      </c>
      <c r="T96" s="7">
        <v>0</v>
      </c>
      <c r="U96" s="126">
        <f t="shared" si="5"/>
        <v>0</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317289.09370929003</v>
      </c>
      <c r="H98" s="100">
        <v>1872.6089544296265</v>
      </c>
      <c r="I98" s="101">
        <v>2319.2961378097534</v>
      </c>
      <c r="J98" s="101">
        <v>11302.157903671265</v>
      </c>
      <c r="K98" s="101">
        <v>8410.899266242981</v>
      </c>
      <c r="L98" s="101">
        <v>9951.4211959838867</v>
      </c>
      <c r="M98" s="101">
        <v>90122.934646606445</v>
      </c>
      <c r="N98" s="127">
        <f t="shared" si="4"/>
        <v>123979.31810474396</v>
      </c>
      <c r="O98" s="100">
        <v>2227.1087393760681</v>
      </c>
      <c r="P98" s="101">
        <v>2270.3796733021736</v>
      </c>
      <c r="Q98" s="101">
        <v>4200.658754825592</v>
      </c>
      <c r="R98" s="101">
        <v>3884.4792699813843</v>
      </c>
      <c r="S98" s="101">
        <v>9673.8343172073364</v>
      </c>
      <c r="T98" s="101">
        <v>171053.31484985352</v>
      </c>
      <c r="U98" s="127">
        <f t="shared" si="5"/>
        <v>193309.77560454607</v>
      </c>
    </row>
    <row r="99" spans="1:21">
      <c r="A99" s="37">
        <v>95</v>
      </c>
      <c r="B99" s="10"/>
      <c r="C99" s="11"/>
      <c r="D99" s="38" t="s">
        <v>8</v>
      </c>
      <c r="E99" s="49" t="s">
        <v>122</v>
      </c>
      <c r="F99" s="51"/>
      <c r="G99" s="111">
        <f t="shared" si="3"/>
        <v>253665.22207571566</v>
      </c>
      <c r="H99" s="26">
        <v>0</v>
      </c>
      <c r="I99" s="7">
        <v>0</v>
      </c>
      <c r="J99" s="7">
        <v>0</v>
      </c>
      <c r="K99" s="7">
        <v>101.16163598001003</v>
      </c>
      <c r="L99" s="7">
        <v>6452.596887588501</v>
      </c>
      <c r="M99" s="7">
        <v>80219.037208557129</v>
      </c>
      <c r="N99" s="126">
        <f t="shared" si="4"/>
        <v>86772.79573212564</v>
      </c>
      <c r="O99" s="26">
        <v>0</v>
      </c>
      <c r="P99" s="7">
        <v>0</v>
      </c>
      <c r="Q99" s="7">
        <v>0</v>
      </c>
      <c r="R99" s="7">
        <v>105.15639081597328</v>
      </c>
      <c r="S99" s="7">
        <v>7107.7444705963135</v>
      </c>
      <c r="T99" s="7">
        <v>159679.52548217773</v>
      </c>
      <c r="U99" s="126">
        <f t="shared" si="5"/>
        <v>166892.42634359002</v>
      </c>
    </row>
    <row r="100" spans="1:21">
      <c r="A100" s="37">
        <v>96</v>
      </c>
      <c r="B100" s="10"/>
      <c r="C100" s="11"/>
      <c r="D100" s="38" t="s">
        <v>10</v>
      </c>
      <c r="E100" s="49" t="s">
        <v>123</v>
      </c>
      <c r="F100" s="51"/>
      <c r="G100" s="111">
        <f t="shared" si="3"/>
        <v>15895.030845410423</v>
      </c>
      <c r="H100" s="26">
        <v>0</v>
      </c>
      <c r="I100" s="7">
        <v>0</v>
      </c>
      <c r="J100" s="7">
        <v>1.8337172701722011</v>
      </c>
      <c r="K100" s="7">
        <v>59.406896933913231</v>
      </c>
      <c r="L100" s="7">
        <v>673.78029406070709</v>
      </c>
      <c r="M100" s="7">
        <v>8031.855396270752</v>
      </c>
      <c r="N100" s="126">
        <f t="shared" si="4"/>
        <v>8766.8763045355445</v>
      </c>
      <c r="O100" s="26">
        <v>0</v>
      </c>
      <c r="P100" s="7">
        <v>0</v>
      </c>
      <c r="Q100" s="7">
        <v>0.86894058517646044</v>
      </c>
      <c r="R100" s="7">
        <v>25.126748755574226</v>
      </c>
      <c r="S100" s="7">
        <v>334.68193998932838</v>
      </c>
      <c r="T100" s="7">
        <v>6767.4769115447998</v>
      </c>
      <c r="U100" s="126">
        <f t="shared" si="5"/>
        <v>7128.1545408748789</v>
      </c>
    </row>
    <row r="101" spans="1:21">
      <c r="A101" s="37">
        <v>97</v>
      </c>
      <c r="B101" s="10"/>
      <c r="C101" s="11"/>
      <c r="D101" s="38" t="s">
        <v>22</v>
      </c>
      <c r="E101" s="49" t="s">
        <v>124</v>
      </c>
      <c r="F101" s="51"/>
      <c r="G101" s="111">
        <f t="shared" si="3"/>
        <v>40115.05472099781</v>
      </c>
      <c r="H101" s="26">
        <v>1427.2273296117783</v>
      </c>
      <c r="I101" s="7">
        <v>1936.2304730415344</v>
      </c>
      <c r="J101" s="7">
        <v>10528.058085441589</v>
      </c>
      <c r="K101" s="7">
        <v>7656.4447774887085</v>
      </c>
      <c r="L101" s="7">
        <v>1941.2258059978485</v>
      </c>
      <c r="M101" s="7">
        <v>1303.1877198219299</v>
      </c>
      <c r="N101" s="126">
        <f t="shared" si="4"/>
        <v>24792.374191403389</v>
      </c>
      <c r="O101" s="26">
        <v>1609.1888641119003</v>
      </c>
      <c r="P101" s="7">
        <v>1541.1953064203262</v>
      </c>
      <c r="Q101" s="7">
        <v>3543.3117282390594</v>
      </c>
      <c r="R101" s="7">
        <v>3075.2613227367401</v>
      </c>
      <c r="S101" s="7">
        <v>1548.7983889579773</v>
      </c>
      <c r="T101" s="7">
        <v>4004.924919128418</v>
      </c>
      <c r="U101" s="126">
        <f t="shared" si="5"/>
        <v>15322.680529594421</v>
      </c>
    </row>
    <row r="102" spans="1:21">
      <c r="A102" s="37">
        <v>98</v>
      </c>
      <c r="B102" s="17"/>
      <c r="C102" s="11"/>
      <c r="D102" s="38" t="s">
        <v>24</v>
      </c>
      <c r="E102" s="49" t="s">
        <v>125</v>
      </c>
      <c r="F102" s="51"/>
      <c r="G102" s="111">
        <f t="shared" si="3"/>
        <v>785.92718669213355</v>
      </c>
      <c r="H102" s="26">
        <v>0</v>
      </c>
      <c r="I102" s="7">
        <v>0</v>
      </c>
      <c r="J102" s="7">
        <v>19.93095757253468</v>
      </c>
      <c r="K102" s="7">
        <v>123.19519302248955</v>
      </c>
      <c r="L102" s="7">
        <v>134.65934166312218</v>
      </c>
      <c r="M102" s="7">
        <v>59.204800419509411</v>
      </c>
      <c r="N102" s="126">
        <f t="shared" si="4"/>
        <v>336.99029267765582</v>
      </c>
      <c r="O102" s="26">
        <v>0</v>
      </c>
      <c r="P102" s="7">
        <v>0</v>
      </c>
      <c r="Q102" s="7">
        <v>35.898594841361046</v>
      </c>
      <c r="R102" s="7">
        <v>181.79017040133476</v>
      </c>
      <c r="S102" s="7">
        <v>145.45622736215591</v>
      </c>
      <c r="T102" s="7">
        <v>85.791901409626007</v>
      </c>
      <c r="U102" s="126">
        <f t="shared" si="5"/>
        <v>448.93689401447773</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6827.8572165369987</v>
      </c>
      <c r="H105" s="26">
        <v>445.38163042068481</v>
      </c>
      <c r="I105" s="7">
        <v>383.06565016508102</v>
      </c>
      <c r="J105" s="7">
        <v>752.33518865704536</v>
      </c>
      <c r="K105" s="7">
        <v>470.69077736139297</v>
      </c>
      <c r="L105" s="7">
        <v>749.15898704528809</v>
      </c>
      <c r="M105" s="7">
        <v>509.65047687292099</v>
      </c>
      <c r="N105" s="126">
        <f t="shared" si="4"/>
        <v>3310.2827105224133</v>
      </c>
      <c r="O105" s="26">
        <v>617.91989076137543</v>
      </c>
      <c r="P105" s="7">
        <v>729.18433681130409</v>
      </c>
      <c r="Q105" s="7">
        <v>620.57944375276566</v>
      </c>
      <c r="R105" s="7">
        <v>497.14456534385681</v>
      </c>
      <c r="S105" s="7">
        <v>537.15334665775299</v>
      </c>
      <c r="T105" s="7">
        <v>515.59292268753052</v>
      </c>
      <c r="U105" s="126">
        <f t="shared" si="5"/>
        <v>3517.5745060145855</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7">
        <f t="shared" si="4"/>
        <v>0</v>
      </c>
      <c r="O106" s="100">
        <v>0</v>
      </c>
      <c r="P106" s="101">
        <v>0</v>
      </c>
      <c r="Q106" s="101">
        <v>0</v>
      </c>
      <c r="R106" s="101">
        <v>0</v>
      </c>
      <c r="S106" s="101">
        <v>0</v>
      </c>
      <c r="T106" s="101">
        <v>0</v>
      </c>
      <c r="U106" s="127">
        <f t="shared" si="5"/>
        <v>0</v>
      </c>
    </row>
    <row r="107" spans="1:21">
      <c r="A107" s="93">
        <v>110</v>
      </c>
      <c r="B107" s="94"/>
      <c r="C107" s="95" t="s">
        <v>131</v>
      </c>
      <c r="D107" s="96" t="s">
        <v>132</v>
      </c>
      <c r="E107" s="97"/>
      <c r="F107" s="98"/>
      <c r="G107" s="99">
        <f t="shared" si="3"/>
        <v>3624148.5845960379</v>
      </c>
      <c r="H107" s="100">
        <v>5111.5724234580994</v>
      </c>
      <c r="I107" s="101">
        <v>5618.2968709468842</v>
      </c>
      <c r="J107" s="101">
        <v>27574.552377700806</v>
      </c>
      <c r="K107" s="101">
        <v>125901.62559509277</v>
      </c>
      <c r="L107" s="101">
        <v>527760.26226806641</v>
      </c>
      <c r="M107" s="101">
        <v>942267.14831542969</v>
      </c>
      <c r="N107" s="127">
        <f t="shared" si="4"/>
        <v>1634233.4578506947</v>
      </c>
      <c r="O107" s="100">
        <v>5989.8619394302368</v>
      </c>
      <c r="P107" s="101">
        <v>5487.7061206102371</v>
      </c>
      <c r="Q107" s="101">
        <v>18782.741813659668</v>
      </c>
      <c r="R107" s="101">
        <v>83023.909523010254</v>
      </c>
      <c r="S107" s="101">
        <v>433685.162109375</v>
      </c>
      <c r="T107" s="101">
        <v>1442945.7452392578</v>
      </c>
      <c r="U107" s="127">
        <f t="shared" si="5"/>
        <v>1989915.1267453432</v>
      </c>
    </row>
    <row r="108" spans="1:21">
      <c r="A108" s="37">
        <v>111</v>
      </c>
      <c r="B108" s="10"/>
      <c r="C108" s="16"/>
      <c r="D108" s="38" t="s">
        <v>8</v>
      </c>
      <c r="E108" s="49" t="s">
        <v>133</v>
      </c>
      <c r="F108" s="40"/>
      <c r="G108" s="111">
        <f t="shared" si="3"/>
        <v>57663.2009517923</v>
      </c>
      <c r="H108" s="26">
        <v>399.77555783092976</v>
      </c>
      <c r="I108" s="7">
        <v>924.13173295557499</v>
      </c>
      <c r="J108" s="7">
        <v>1628.6640247702599</v>
      </c>
      <c r="K108" s="7">
        <v>3263.9317183494568</v>
      </c>
      <c r="L108" s="7">
        <v>7473.8856921195984</v>
      </c>
      <c r="M108" s="7">
        <v>9431.4507184028625</v>
      </c>
      <c r="N108" s="126">
        <f t="shared" si="4"/>
        <v>23121.839444428682</v>
      </c>
      <c r="O108" s="26">
        <v>402.7945204898715</v>
      </c>
      <c r="P108" s="7">
        <v>934.50249476730824</v>
      </c>
      <c r="Q108" s="7">
        <v>1500.7456120252609</v>
      </c>
      <c r="R108" s="7">
        <v>3339.157753944397</v>
      </c>
      <c r="S108" s="7">
        <v>10183.830107688904</v>
      </c>
      <c r="T108" s="7">
        <v>18180.331018447876</v>
      </c>
      <c r="U108" s="126">
        <f t="shared" si="5"/>
        <v>34541.361507363617</v>
      </c>
    </row>
    <row r="109" spans="1:21">
      <c r="A109" s="37">
        <v>112</v>
      </c>
      <c r="B109" s="17"/>
      <c r="C109" s="11"/>
      <c r="D109" s="52" t="s">
        <v>10</v>
      </c>
      <c r="E109" s="49" t="s">
        <v>134</v>
      </c>
      <c r="F109" s="51"/>
      <c r="G109" s="111">
        <f t="shared" si="3"/>
        <v>231314.14878694527</v>
      </c>
      <c r="H109" s="26">
        <v>14.726996222510934</v>
      </c>
      <c r="I109" s="7">
        <v>32.287951519712806</v>
      </c>
      <c r="J109" s="7">
        <v>818.99281090497971</v>
      </c>
      <c r="K109" s="7">
        <v>5590.7924385070801</v>
      </c>
      <c r="L109" s="7">
        <v>23007.94003868103</v>
      </c>
      <c r="M109" s="7">
        <v>47853.95228767395</v>
      </c>
      <c r="N109" s="126">
        <f t="shared" si="4"/>
        <v>77318.692523509264</v>
      </c>
      <c r="O109" s="26">
        <v>28.983814110979438</v>
      </c>
      <c r="P109" s="7">
        <v>49.815960310399532</v>
      </c>
      <c r="Q109" s="7">
        <v>983.16201937198639</v>
      </c>
      <c r="R109" s="7">
        <v>5684.524956703186</v>
      </c>
      <c r="S109" s="7">
        <v>32951.157043457031</v>
      </c>
      <c r="T109" s="7">
        <v>114297.81246948242</v>
      </c>
      <c r="U109" s="126">
        <f t="shared" si="5"/>
        <v>153995.456263436</v>
      </c>
    </row>
    <row r="110" spans="1:21">
      <c r="A110" s="37">
        <v>113</v>
      </c>
      <c r="B110" s="17"/>
      <c r="C110" s="16"/>
      <c r="D110" s="38" t="s">
        <v>22</v>
      </c>
      <c r="E110" s="49" t="s">
        <v>135</v>
      </c>
      <c r="F110" s="40"/>
      <c r="G110" s="111">
        <f t="shared" si="3"/>
        <v>1647224.6980532855</v>
      </c>
      <c r="H110" s="26">
        <v>67.987600345164537</v>
      </c>
      <c r="I110" s="7">
        <v>196.59668666869402</v>
      </c>
      <c r="J110" s="7">
        <v>8109.9726047515869</v>
      </c>
      <c r="K110" s="7">
        <v>56316.029243469238</v>
      </c>
      <c r="L110" s="7">
        <v>251949.85623168945</v>
      </c>
      <c r="M110" s="7">
        <v>462116.55990600586</v>
      </c>
      <c r="N110" s="126">
        <f t="shared" si="4"/>
        <v>778757.00227293</v>
      </c>
      <c r="O110" s="26">
        <v>41.906283166259527</v>
      </c>
      <c r="P110" s="7">
        <v>76.450923256576061</v>
      </c>
      <c r="Q110" s="7">
        <v>3856.3287854194641</v>
      </c>
      <c r="R110" s="7">
        <v>28047.899864196777</v>
      </c>
      <c r="S110" s="7">
        <v>177370.85876464844</v>
      </c>
      <c r="T110" s="7">
        <v>659074.25115966797</v>
      </c>
      <c r="U110" s="126">
        <f t="shared" si="5"/>
        <v>868467.69578035548</v>
      </c>
    </row>
    <row r="111" spans="1:21">
      <c r="A111" s="37">
        <v>114</v>
      </c>
      <c r="B111" s="17"/>
      <c r="C111" s="16"/>
      <c r="D111" s="38" t="s">
        <v>24</v>
      </c>
      <c r="E111" s="49" t="s">
        <v>136</v>
      </c>
      <c r="F111" s="40"/>
      <c r="G111" s="111">
        <f t="shared" si="3"/>
        <v>1214298.1742111742</v>
      </c>
      <c r="H111" s="26">
        <v>1736.8312365114689</v>
      </c>
      <c r="I111" s="7">
        <v>2068.8984384536743</v>
      </c>
      <c r="J111" s="7">
        <v>8237.5553741455078</v>
      </c>
      <c r="K111" s="7">
        <v>37794.709545135498</v>
      </c>
      <c r="L111" s="7">
        <v>182230.32804870605</v>
      </c>
      <c r="M111" s="7">
        <v>300289.48956298828</v>
      </c>
      <c r="N111" s="126">
        <f t="shared" si="4"/>
        <v>532357.81220594049</v>
      </c>
      <c r="O111" s="26">
        <v>1761.3762701153755</v>
      </c>
      <c r="P111" s="7">
        <v>1989.6680814623833</v>
      </c>
      <c r="Q111" s="7">
        <v>6377.1369438171387</v>
      </c>
      <c r="R111" s="7">
        <v>33044.682113647461</v>
      </c>
      <c r="S111" s="7">
        <v>165223.14086914063</v>
      </c>
      <c r="T111" s="7">
        <v>473544.35772705078</v>
      </c>
      <c r="U111" s="126">
        <f t="shared" si="5"/>
        <v>681940.36200523376</v>
      </c>
    </row>
    <row r="112" spans="1:21">
      <c r="A112" s="37">
        <v>115</v>
      </c>
      <c r="B112" s="14"/>
      <c r="C112" s="16"/>
      <c r="D112" s="38" t="s">
        <v>26</v>
      </c>
      <c r="E112" s="49" t="s">
        <v>137</v>
      </c>
      <c r="F112" s="40"/>
      <c r="G112" s="111">
        <f t="shared" si="3"/>
        <v>71608.825411915779</v>
      </c>
      <c r="H112" s="26">
        <v>1011.1855926513672</v>
      </c>
      <c r="I112" s="7">
        <v>755.45691913366318</v>
      </c>
      <c r="J112" s="7">
        <v>3170.6566438674927</v>
      </c>
      <c r="K112" s="7">
        <v>6838.9975137710571</v>
      </c>
      <c r="L112" s="7">
        <v>13055.567312240601</v>
      </c>
      <c r="M112" s="7">
        <v>15207.933815002441</v>
      </c>
      <c r="N112" s="126">
        <f t="shared" si="4"/>
        <v>40039.797796666622</v>
      </c>
      <c r="O112" s="26">
        <v>1383.0495233535767</v>
      </c>
      <c r="P112" s="7">
        <v>772.07279080152512</v>
      </c>
      <c r="Q112" s="7">
        <v>1728.7177662849426</v>
      </c>
      <c r="R112" s="7">
        <v>2810.6077485084534</v>
      </c>
      <c r="S112" s="7">
        <v>6538.1433601379395</v>
      </c>
      <c r="T112" s="7">
        <v>18336.43642616272</v>
      </c>
      <c r="U112" s="126">
        <f t="shared" si="5"/>
        <v>31569.027615249157</v>
      </c>
    </row>
    <row r="113" spans="1:21">
      <c r="A113" s="37">
        <v>116</v>
      </c>
      <c r="B113" s="17"/>
      <c r="C113" s="12"/>
      <c r="D113" s="38" t="s">
        <v>32</v>
      </c>
      <c r="E113" s="14" t="s">
        <v>138</v>
      </c>
      <c r="F113" s="43"/>
      <c r="G113" s="111">
        <f t="shared" si="3"/>
        <v>402039.55654729158</v>
      </c>
      <c r="H113" s="26">
        <v>1881.065474152565</v>
      </c>
      <c r="I113" s="7">
        <v>1640.9250282198191</v>
      </c>
      <c r="J113" s="7">
        <v>5608.7108068466187</v>
      </c>
      <c r="K113" s="7">
        <v>16097.165477752686</v>
      </c>
      <c r="L113" s="7">
        <v>50042.68074798584</v>
      </c>
      <c r="M113" s="7">
        <v>107367.77168273926</v>
      </c>
      <c r="N113" s="126">
        <f t="shared" si="4"/>
        <v>182638.31921769679</v>
      </c>
      <c r="O113" s="26">
        <v>2371.7515550106764</v>
      </c>
      <c r="P113" s="7">
        <v>1665.1958412602544</v>
      </c>
      <c r="Q113" s="7">
        <v>4336.6507674455643</v>
      </c>
      <c r="R113" s="7">
        <v>10097.037137985229</v>
      </c>
      <c r="S113" s="7">
        <v>41418.029441833496</v>
      </c>
      <c r="T113" s="7">
        <v>159512.57258605957</v>
      </c>
      <c r="U113" s="126">
        <f t="shared" si="5"/>
        <v>219401.23732959479</v>
      </c>
    </row>
    <row r="114" spans="1:21">
      <c r="A114" s="93">
        <v>117</v>
      </c>
      <c r="B114" s="94"/>
      <c r="C114" s="95" t="s">
        <v>4</v>
      </c>
      <c r="D114" s="96" t="s">
        <v>139</v>
      </c>
      <c r="E114" s="97"/>
      <c r="F114" s="98"/>
      <c r="G114" s="99">
        <f t="shared" si="3"/>
        <v>480909.6031358242</v>
      </c>
      <c r="H114" s="100">
        <v>1695.6900813579559</v>
      </c>
      <c r="I114" s="101">
        <v>1982.4016287326813</v>
      </c>
      <c r="J114" s="101">
        <v>6584.6714677810669</v>
      </c>
      <c r="K114" s="101">
        <v>15328.370018959045</v>
      </c>
      <c r="L114" s="101">
        <v>53943.518188476563</v>
      </c>
      <c r="M114" s="101">
        <v>125647.29106140137</v>
      </c>
      <c r="N114" s="127">
        <f t="shared" si="4"/>
        <v>205181.94244670868</v>
      </c>
      <c r="O114" s="100">
        <v>3057.3520574569702</v>
      </c>
      <c r="P114" s="101">
        <v>3036.5150208473206</v>
      </c>
      <c r="Q114" s="101">
        <v>5705.5621635913849</v>
      </c>
      <c r="R114" s="101">
        <v>14806.277185440063</v>
      </c>
      <c r="S114" s="101">
        <v>56847.338172912598</v>
      </c>
      <c r="T114" s="101">
        <v>192274.61608886719</v>
      </c>
      <c r="U114" s="127">
        <f t="shared" si="5"/>
        <v>275727.66068911552</v>
      </c>
    </row>
    <row r="115" spans="1:21">
      <c r="A115" s="37">
        <v>118</v>
      </c>
      <c r="B115" s="17"/>
      <c r="C115" s="16"/>
      <c r="D115" s="38" t="s">
        <v>8</v>
      </c>
      <c r="E115" s="49" t="s">
        <v>140</v>
      </c>
      <c r="F115" s="40"/>
      <c r="G115" s="111">
        <f t="shared" si="3"/>
        <v>350438.06696747243</v>
      </c>
      <c r="H115" s="26">
        <v>270.00368775427341</v>
      </c>
      <c r="I115" s="7">
        <v>174.27921108901501</v>
      </c>
      <c r="J115" s="7">
        <v>2154.1369580030441</v>
      </c>
      <c r="K115" s="7">
        <v>7035.3020868301392</v>
      </c>
      <c r="L115" s="7">
        <v>37193.334945678711</v>
      </c>
      <c r="M115" s="7">
        <v>103942.19494628906</v>
      </c>
      <c r="N115" s="126">
        <f t="shared" si="4"/>
        <v>150769.25183564425</v>
      </c>
      <c r="O115" s="26">
        <v>569.17904645204544</v>
      </c>
      <c r="P115" s="7">
        <v>302.8221428245306</v>
      </c>
      <c r="Q115" s="7">
        <v>1966.8186255693436</v>
      </c>
      <c r="R115" s="7">
        <v>6133.9979434013367</v>
      </c>
      <c r="S115" s="7">
        <v>37724.490842819214</v>
      </c>
      <c r="T115" s="7">
        <v>152971.50653076172</v>
      </c>
      <c r="U115" s="126">
        <f t="shared" si="5"/>
        <v>199668.81513182819</v>
      </c>
    </row>
    <row r="116" spans="1:21">
      <c r="A116" s="37">
        <v>119</v>
      </c>
      <c r="B116" s="10"/>
      <c r="C116" s="16"/>
      <c r="D116" s="38" t="s">
        <v>10</v>
      </c>
      <c r="E116" s="49" t="s">
        <v>141</v>
      </c>
      <c r="F116" s="40"/>
      <c r="G116" s="111">
        <f t="shared" si="3"/>
        <v>111807.19130456448</v>
      </c>
      <c r="H116" s="26">
        <v>1028.6373611688614</v>
      </c>
      <c r="I116" s="7">
        <v>1213.3008680343628</v>
      </c>
      <c r="J116" s="7">
        <v>3365.1823716163635</v>
      </c>
      <c r="K116" s="7">
        <v>6326.7454252243042</v>
      </c>
      <c r="L116" s="7">
        <v>12890.780498504639</v>
      </c>
      <c r="M116" s="7">
        <v>16271.029410362244</v>
      </c>
      <c r="N116" s="126">
        <f t="shared" si="4"/>
        <v>41095.675934910774</v>
      </c>
      <c r="O116" s="26">
        <v>2163.7331844568253</v>
      </c>
      <c r="P116" s="7">
        <v>2034.0968347787857</v>
      </c>
      <c r="Q116" s="7">
        <v>3507.8613119125366</v>
      </c>
      <c r="R116" s="7">
        <v>8242.1942281723022</v>
      </c>
      <c r="S116" s="7">
        <v>18155.066633224487</v>
      </c>
      <c r="T116" s="7">
        <v>36608.563177108765</v>
      </c>
      <c r="U116" s="126">
        <f t="shared" si="5"/>
        <v>70711.515369653702</v>
      </c>
    </row>
    <row r="117" spans="1:21">
      <c r="A117" s="37">
        <v>120</v>
      </c>
      <c r="B117" s="17"/>
      <c r="C117" s="11"/>
      <c r="D117" s="38" t="s">
        <v>22</v>
      </c>
      <c r="E117" s="9" t="s">
        <v>142</v>
      </c>
      <c r="F117" s="46"/>
      <c r="G117" s="111">
        <f t="shared" si="3"/>
        <v>18664.345198765397</v>
      </c>
      <c r="H117" s="26">
        <v>397.04903846979141</v>
      </c>
      <c r="I117" s="7">
        <v>594.82152310013771</v>
      </c>
      <c r="J117" s="7">
        <v>1065.3521667122841</v>
      </c>
      <c r="K117" s="7">
        <v>1966.3225041627884</v>
      </c>
      <c r="L117" s="7">
        <v>3859.4027609825134</v>
      </c>
      <c r="M117" s="7">
        <v>5434.0646939277649</v>
      </c>
      <c r="N117" s="126">
        <f t="shared" si="4"/>
        <v>13317.01268735528</v>
      </c>
      <c r="O117" s="26">
        <v>324.43981027603149</v>
      </c>
      <c r="P117" s="7">
        <v>699.59604634344578</v>
      </c>
      <c r="Q117" s="7">
        <v>230.88219946622849</v>
      </c>
      <c r="R117" s="7">
        <v>430.08506646752357</v>
      </c>
      <c r="S117" s="7">
        <v>967.78077268600464</v>
      </c>
      <c r="T117" s="7">
        <v>2694.5486161708832</v>
      </c>
      <c r="U117" s="126">
        <f t="shared" si="5"/>
        <v>5347.3325114101171</v>
      </c>
    </row>
    <row r="118" spans="1:21">
      <c r="A118" s="93">
        <v>121</v>
      </c>
      <c r="B118" s="94"/>
      <c r="C118" s="95" t="s">
        <v>143</v>
      </c>
      <c r="D118" s="96" t="s">
        <v>144</v>
      </c>
      <c r="E118" s="97"/>
      <c r="F118" s="98"/>
      <c r="G118" s="99">
        <f t="shared" si="3"/>
        <v>561718.34992396832</v>
      </c>
      <c r="H118" s="100">
        <v>7827.6606283187866</v>
      </c>
      <c r="I118" s="101">
        <v>5004.7777905464172</v>
      </c>
      <c r="J118" s="101">
        <v>16203.699883460999</v>
      </c>
      <c r="K118" s="101">
        <v>55351.146511077881</v>
      </c>
      <c r="L118" s="101">
        <v>110289.25433349609</v>
      </c>
      <c r="M118" s="101">
        <v>123557.0617980957</v>
      </c>
      <c r="N118" s="127">
        <f t="shared" si="4"/>
        <v>318233.60094499588</v>
      </c>
      <c r="O118" s="100">
        <v>7510.849494934082</v>
      </c>
      <c r="P118" s="101">
        <v>3812.2026208639145</v>
      </c>
      <c r="Q118" s="101">
        <v>9715.4652538299561</v>
      </c>
      <c r="R118" s="101">
        <v>26097.189716339111</v>
      </c>
      <c r="S118" s="101">
        <v>67457.858238220215</v>
      </c>
      <c r="T118" s="101">
        <v>128891.18365478516</v>
      </c>
      <c r="U118" s="127">
        <f t="shared" si="5"/>
        <v>243484.74897897243</v>
      </c>
    </row>
    <row r="119" spans="1:21">
      <c r="A119" s="37">
        <v>122</v>
      </c>
      <c r="B119" s="17"/>
      <c r="C119" s="16"/>
      <c r="D119" s="38" t="s">
        <v>8</v>
      </c>
      <c r="E119" s="49" t="s">
        <v>145</v>
      </c>
      <c r="F119" s="40"/>
      <c r="G119" s="111">
        <f t="shared" si="3"/>
        <v>79727.048641204834</v>
      </c>
      <c r="H119" s="26">
        <v>294.56504476070404</v>
      </c>
      <c r="I119" s="7">
        <v>310.92491161823273</v>
      </c>
      <c r="J119" s="7">
        <v>1508.9970467090607</v>
      </c>
      <c r="K119" s="7">
        <v>4416.0443859100342</v>
      </c>
      <c r="L119" s="7">
        <v>10718.489091873169</v>
      </c>
      <c r="M119" s="7">
        <v>19089.950254440308</v>
      </c>
      <c r="N119" s="126">
        <f t="shared" si="4"/>
        <v>36338.970735311508</v>
      </c>
      <c r="O119" s="26">
        <v>567.53586700558662</v>
      </c>
      <c r="P119" s="7">
        <v>692.25579312443733</v>
      </c>
      <c r="Q119" s="7">
        <v>1349.6911625266075</v>
      </c>
      <c r="R119" s="7">
        <v>3532.9177207946777</v>
      </c>
      <c r="S119" s="7">
        <v>10192.86637878418</v>
      </c>
      <c r="T119" s="7">
        <v>27052.810983657837</v>
      </c>
      <c r="U119" s="126">
        <f t="shared" si="5"/>
        <v>43388.077905893326</v>
      </c>
    </row>
    <row r="120" spans="1:21">
      <c r="A120" s="37">
        <v>123</v>
      </c>
      <c r="B120" s="17"/>
      <c r="C120" s="16"/>
      <c r="D120" s="38" t="s">
        <v>10</v>
      </c>
      <c r="E120" s="49" t="s">
        <v>146</v>
      </c>
      <c r="F120" s="40"/>
      <c r="G120" s="111">
        <f t="shared" si="3"/>
        <v>234166.87716582417</v>
      </c>
      <c r="H120" s="26">
        <v>980.15020567178726</v>
      </c>
      <c r="I120" s="7">
        <v>1449.1718876361847</v>
      </c>
      <c r="J120" s="7">
        <v>6963.1578850746155</v>
      </c>
      <c r="K120" s="7">
        <v>27509.161392211914</v>
      </c>
      <c r="L120" s="7">
        <v>57258.83101272583</v>
      </c>
      <c r="M120" s="7">
        <v>41313.880653381348</v>
      </c>
      <c r="N120" s="126">
        <f t="shared" si="4"/>
        <v>135474.35303670168</v>
      </c>
      <c r="O120" s="26">
        <v>637.70207720994949</v>
      </c>
      <c r="P120" s="7">
        <v>917.10863295197487</v>
      </c>
      <c r="Q120" s="7">
        <v>4389.0775756835938</v>
      </c>
      <c r="R120" s="7">
        <v>14279.977624893188</v>
      </c>
      <c r="S120" s="7">
        <v>34081.542171478271</v>
      </c>
      <c r="T120" s="7">
        <v>44387.116046905518</v>
      </c>
      <c r="U120" s="126">
        <f t="shared" si="5"/>
        <v>98692.524129122496</v>
      </c>
    </row>
    <row r="121" spans="1:21">
      <c r="A121" s="37">
        <v>124</v>
      </c>
      <c r="B121" s="10"/>
      <c r="C121" s="16"/>
      <c r="D121" s="38" t="s">
        <v>22</v>
      </c>
      <c r="E121" s="49" t="s">
        <v>147</v>
      </c>
      <c r="F121" s="40"/>
      <c r="G121" s="111">
        <f t="shared" si="3"/>
        <v>17798.859610438347</v>
      </c>
      <c r="H121" s="26">
        <v>508.6619479060173</v>
      </c>
      <c r="I121" s="7">
        <v>939.62291586399078</v>
      </c>
      <c r="J121" s="7">
        <v>1179.4513325691223</v>
      </c>
      <c r="K121" s="7">
        <v>1172.2326397895813</v>
      </c>
      <c r="L121" s="7">
        <v>1828.7671737670898</v>
      </c>
      <c r="M121" s="7">
        <v>2681.9684603214264</v>
      </c>
      <c r="N121" s="126">
        <f t="shared" si="4"/>
        <v>8310.7044702172279</v>
      </c>
      <c r="O121" s="26">
        <v>809.20633101463318</v>
      </c>
      <c r="P121" s="7">
        <v>872.22047907114029</v>
      </c>
      <c r="Q121" s="7">
        <v>1080.7290923595428</v>
      </c>
      <c r="R121" s="7">
        <v>1044.5976023674011</v>
      </c>
      <c r="S121" s="7">
        <v>1972.0904366970062</v>
      </c>
      <c r="T121" s="7">
        <v>3709.3111987113953</v>
      </c>
      <c r="U121" s="126">
        <f t="shared" si="5"/>
        <v>9488.1551402211189</v>
      </c>
    </row>
    <row r="122" spans="1:21">
      <c r="A122" s="37">
        <v>125</v>
      </c>
      <c r="B122" s="17"/>
      <c r="C122" s="11"/>
      <c r="D122" s="50"/>
      <c r="E122" s="9" t="s">
        <v>148</v>
      </c>
      <c r="F122" s="46"/>
      <c r="G122" s="111">
        <f t="shared" si="3"/>
        <v>230025.56346392632</v>
      </c>
      <c r="H122" s="26">
        <v>6044.2834296226501</v>
      </c>
      <c r="I122" s="7">
        <v>2305.0581052303314</v>
      </c>
      <c r="J122" s="7">
        <v>6552.0936713218689</v>
      </c>
      <c r="K122" s="7">
        <v>22253.708524703979</v>
      </c>
      <c r="L122" s="7">
        <v>40483.166610717773</v>
      </c>
      <c r="M122" s="7">
        <v>60471.261528015137</v>
      </c>
      <c r="N122" s="126">
        <f t="shared" si="4"/>
        <v>138109.57186961174</v>
      </c>
      <c r="O122" s="26">
        <v>5496.4050936698914</v>
      </c>
      <c r="P122" s="7">
        <v>1330.6177525520325</v>
      </c>
      <c r="Q122" s="7">
        <v>2895.9675531387329</v>
      </c>
      <c r="R122" s="7">
        <v>7239.6967897415161</v>
      </c>
      <c r="S122" s="7">
        <v>21211.359100341797</v>
      </c>
      <c r="T122" s="7">
        <v>53741.945304870605</v>
      </c>
      <c r="U122" s="126">
        <f t="shared" si="5"/>
        <v>91915.991594314575</v>
      </c>
    </row>
    <row r="123" spans="1:21">
      <c r="A123" s="93">
        <v>126</v>
      </c>
      <c r="B123" s="94"/>
      <c r="C123" s="95" t="s">
        <v>149</v>
      </c>
      <c r="D123" s="96" t="s">
        <v>150</v>
      </c>
      <c r="E123" s="97"/>
      <c r="F123" s="98"/>
      <c r="G123" s="99">
        <f t="shared" si="3"/>
        <v>211901.75494593382</v>
      </c>
      <c r="H123" s="100">
        <v>3766.621796131134</v>
      </c>
      <c r="I123" s="101">
        <v>2589.2624569535255</v>
      </c>
      <c r="J123" s="101">
        <v>12011.779245376587</v>
      </c>
      <c r="K123" s="101">
        <v>16571.886367797852</v>
      </c>
      <c r="L123" s="101">
        <v>30290.031566619873</v>
      </c>
      <c r="M123" s="101">
        <v>52179.650550842285</v>
      </c>
      <c r="N123" s="127">
        <f t="shared" si="4"/>
        <v>117409.23198372126</v>
      </c>
      <c r="O123" s="100">
        <v>2491.8605986833572</v>
      </c>
      <c r="P123" s="101">
        <v>2191.1127920150757</v>
      </c>
      <c r="Q123" s="101">
        <v>4865.4124484062195</v>
      </c>
      <c r="R123" s="101">
        <v>9649.0494518280029</v>
      </c>
      <c r="S123" s="101">
        <v>23050.77158164978</v>
      </c>
      <c r="T123" s="101">
        <v>52244.316089630127</v>
      </c>
      <c r="U123" s="127">
        <f t="shared" si="5"/>
        <v>94492.522962212563</v>
      </c>
    </row>
    <row r="124" spans="1:21">
      <c r="A124" s="37">
        <v>127</v>
      </c>
      <c r="B124" s="12"/>
      <c r="C124" s="12"/>
      <c r="D124" s="38" t="s">
        <v>8</v>
      </c>
      <c r="E124" s="49" t="s">
        <v>151</v>
      </c>
      <c r="F124" s="40"/>
      <c r="G124" s="111">
        <f t="shared" si="3"/>
        <v>158698.79920130968</v>
      </c>
      <c r="H124" s="26">
        <v>1888.5866937637329</v>
      </c>
      <c r="I124" s="7">
        <v>2086.4928616285324</v>
      </c>
      <c r="J124" s="7">
        <v>9015.625617980957</v>
      </c>
      <c r="K124" s="7">
        <v>10785.734088897705</v>
      </c>
      <c r="L124" s="7">
        <v>20755.655933380127</v>
      </c>
      <c r="M124" s="7">
        <v>36974.087921142578</v>
      </c>
      <c r="N124" s="126">
        <f t="shared" si="4"/>
        <v>81506.183116793633</v>
      </c>
      <c r="O124" s="26">
        <v>1716.155543088913</v>
      </c>
      <c r="P124" s="7">
        <v>1828.1026186347008</v>
      </c>
      <c r="Q124" s="7">
        <v>3439.0498974323273</v>
      </c>
      <c r="R124" s="7">
        <v>6671.3127269744873</v>
      </c>
      <c r="S124" s="7">
        <v>18963.520250320435</v>
      </c>
      <c r="T124" s="7">
        <v>44574.475048065186</v>
      </c>
      <c r="U124" s="126">
        <f t="shared" si="5"/>
        <v>77192.616084516048</v>
      </c>
    </row>
    <row r="125" spans="1:21">
      <c r="A125" s="37">
        <v>128</v>
      </c>
      <c r="B125" s="17"/>
      <c r="C125" s="16"/>
      <c r="D125" s="52" t="s">
        <v>10</v>
      </c>
      <c r="E125" s="49" t="s">
        <v>152</v>
      </c>
      <c r="F125" s="40"/>
      <c r="G125" s="111">
        <f t="shared" si="3"/>
        <v>0</v>
      </c>
      <c r="H125" s="26">
        <v>0</v>
      </c>
      <c r="I125" s="7">
        <v>0</v>
      </c>
      <c r="J125" s="7">
        <v>0</v>
      </c>
      <c r="K125" s="7">
        <v>0</v>
      </c>
      <c r="L125" s="7">
        <v>0</v>
      </c>
      <c r="M125" s="7">
        <v>0</v>
      </c>
      <c r="N125" s="126">
        <f t="shared" si="4"/>
        <v>0</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973.32417048327625</v>
      </c>
      <c r="H126" s="26">
        <v>0</v>
      </c>
      <c r="I126" s="7">
        <v>49.998118309304118</v>
      </c>
      <c r="J126" s="7">
        <v>189.2051994651556</v>
      </c>
      <c r="K126" s="7">
        <v>71.967145692557096</v>
      </c>
      <c r="L126" s="7">
        <v>150.77513724565506</v>
      </c>
      <c r="M126" s="7">
        <v>251.94928447902203</v>
      </c>
      <c r="N126" s="126">
        <f t="shared" si="4"/>
        <v>713.8948851916939</v>
      </c>
      <c r="O126" s="26">
        <v>0</v>
      </c>
      <c r="P126" s="7">
        <v>21.266259940341115</v>
      </c>
      <c r="Q126" s="7">
        <v>34.13582300208509</v>
      </c>
      <c r="R126" s="7">
        <v>22.714887499809265</v>
      </c>
      <c r="S126" s="7">
        <v>46.07420289888978</v>
      </c>
      <c r="T126" s="7">
        <v>135.2381119504571</v>
      </c>
      <c r="U126" s="126">
        <f t="shared" si="5"/>
        <v>259.42928529158235</v>
      </c>
    </row>
    <row r="127" spans="1:21">
      <c r="A127" s="37">
        <v>130</v>
      </c>
      <c r="B127" s="17"/>
      <c r="C127" s="11"/>
      <c r="D127" s="38" t="s">
        <v>24</v>
      </c>
      <c r="E127" s="9" t="s">
        <v>408</v>
      </c>
      <c r="F127" s="46"/>
      <c r="G127" s="111">
        <f t="shared" si="3"/>
        <v>48972.507516078651</v>
      </c>
      <c r="H127" s="26">
        <v>1878.0351382493973</v>
      </c>
      <c r="I127" s="7">
        <v>452.77144110202789</v>
      </c>
      <c r="J127" s="7">
        <v>2806.9483373165131</v>
      </c>
      <c r="K127" s="7">
        <v>5714.1850161552429</v>
      </c>
      <c r="L127" s="7">
        <v>9383.6005153656006</v>
      </c>
      <c r="M127" s="7">
        <v>14953.613302230835</v>
      </c>
      <c r="N127" s="126">
        <f t="shared" si="4"/>
        <v>35189.153750419617</v>
      </c>
      <c r="O127" s="26">
        <v>775.70502817630768</v>
      </c>
      <c r="P127" s="7">
        <v>341.74396377056837</v>
      </c>
      <c r="Q127" s="7">
        <v>875.43496239185333</v>
      </c>
      <c r="R127" s="7">
        <v>1268.9539674520493</v>
      </c>
      <c r="S127" s="7">
        <v>3296.2777028083801</v>
      </c>
      <c r="T127" s="7">
        <v>7225.2381410598755</v>
      </c>
      <c r="U127" s="126">
        <f t="shared" si="5"/>
        <v>13783.353765659034</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3257.1231782585382</v>
      </c>
      <c r="H129" s="26">
        <v>0</v>
      </c>
      <c r="I129" s="7">
        <v>0</v>
      </c>
      <c r="J129" s="7">
        <v>0</v>
      </c>
      <c r="K129" s="7">
        <v>0</v>
      </c>
      <c r="L129" s="7">
        <v>0</v>
      </c>
      <c r="M129" s="7">
        <v>0</v>
      </c>
      <c r="N129" s="126">
        <f t="shared" si="4"/>
        <v>0</v>
      </c>
      <c r="O129" s="26">
        <v>0</v>
      </c>
      <c r="P129" s="7">
        <v>0</v>
      </c>
      <c r="Q129" s="7">
        <v>516.79174017906189</v>
      </c>
      <c r="R129" s="7">
        <v>1686.0679006576538</v>
      </c>
      <c r="S129" s="7">
        <v>744.89937615394592</v>
      </c>
      <c r="T129" s="7">
        <v>309.36416126787663</v>
      </c>
      <c r="U129" s="126">
        <f t="shared" si="5"/>
        <v>3257.1231782585382</v>
      </c>
    </row>
    <row r="130" spans="1:21">
      <c r="A130" s="93">
        <v>133</v>
      </c>
      <c r="B130" s="94"/>
      <c r="C130" s="95" t="s">
        <v>156</v>
      </c>
      <c r="D130" s="96" t="s">
        <v>157</v>
      </c>
      <c r="E130" s="97"/>
      <c r="F130" s="98"/>
      <c r="G130" s="99">
        <f t="shared" si="3"/>
        <v>42785.874529577792</v>
      </c>
      <c r="H130" s="100">
        <v>2073.536952316761</v>
      </c>
      <c r="I130" s="101">
        <v>125.11865369230509</v>
      </c>
      <c r="J130" s="101">
        <v>1309.0984379053116</v>
      </c>
      <c r="K130" s="101">
        <v>2528.2761447429657</v>
      </c>
      <c r="L130" s="101">
        <v>3725.7545871734619</v>
      </c>
      <c r="M130" s="101">
        <v>7669.4688777923584</v>
      </c>
      <c r="N130" s="127">
        <f t="shared" si="4"/>
        <v>17431.253653623164</v>
      </c>
      <c r="O130" s="100">
        <v>3778.041919708252</v>
      </c>
      <c r="P130" s="101">
        <v>315.80364072322845</v>
      </c>
      <c r="Q130" s="101">
        <v>1103.2150545120239</v>
      </c>
      <c r="R130" s="101">
        <v>1961.2024166584015</v>
      </c>
      <c r="S130" s="101">
        <v>5688.0422677993774</v>
      </c>
      <c r="T130" s="101">
        <v>12508.315576553345</v>
      </c>
      <c r="U130" s="127">
        <f t="shared" si="5"/>
        <v>25354.620875954628</v>
      </c>
    </row>
    <row r="131" spans="1:21">
      <c r="A131" s="93">
        <v>134</v>
      </c>
      <c r="B131" s="94"/>
      <c r="C131" s="95" t="s">
        <v>158</v>
      </c>
      <c r="D131" s="96" t="s">
        <v>159</v>
      </c>
      <c r="E131" s="97"/>
      <c r="F131" s="98"/>
      <c r="G131" s="99">
        <f t="shared" si="3"/>
        <v>9503.2405456453562</v>
      </c>
      <c r="H131" s="100">
        <v>0</v>
      </c>
      <c r="I131" s="101">
        <v>279.13895057141781</v>
      </c>
      <c r="J131" s="101">
        <v>410.26895689964294</v>
      </c>
      <c r="K131" s="101">
        <v>690.48730051517487</v>
      </c>
      <c r="L131" s="101">
        <v>667.29221177101135</v>
      </c>
      <c r="M131" s="101">
        <v>1201.9624692201614</v>
      </c>
      <c r="N131" s="127">
        <f t="shared" si="4"/>
        <v>3249.1498889774084</v>
      </c>
      <c r="O131" s="100">
        <v>0</v>
      </c>
      <c r="P131" s="101">
        <v>576.13797762989998</v>
      </c>
      <c r="Q131" s="101">
        <v>1309.4557349681854</v>
      </c>
      <c r="R131" s="101">
        <v>1287.1816027164459</v>
      </c>
      <c r="S131" s="101">
        <v>732.56274831295013</v>
      </c>
      <c r="T131" s="101">
        <v>2348.7525930404663</v>
      </c>
      <c r="U131" s="127">
        <f>SUM(O131:T131)</f>
        <v>6254.0906566679478</v>
      </c>
    </row>
    <row r="132" spans="1:21">
      <c r="A132" s="37">
        <v>135</v>
      </c>
      <c r="B132" s="17"/>
      <c r="C132" s="16"/>
      <c r="D132" s="38" t="s">
        <v>8</v>
      </c>
      <c r="E132" s="49" t="s">
        <v>160</v>
      </c>
      <c r="F132" s="40"/>
      <c r="G132" s="111">
        <f t="shared" si="3"/>
        <v>3190.108774960041</v>
      </c>
      <c r="H132" s="26">
        <v>0</v>
      </c>
      <c r="I132" s="7">
        <v>47.231761213392019</v>
      </c>
      <c r="J132" s="7">
        <v>42.073610059916973</v>
      </c>
      <c r="K132" s="7">
        <v>62.740939650684595</v>
      </c>
      <c r="L132" s="7">
        <v>280.46232472360134</v>
      </c>
      <c r="M132" s="7">
        <v>556.26840227842331</v>
      </c>
      <c r="N132" s="126">
        <f t="shared" si="4"/>
        <v>988.77703792601824</v>
      </c>
      <c r="O132" s="26">
        <v>0</v>
      </c>
      <c r="P132" s="7">
        <v>67.78566924110055</v>
      </c>
      <c r="Q132" s="7">
        <v>67.164138328284025</v>
      </c>
      <c r="R132" s="7">
        <v>139.96835038810968</v>
      </c>
      <c r="S132" s="7">
        <v>392.55848798155785</v>
      </c>
      <c r="T132" s="7">
        <v>1533.8550910949707</v>
      </c>
      <c r="U132" s="126">
        <f t="shared" ref="U132:U157" si="6">SUM(O132:T132)</f>
        <v>2201.3317370340228</v>
      </c>
    </row>
    <row r="133" spans="1:21">
      <c r="A133" s="37">
        <v>136</v>
      </c>
      <c r="B133" s="10"/>
      <c r="C133" s="16"/>
      <c r="D133" s="38" t="s">
        <v>10</v>
      </c>
      <c r="E133" s="49" t="s">
        <v>161</v>
      </c>
      <c r="F133" s="40"/>
      <c r="G133" s="111">
        <f t="shared" si="3"/>
        <v>0</v>
      </c>
      <c r="H133" s="26">
        <v>0</v>
      </c>
      <c r="I133" s="7">
        <v>0</v>
      </c>
      <c r="J133" s="7">
        <v>0</v>
      </c>
      <c r="K133" s="7">
        <v>0</v>
      </c>
      <c r="L133" s="7">
        <v>0</v>
      </c>
      <c r="M133" s="7">
        <v>0</v>
      </c>
      <c r="N133" s="126">
        <f t="shared" si="4"/>
        <v>0</v>
      </c>
      <c r="O133" s="26">
        <v>0</v>
      </c>
      <c r="P133" s="7">
        <v>0</v>
      </c>
      <c r="Q133" s="7">
        <v>0</v>
      </c>
      <c r="R133" s="7">
        <v>0</v>
      </c>
      <c r="S133" s="7">
        <v>0</v>
      </c>
      <c r="T133" s="7">
        <v>0</v>
      </c>
      <c r="U133" s="126">
        <f t="shared" si="6"/>
        <v>0</v>
      </c>
    </row>
    <row r="134" spans="1:21">
      <c r="A134" s="37">
        <v>137</v>
      </c>
      <c r="B134" s="10"/>
      <c r="C134" s="11"/>
      <c r="D134" s="52" t="s">
        <v>22</v>
      </c>
      <c r="E134" s="49" t="s">
        <v>162</v>
      </c>
      <c r="F134" s="51"/>
      <c r="G134" s="111">
        <f t="shared" si="3"/>
        <v>0</v>
      </c>
      <c r="H134" s="26">
        <v>0</v>
      </c>
      <c r="I134" s="7">
        <v>0</v>
      </c>
      <c r="J134" s="7">
        <v>0</v>
      </c>
      <c r="K134" s="7">
        <v>0</v>
      </c>
      <c r="L134" s="7">
        <v>0</v>
      </c>
      <c r="M134" s="7">
        <v>0</v>
      </c>
      <c r="N134" s="126">
        <f t="shared" si="4"/>
        <v>0</v>
      </c>
      <c r="O134" s="26">
        <v>0</v>
      </c>
      <c r="P134" s="7">
        <v>0</v>
      </c>
      <c r="Q134" s="7">
        <v>0</v>
      </c>
      <c r="R134" s="7">
        <v>0</v>
      </c>
      <c r="S134" s="7">
        <v>0</v>
      </c>
      <c r="T134" s="7">
        <v>0</v>
      </c>
      <c r="U134" s="126">
        <f t="shared" si="6"/>
        <v>0</v>
      </c>
    </row>
    <row r="135" spans="1:21">
      <c r="A135" s="37">
        <v>138</v>
      </c>
      <c r="B135" s="10"/>
      <c r="C135" s="11"/>
      <c r="D135" s="52" t="s">
        <v>24</v>
      </c>
      <c r="E135" s="49" t="s">
        <v>163</v>
      </c>
      <c r="F135" s="51"/>
      <c r="G135" s="111">
        <f t="shared" si="3"/>
        <v>0</v>
      </c>
      <c r="H135" s="26">
        <v>0</v>
      </c>
      <c r="I135" s="7">
        <v>0</v>
      </c>
      <c r="J135" s="7">
        <v>0</v>
      </c>
      <c r="K135" s="7">
        <v>0</v>
      </c>
      <c r="L135" s="7">
        <v>0</v>
      </c>
      <c r="M135" s="7">
        <v>0</v>
      </c>
      <c r="N135" s="126">
        <f t="shared" si="4"/>
        <v>0</v>
      </c>
      <c r="O135" s="26">
        <v>0</v>
      </c>
      <c r="P135" s="7">
        <v>0</v>
      </c>
      <c r="Q135" s="7">
        <v>0</v>
      </c>
      <c r="R135" s="7">
        <v>0</v>
      </c>
      <c r="S135" s="7">
        <v>0</v>
      </c>
      <c r="T135" s="7">
        <v>0</v>
      </c>
      <c r="U135" s="126">
        <f t="shared" si="6"/>
        <v>0</v>
      </c>
    </row>
    <row r="136" spans="1:21">
      <c r="A136" s="37">
        <v>139</v>
      </c>
      <c r="B136" s="17"/>
      <c r="C136" s="11"/>
      <c r="D136" s="50"/>
      <c r="E136" s="9" t="s">
        <v>164</v>
      </c>
      <c r="F136" s="46"/>
      <c r="G136" s="111">
        <f t="shared" si="3"/>
        <v>6313.1317436993122</v>
      </c>
      <c r="H136" s="26">
        <v>0</v>
      </c>
      <c r="I136" s="7">
        <v>231.90718778967857</v>
      </c>
      <c r="J136" s="7">
        <v>368.19534006714821</v>
      </c>
      <c r="K136" s="7">
        <v>627.74636036157608</v>
      </c>
      <c r="L136" s="7">
        <v>386.82988965511322</v>
      </c>
      <c r="M136" s="7">
        <v>645.69404828548431</v>
      </c>
      <c r="N136" s="126">
        <f t="shared" si="4"/>
        <v>2260.3728261590004</v>
      </c>
      <c r="O136" s="26">
        <v>0</v>
      </c>
      <c r="P136" s="7">
        <v>508.35230734944344</v>
      </c>
      <c r="Q136" s="7">
        <v>1242.2915915250778</v>
      </c>
      <c r="R136" s="7">
        <v>1147.2132639884949</v>
      </c>
      <c r="S136" s="7">
        <v>340.0042690038681</v>
      </c>
      <c r="T136" s="7">
        <v>814.89748567342758</v>
      </c>
      <c r="U136" s="126">
        <f t="shared" si="6"/>
        <v>4052.7589175403118</v>
      </c>
    </row>
    <row r="137" spans="1:21">
      <c r="A137" s="93">
        <v>140</v>
      </c>
      <c r="B137" s="94"/>
      <c r="C137" s="95" t="s">
        <v>165</v>
      </c>
      <c r="D137" s="96" t="s">
        <v>166</v>
      </c>
      <c r="E137" s="97"/>
      <c r="F137" s="98"/>
      <c r="G137" s="99">
        <f t="shared" si="3"/>
        <v>162297.40796762705</v>
      </c>
      <c r="H137" s="100">
        <v>69891.598518371582</v>
      </c>
      <c r="I137" s="101">
        <v>5917.0325003266335</v>
      </c>
      <c r="J137" s="101">
        <v>3295.6289628744125</v>
      </c>
      <c r="K137" s="101">
        <v>1625.7532831430435</v>
      </c>
      <c r="L137" s="101">
        <v>831.48681640625</v>
      </c>
      <c r="M137" s="101">
        <v>0</v>
      </c>
      <c r="N137" s="127">
        <f t="shared" si="4"/>
        <v>81561.500081121922</v>
      </c>
      <c r="O137" s="100">
        <v>69424.585929870605</v>
      </c>
      <c r="P137" s="101">
        <v>6726.4424257278442</v>
      </c>
      <c r="Q137" s="101">
        <v>2781.4272575378418</v>
      </c>
      <c r="R137" s="101">
        <v>1129.6473675370216</v>
      </c>
      <c r="S137" s="101">
        <v>673.80490583181381</v>
      </c>
      <c r="T137" s="101">
        <v>0</v>
      </c>
      <c r="U137" s="127">
        <f t="shared" si="6"/>
        <v>80735.907886505127</v>
      </c>
    </row>
    <row r="138" spans="1:21">
      <c r="A138" s="37">
        <v>141</v>
      </c>
      <c r="B138" s="17"/>
      <c r="C138" s="16"/>
      <c r="D138" s="38" t="s">
        <v>8</v>
      </c>
      <c r="E138" s="45" t="s">
        <v>167</v>
      </c>
      <c r="F138" s="53"/>
      <c r="G138" s="111">
        <f t="shared" ref="G138:G157" si="7">N138+U138</f>
        <v>31507.938341428526</v>
      </c>
      <c r="H138" s="26">
        <v>17387.332480430603</v>
      </c>
      <c r="I138" s="7">
        <v>843.231180742383</v>
      </c>
      <c r="J138" s="7">
        <v>203.24885181337595</v>
      </c>
      <c r="K138" s="7">
        <v>96.63739451020956</v>
      </c>
      <c r="L138" s="7">
        <v>52.035010494291782</v>
      </c>
      <c r="M138" s="7">
        <v>0</v>
      </c>
      <c r="N138" s="126">
        <f t="shared" ref="N138:N157" si="8">SUM(H138:M138)</f>
        <v>18582.484917990863</v>
      </c>
      <c r="O138" s="26">
        <v>12030.829459667206</v>
      </c>
      <c r="P138" s="7">
        <v>636.71136874333024</v>
      </c>
      <c r="Q138" s="7">
        <v>176.26087411865592</v>
      </c>
      <c r="R138" s="7">
        <v>57.431672852486372</v>
      </c>
      <c r="S138" s="7">
        <v>24.22004805598408</v>
      </c>
      <c r="T138" s="7">
        <v>0</v>
      </c>
      <c r="U138" s="126">
        <f t="shared" si="6"/>
        <v>12925.453423437662</v>
      </c>
    </row>
    <row r="139" spans="1:21">
      <c r="A139" s="37">
        <v>142</v>
      </c>
      <c r="B139" s="17"/>
      <c r="C139" s="16"/>
      <c r="D139" s="38" t="s">
        <v>10</v>
      </c>
      <c r="E139" s="45" t="s">
        <v>168</v>
      </c>
      <c r="F139" s="53"/>
      <c r="G139" s="111">
        <f t="shared" si="7"/>
        <v>1598.1936408877373</v>
      </c>
      <c r="H139" s="26">
        <v>654.89172160625458</v>
      </c>
      <c r="I139" s="7">
        <v>0</v>
      </c>
      <c r="J139" s="7">
        <v>0</v>
      </c>
      <c r="K139" s="7">
        <v>0</v>
      </c>
      <c r="L139" s="7">
        <v>0</v>
      </c>
      <c r="M139" s="7">
        <v>0</v>
      </c>
      <c r="N139" s="126">
        <f t="shared" si="8"/>
        <v>654.89172160625458</v>
      </c>
      <c r="O139" s="26">
        <v>943.3019192814827</v>
      </c>
      <c r="P139" s="7">
        <v>0</v>
      </c>
      <c r="Q139" s="7">
        <v>0</v>
      </c>
      <c r="R139" s="7">
        <v>0</v>
      </c>
      <c r="S139" s="7">
        <v>0</v>
      </c>
      <c r="T139" s="7">
        <v>0</v>
      </c>
      <c r="U139" s="126">
        <f t="shared" si="6"/>
        <v>943.3019192814827</v>
      </c>
    </row>
    <row r="140" spans="1:21">
      <c r="A140" s="37">
        <v>143</v>
      </c>
      <c r="B140" s="17"/>
      <c r="C140" s="16"/>
      <c r="D140" s="38" t="s">
        <v>22</v>
      </c>
      <c r="E140" s="45" t="s">
        <v>169</v>
      </c>
      <c r="F140" s="53"/>
      <c r="G140" s="111">
        <f t="shared" si="7"/>
        <v>2385.5069191902876</v>
      </c>
      <c r="H140" s="26">
        <v>841.29813385009766</v>
      </c>
      <c r="I140" s="7">
        <v>68.656239949166775</v>
      </c>
      <c r="J140" s="7">
        <v>65.340670332312584</v>
      </c>
      <c r="K140" s="7">
        <v>76.697195738554001</v>
      </c>
      <c r="L140" s="7">
        <v>56.810923002660275</v>
      </c>
      <c r="M140" s="7">
        <v>0</v>
      </c>
      <c r="N140" s="126">
        <f t="shared" si="8"/>
        <v>1108.8031628727913</v>
      </c>
      <c r="O140" s="26">
        <v>929.76010119915009</v>
      </c>
      <c r="P140" s="7">
        <v>72.538064368069172</v>
      </c>
      <c r="Q140" s="7">
        <v>94.448728635907173</v>
      </c>
      <c r="R140" s="7">
        <v>115.97011392563581</v>
      </c>
      <c r="S140" s="7">
        <v>63.986748188734055</v>
      </c>
      <c r="T140" s="7">
        <v>0</v>
      </c>
      <c r="U140" s="126">
        <f t="shared" si="6"/>
        <v>1276.7037563174963</v>
      </c>
    </row>
    <row r="141" spans="1:21">
      <c r="A141" s="37">
        <v>144</v>
      </c>
      <c r="B141" s="17"/>
      <c r="C141" s="16"/>
      <c r="D141" s="38" t="s">
        <v>24</v>
      </c>
      <c r="E141" s="45" t="s">
        <v>170</v>
      </c>
      <c r="F141" s="53"/>
      <c r="G141" s="111">
        <f t="shared" si="7"/>
        <v>48116.973979316652</v>
      </c>
      <c r="H141" s="26">
        <v>19971.559871673584</v>
      </c>
      <c r="I141" s="7">
        <v>2779.2230602502823</v>
      </c>
      <c r="J141" s="7">
        <v>1985.7810833454132</v>
      </c>
      <c r="K141" s="7">
        <v>1052.5914274454117</v>
      </c>
      <c r="L141" s="7">
        <v>190.18765496462584</v>
      </c>
      <c r="M141" s="7">
        <v>0</v>
      </c>
      <c r="N141" s="126">
        <f t="shared" si="8"/>
        <v>25979.343097679317</v>
      </c>
      <c r="O141" s="26">
        <v>17571.218448638916</v>
      </c>
      <c r="P141" s="7">
        <v>2601.4265252649784</v>
      </c>
      <c r="Q141" s="7">
        <v>1297.5021195411682</v>
      </c>
      <c r="R141" s="7">
        <v>507.53592175245285</v>
      </c>
      <c r="S141" s="7">
        <v>159.94786643981934</v>
      </c>
      <c r="T141" s="7">
        <v>0</v>
      </c>
      <c r="U141" s="126">
        <f t="shared" si="6"/>
        <v>22137.630881637335</v>
      </c>
    </row>
    <row r="142" spans="1:21">
      <c r="A142" s="37">
        <v>145</v>
      </c>
      <c r="B142" s="17"/>
      <c r="C142" s="16"/>
      <c r="D142" s="38" t="s">
        <v>26</v>
      </c>
      <c r="E142" s="45" t="s">
        <v>171</v>
      </c>
      <c r="F142" s="53"/>
      <c r="G142" s="111">
        <f t="shared" si="7"/>
        <v>6154.4551051738672</v>
      </c>
      <c r="H142" s="26">
        <v>1607.9134724140167</v>
      </c>
      <c r="I142" s="7">
        <v>58.104743772186339</v>
      </c>
      <c r="J142" s="7">
        <v>43.591538175940514</v>
      </c>
      <c r="K142" s="7">
        <v>23.336230980232358</v>
      </c>
      <c r="L142" s="7">
        <v>11.298829643521458</v>
      </c>
      <c r="M142" s="7">
        <v>0</v>
      </c>
      <c r="N142" s="126">
        <f t="shared" si="8"/>
        <v>1744.2448149858974</v>
      </c>
      <c r="O142" s="26">
        <v>4186.1957051753998</v>
      </c>
      <c r="P142" s="7">
        <v>142.41498551517725</v>
      </c>
      <c r="Q142" s="7">
        <v>59.02827338501811</v>
      </c>
      <c r="R142" s="7">
        <v>15.905282823368907</v>
      </c>
      <c r="S142" s="7">
        <v>6.6660432890057564</v>
      </c>
      <c r="T142" s="7">
        <v>0</v>
      </c>
      <c r="U142" s="126">
        <f t="shared" si="6"/>
        <v>4410.2102901879698</v>
      </c>
    </row>
    <row r="143" spans="1:21">
      <c r="A143" s="37">
        <v>146</v>
      </c>
      <c r="B143" s="17"/>
      <c r="C143" s="16"/>
      <c r="D143" s="38" t="s">
        <v>32</v>
      </c>
      <c r="E143" s="54" t="s">
        <v>172</v>
      </c>
      <c r="F143" s="53"/>
      <c r="G143" s="111">
        <f t="shared" si="7"/>
        <v>72534.339554980397</v>
      </c>
      <c r="H143" s="26">
        <v>29428.60228729248</v>
      </c>
      <c r="I143" s="7">
        <v>2167.817292869091</v>
      </c>
      <c r="J143" s="7">
        <v>997.66684952378273</v>
      </c>
      <c r="K143" s="7">
        <v>376.49102951586246</v>
      </c>
      <c r="L143" s="7">
        <v>521.15438857674599</v>
      </c>
      <c r="M143" s="7">
        <v>0</v>
      </c>
      <c r="N143" s="126">
        <f t="shared" si="8"/>
        <v>33491.731847777963</v>
      </c>
      <c r="O143" s="26">
        <v>33763.28031539917</v>
      </c>
      <c r="P143" s="7">
        <v>3273.3515474796295</v>
      </c>
      <c r="Q143" s="7">
        <v>1154.1872799396515</v>
      </c>
      <c r="R143" s="7">
        <v>432.80436550080776</v>
      </c>
      <c r="S143" s="7">
        <v>418.98419888317585</v>
      </c>
      <c r="T143" s="7">
        <v>0</v>
      </c>
      <c r="U143" s="126">
        <f t="shared" si="6"/>
        <v>39042.607707202435</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2239296.1508350372</v>
      </c>
      <c r="H145" s="75">
        <v>98944.951042175293</v>
      </c>
      <c r="I145" s="76">
        <v>104573.87019920349</v>
      </c>
      <c r="J145" s="76">
        <v>380992.35084533691</v>
      </c>
      <c r="K145" s="76">
        <v>316790.04330444336</v>
      </c>
      <c r="L145" s="76">
        <v>283392.69895935059</v>
      </c>
      <c r="M145" s="76">
        <v>251976.10057067871</v>
      </c>
      <c r="N145" s="124">
        <f t="shared" si="8"/>
        <v>1436670.0149211884</v>
      </c>
      <c r="O145" s="75">
        <v>94016.458862304688</v>
      </c>
      <c r="P145" s="76">
        <v>80169.963764190674</v>
      </c>
      <c r="Q145" s="76">
        <v>137347.94339752197</v>
      </c>
      <c r="R145" s="76">
        <v>111032.4621963501</v>
      </c>
      <c r="S145" s="76">
        <v>163273.76893615723</v>
      </c>
      <c r="T145" s="76">
        <v>216785.53875732422</v>
      </c>
      <c r="U145" s="124">
        <f t="shared" si="6"/>
        <v>802626.13591384888</v>
      </c>
    </row>
    <row r="146" spans="1:21">
      <c r="A146" s="93">
        <v>152</v>
      </c>
      <c r="B146" s="95"/>
      <c r="C146" s="95" t="s">
        <v>6</v>
      </c>
      <c r="D146" s="96" t="s">
        <v>177</v>
      </c>
      <c r="E146" s="104"/>
      <c r="F146" s="105"/>
      <c r="G146" s="99">
        <f t="shared" si="7"/>
        <v>1871273.8746242523</v>
      </c>
      <c r="H146" s="100">
        <v>93259.044208526611</v>
      </c>
      <c r="I146" s="101">
        <v>93001.046720504761</v>
      </c>
      <c r="J146" s="101">
        <v>303969.8253326416</v>
      </c>
      <c r="K146" s="101">
        <v>240244.85587310791</v>
      </c>
      <c r="L146" s="101">
        <v>231660.0453338623</v>
      </c>
      <c r="M146" s="101">
        <v>219213.30068969727</v>
      </c>
      <c r="N146" s="127">
        <f t="shared" si="8"/>
        <v>1181348.1181583405</v>
      </c>
      <c r="O146" s="100">
        <v>88632.419952392578</v>
      </c>
      <c r="P146" s="101">
        <v>72257.369289398193</v>
      </c>
      <c r="Q146" s="101">
        <v>111435.37526702881</v>
      </c>
      <c r="R146" s="101">
        <v>82178.687889099121</v>
      </c>
      <c r="S146" s="101">
        <v>135568.99020385742</v>
      </c>
      <c r="T146" s="101">
        <v>199852.91386413574</v>
      </c>
      <c r="U146" s="127">
        <f t="shared" si="6"/>
        <v>689925.75646591187</v>
      </c>
    </row>
    <row r="147" spans="1:21">
      <c r="A147" s="37">
        <v>153</v>
      </c>
      <c r="B147" s="17"/>
      <c r="C147" s="16"/>
      <c r="D147" s="38" t="s">
        <v>8</v>
      </c>
      <c r="E147" s="49" t="s">
        <v>178</v>
      </c>
      <c r="F147" s="55"/>
      <c r="G147" s="111">
        <f t="shared" si="7"/>
        <v>1299869.0244703293</v>
      </c>
      <c r="H147" s="26">
        <v>33363.502499580383</v>
      </c>
      <c r="I147" s="7">
        <v>54737.474266052246</v>
      </c>
      <c r="J147" s="7">
        <v>260665.8350982666</v>
      </c>
      <c r="K147" s="7">
        <v>187178.33768463135</v>
      </c>
      <c r="L147" s="7">
        <v>168662.86222076416</v>
      </c>
      <c r="M147" s="7">
        <v>140931.910987854</v>
      </c>
      <c r="N147" s="126">
        <f t="shared" si="8"/>
        <v>845539.92275714874</v>
      </c>
      <c r="O147" s="26">
        <v>38118.120347976685</v>
      </c>
      <c r="P147" s="7">
        <v>51818.865375518799</v>
      </c>
      <c r="Q147" s="7">
        <v>96701.879238128662</v>
      </c>
      <c r="R147" s="7">
        <v>64682.488037109375</v>
      </c>
      <c r="S147" s="7">
        <v>102980.87926483154</v>
      </c>
      <c r="T147" s="7">
        <v>100026.86944961548</v>
      </c>
      <c r="U147" s="126">
        <f t="shared" si="6"/>
        <v>454329.10171318054</v>
      </c>
    </row>
    <row r="148" spans="1:21">
      <c r="A148" s="37">
        <v>154</v>
      </c>
      <c r="B148" s="17"/>
      <c r="C148" s="16"/>
      <c r="D148" s="38" t="s">
        <v>10</v>
      </c>
      <c r="E148" s="49" t="s">
        <v>179</v>
      </c>
      <c r="F148" s="40"/>
      <c r="G148" s="111">
        <f t="shared" si="7"/>
        <v>33079.900736927986</v>
      </c>
      <c r="H148" s="26">
        <v>8734.3161730766296</v>
      </c>
      <c r="I148" s="7">
        <v>1244.5629515349865</v>
      </c>
      <c r="J148" s="7">
        <v>2048.4505742788315</v>
      </c>
      <c r="K148" s="7">
        <v>2610.8034648895264</v>
      </c>
      <c r="L148" s="7">
        <v>3325.3071165084839</v>
      </c>
      <c r="M148" s="7">
        <v>2202.7066142559052</v>
      </c>
      <c r="N148" s="126">
        <f t="shared" si="8"/>
        <v>20166.146894544363</v>
      </c>
      <c r="O148" s="26">
        <v>6255.6898126602173</v>
      </c>
      <c r="P148" s="7">
        <v>726.36986240744591</v>
      </c>
      <c r="Q148" s="7">
        <v>1122.4525569081306</v>
      </c>
      <c r="R148" s="7">
        <v>1121.6003905534744</v>
      </c>
      <c r="S148" s="7">
        <v>1609.3066284656525</v>
      </c>
      <c r="T148" s="7">
        <v>2078.3345913887024</v>
      </c>
      <c r="U148" s="126">
        <f t="shared" si="6"/>
        <v>12913.753842383623</v>
      </c>
    </row>
    <row r="149" spans="1:21">
      <c r="A149" s="37">
        <v>155</v>
      </c>
      <c r="B149" s="17"/>
      <c r="C149" s="16"/>
      <c r="D149" s="38" t="s">
        <v>22</v>
      </c>
      <c r="E149" s="49" t="s">
        <v>180</v>
      </c>
      <c r="F149" s="40"/>
      <c r="G149" s="111">
        <f t="shared" si="7"/>
        <v>158441.78810930252</v>
      </c>
      <c r="H149" s="26">
        <v>4873.1153025627136</v>
      </c>
      <c r="I149" s="7">
        <v>4683.6918077468872</v>
      </c>
      <c r="J149" s="7">
        <v>3513.7307806015015</v>
      </c>
      <c r="K149" s="7">
        <v>8626.2467985153198</v>
      </c>
      <c r="L149" s="7">
        <v>18163.770278930664</v>
      </c>
      <c r="M149" s="7">
        <v>37723.536724090576</v>
      </c>
      <c r="N149" s="126">
        <f t="shared" si="8"/>
        <v>77584.091692447662</v>
      </c>
      <c r="O149" s="26">
        <v>4631.8478872776031</v>
      </c>
      <c r="P149" s="7">
        <v>2451.1282818317413</v>
      </c>
      <c r="Q149" s="7">
        <v>1559.9229893684387</v>
      </c>
      <c r="R149" s="7">
        <v>2734.0066576004028</v>
      </c>
      <c r="S149" s="7">
        <v>10300.335934638977</v>
      </c>
      <c r="T149" s="7">
        <v>59180.454666137695</v>
      </c>
      <c r="U149" s="126">
        <f t="shared" si="6"/>
        <v>80857.696416854858</v>
      </c>
    </row>
    <row r="150" spans="1:21">
      <c r="A150" s="37">
        <v>156</v>
      </c>
      <c r="B150" s="17"/>
      <c r="C150" s="16"/>
      <c r="D150" s="38" t="s">
        <v>24</v>
      </c>
      <c r="E150" s="49" t="s">
        <v>181</v>
      </c>
      <c r="F150" s="40"/>
      <c r="G150" s="111">
        <f t="shared" si="7"/>
        <v>67707.78328025341</v>
      </c>
      <c r="H150" s="26">
        <v>7043.6919331550598</v>
      </c>
      <c r="I150" s="7">
        <v>3069.810896396637</v>
      </c>
      <c r="J150" s="7">
        <v>2874.6179647445679</v>
      </c>
      <c r="K150" s="7">
        <v>4592.8258762359619</v>
      </c>
      <c r="L150" s="7">
        <v>7228.2684774398804</v>
      </c>
      <c r="M150" s="7">
        <v>9380.4319820404053</v>
      </c>
      <c r="N150" s="126">
        <f t="shared" si="8"/>
        <v>34189.647130012512</v>
      </c>
      <c r="O150" s="26">
        <v>8082.3464398384094</v>
      </c>
      <c r="P150" s="7">
        <v>2625.9290395975113</v>
      </c>
      <c r="Q150" s="7">
        <v>2074.3595085144043</v>
      </c>
      <c r="R150" s="7">
        <v>2629.4964368343353</v>
      </c>
      <c r="S150" s="7">
        <v>5516.7148942947388</v>
      </c>
      <c r="T150" s="7">
        <v>12589.289831161499</v>
      </c>
      <c r="U150" s="126">
        <f t="shared" si="6"/>
        <v>33518.136150240898</v>
      </c>
    </row>
    <row r="151" spans="1:21">
      <c r="A151" s="37">
        <v>157</v>
      </c>
      <c r="B151" s="17"/>
      <c r="C151" s="16"/>
      <c r="D151" s="38" t="s">
        <v>26</v>
      </c>
      <c r="E151" s="49" t="s">
        <v>182</v>
      </c>
      <c r="F151" s="40"/>
      <c r="G151" s="111">
        <f t="shared" si="7"/>
        <v>90353.347187042236</v>
      </c>
      <c r="H151" s="26">
        <v>12111.843076229095</v>
      </c>
      <c r="I151" s="7">
        <v>14322.284132957458</v>
      </c>
      <c r="J151" s="7">
        <v>11571.788942337036</v>
      </c>
      <c r="K151" s="7">
        <v>8646.5158085823059</v>
      </c>
      <c r="L151" s="7">
        <v>7773.3805465698242</v>
      </c>
      <c r="M151" s="7">
        <v>6869.418755531311</v>
      </c>
      <c r="N151" s="126">
        <f t="shared" si="8"/>
        <v>61295.231262207031</v>
      </c>
      <c r="O151" s="26">
        <v>9365.6205167770386</v>
      </c>
      <c r="P151" s="7">
        <v>6159.4935154914856</v>
      </c>
      <c r="Q151" s="7">
        <v>3140.5724339485168</v>
      </c>
      <c r="R151" s="7">
        <v>2273.816534280777</v>
      </c>
      <c r="S151" s="7">
        <v>2902.2975158691406</v>
      </c>
      <c r="T151" s="7">
        <v>5216.3154084682465</v>
      </c>
      <c r="U151" s="126">
        <f t="shared" si="6"/>
        <v>29058.115924835205</v>
      </c>
    </row>
    <row r="152" spans="1:21">
      <c r="A152" s="37">
        <v>158</v>
      </c>
      <c r="B152" s="12"/>
      <c r="C152" s="12"/>
      <c r="D152" s="52" t="s">
        <v>32</v>
      </c>
      <c r="E152" s="49" t="s">
        <v>183</v>
      </c>
      <c r="F152" s="43"/>
      <c r="G152" s="111">
        <f t="shared" si="7"/>
        <v>1626.3038258124143</v>
      </c>
      <c r="H152" s="26">
        <v>69.307970015332103</v>
      </c>
      <c r="I152" s="7">
        <v>130.54261126182973</v>
      </c>
      <c r="J152" s="7">
        <v>182.8390198610723</v>
      </c>
      <c r="K152" s="7">
        <v>189.34671776741743</v>
      </c>
      <c r="L152" s="7">
        <v>209.99167388305068</v>
      </c>
      <c r="M152" s="7">
        <v>141.24320137687027</v>
      </c>
      <c r="N152" s="126">
        <f t="shared" si="8"/>
        <v>923.27119416557252</v>
      </c>
      <c r="O152" s="26">
        <v>72.970011834986508</v>
      </c>
      <c r="P152" s="7">
        <v>113.22841408289969</v>
      </c>
      <c r="Q152" s="7">
        <v>99.355302093550563</v>
      </c>
      <c r="R152" s="7">
        <v>102.64463683683425</v>
      </c>
      <c r="S152" s="7">
        <v>137.37636687606573</v>
      </c>
      <c r="T152" s="7">
        <v>177.45789992250502</v>
      </c>
      <c r="U152" s="126">
        <f t="shared" si="6"/>
        <v>703.03263164684176</v>
      </c>
    </row>
    <row r="153" spans="1:21">
      <c r="A153" s="37">
        <v>159</v>
      </c>
      <c r="B153" s="10"/>
      <c r="C153" s="11"/>
      <c r="D153" s="38" t="s">
        <v>34</v>
      </c>
      <c r="E153" s="49" t="s">
        <v>184</v>
      </c>
      <c r="F153" s="51"/>
      <c r="G153" s="111">
        <f t="shared" si="7"/>
        <v>220195.72527742386</v>
      </c>
      <c r="H153" s="26">
        <v>27063.266435623169</v>
      </c>
      <c r="I153" s="7">
        <v>14812.678999423981</v>
      </c>
      <c r="J153" s="7">
        <v>23112.562454223633</v>
      </c>
      <c r="K153" s="7">
        <v>28400.77465057373</v>
      </c>
      <c r="L153" s="7">
        <v>26296.467319488525</v>
      </c>
      <c r="M153" s="7">
        <v>21964.054660797119</v>
      </c>
      <c r="N153" s="126">
        <f t="shared" si="8"/>
        <v>141649.80452013016</v>
      </c>
      <c r="O153" s="26">
        <v>22105.824575424194</v>
      </c>
      <c r="P153" s="7">
        <v>8362.3535013198853</v>
      </c>
      <c r="Q153" s="7">
        <v>6736.8349990844727</v>
      </c>
      <c r="R153" s="7">
        <v>8634.6356801986694</v>
      </c>
      <c r="S153" s="7">
        <v>12122.078168869019</v>
      </c>
      <c r="T153" s="7">
        <v>20584.193832397461</v>
      </c>
      <c r="U153" s="126">
        <f t="shared" si="6"/>
        <v>78545.920757293701</v>
      </c>
    </row>
    <row r="154" spans="1:21">
      <c r="A154" s="93">
        <v>160</v>
      </c>
      <c r="B154" s="94"/>
      <c r="C154" s="95" t="s">
        <v>61</v>
      </c>
      <c r="D154" s="96" t="s">
        <v>185</v>
      </c>
      <c r="E154" s="97"/>
      <c r="F154" s="98"/>
      <c r="G154" s="99">
        <f t="shared" si="7"/>
        <v>368022.28203642368</v>
      </c>
      <c r="H154" s="100">
        <v>5685.9063868522644</v>
      </c>
      <c r="I154" s="101">
        <v>11572.823270082474</v>
      </c>
      <c r="J154" s="101">
        <v>77022.528163909912</v>
      </c>
      <c r="K154" s="101">
        <v>76545.190723419189</v>
      </c>
      <c r="L154" s="101">
        <v>51732.651775360107</v>
      </c>
      <c r="M154" s="101">
        <v>32762.801002502441</v>
      </c>
      <c r="N154" s="127">
        <f t="shared" si="8"/>
        <v>255321.90132212639</v>
      </c>
      <c r="O154" s="100">
        <v>5384.0375161170959</v>
      </c>
      <c r="P154" s="101">
        <v>7912.5956577062607</v>
      </c>
      <c r="Q154" s="101">
        <v>25912.568281173706</v>
      </c>
      <c r="R154" s="101">
        <v>28853.771493911743</v>
      </c>
      <c r="S154" s="101">
        <v>27704.780529022217</v>
      </c>
      <c r="T154" s="101">
        <v>16932.627236366272</v>
      </c>
      <c r="U154" s="127">
        <f t="shared" si="6"/>
        <v>112700.38071429729</v>
      </c>
    </row>
    <row r="155" spans="1:21">
      <c r="A155" s="37">
        <v>161</v>
      </c>
      <c r="B155" s="17"/>
      <c r="C155" s="16"/>
      <c r="D155" s="38" t="s">
        <v>8</v>
      </c>
      <c r="E155" s="49" t="s">
        <v>186</v>
      </c>
      <c r="F155" s="40"/>
      <c r="G155" s="111">
        <f t="shared" si="7"/>
        <v>181456.86046719551</v>
      </c>
      <c r="H155" s="26">
        <v>0</v>
      </c>
      <c r="I155" s="7">
        <v>2209.931741476059</v>
      </c>
      <c r="J155" s="7">
        <v>21151.784832000732</v>
      </c>
      <c r="K155" s="7">
        <v>34102.045085906982</v>
      </c>
      <c r="L155" s="7">
        <v>37895.322860717773</v>
      </c>
      <c r="M155" s="7">
        <v>29695.428688049316</v>
      </c>
      <c r="N155" s="126">
        <f t="shared" si="8"/>
        <v>125054.51320815086</v>
      </c>
      <c r="O155" s="26">
        <v>0</v>
      </c>
      <c r="P155" s="7">
        <v>600.4536190032959</v>
      </c>
      <c r="Q155" s="7">
        <v>6739.4676756858826</v>
      </c>
      <c r="R155" s="7">
        <v>13232.84786605835</v>
      </c>
      <c r="S155" s="7">
        <v>21438.068466186523</v>
      </c>
      <c r="T155" s="7">
        <v>14391.509632110596</v>
      </c>
      <c r="U155" s="126">
        <f t="shared" si="6"/>
        <v>56402.347259044647</v>
      </c>
    </row>
    <row r="156" spans="1:21">
      <c r="A156" s="37">
        <v>162</v>
      </c>
      <c r="B156" s="17"/>
      <c r="C156" s="16"/>
      <c r="D156" s="38" t="s">
        <v>10</v>
      </c>
      <c r="E156" s="49" t="s">
        <v>187</v>
      </c>
      <c r="F156" s="55"/>
      <c r="G156" s="111">
        <f t="shared" si="7"/>
        <v>113189.65104961395</v>
      </c>
      <c r="H156" s="26">
        <v>5238.3661141395569</v>
      </c>
      <c r="I156" s="7">
        <v>5516.6672284603119</v>
      </c>
      <c r="J156" s="7">
        <v>34086.799139022827</v>
      </c>
      <c r="K156" s="7">
        <v>21281.30060005188</v>
      </c>
      <c r="L156" s="7">
        <v>6367.0654067993164</v>
      </c>
      <c r="M156" s="7">
        <v>1788.5904409885406</v>
      </c>
      <c r="N156" s="126">
        <f t="shared" si="8"/>
        <v>74278.788929462433</v>
      </c>
      <c r="O156" s="26">
        <v>4914.2939348220825</v>
      </c>
      <c r="P156" s="7">
        <v>4308.3850827217102</v>
      </c>
      <c r="Q156" s="7">
        <v>13712.333234786987</v>
      </c>
      <c r="R156" s="7">
        <v>10497.742827415466</v>
      </c>
      <c r="S156" s="7">
        <v>3583.5483899116516</v>
      </c>
      <c r="T156" s="7">
        <v>1894.5586504936218</v>
      </c>
      <c r="U156" s="126">
        <f t="shared" si="6"/>
        <v>38910.86212015152</v>
      </c>
    </row>
    <row r="157" spans="1:21" ht="12.6" thickBot="1">
      <c r="A157" s="56">
        <v>163</v>
      </c>
      <c r="B157" s="57"/>
      <c r="C157" s="58"/>
      <c r="D157" s="59" t="s">
        <v>22</v>
      </c>
      <c r="E157" s="60" t="s">
        <v>188</v>
      </c>
      <c r="F157" s="61"/>
      <c r="G157" s="114">
        <f t="shared" si="7"/>
        <v>73375.771666419692</v>
      </c>
      <c r="H157" s="27">
        <v>447.54027300002053</v>
      </c>
      <c r="I157" s="28">
        <v>3846.2243059575558</v>
      </c>
      <c r="J157" s="28">
        <v>21783.943542003632</v>
      </c>
      <c r="K157" s="28">
        <v>21161.845103934407</v>
      </c>
      <c r="L157" s="28">
        <v>7470.2641972303391</v>
      </c>
      <c r="M157" s="28">
        <v>1278.782247768715</v>
      </c>
      <c r="N157" s="128">
        <f t="shared" si="8"/>
        <v>55988.599669894669</v>
      </c>
      <c r="O157" s="27">
        <v>469.74363181740046</v>
      </c>
      <c r="P157" s="28">
        <v>3003.757155738771</v>
      </c>
      <c r="Q157" s="28">
        <v>5460.7675060629845</v>
      </c>
      <c r="R157" s="28">
        <v>5123.1812212467194</v>
      </c>
      <c r="S157" s="28">
        <v>2683.1635641902685</v>
      </c>
      <c r="T157" s="28">
        <v>646.55891746887937</v>
      </c>
      <c r="U157" s="128">
        <f t="shared" si="6"/>
        <v>17387.171996525023</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F5B70-7F38-4F16-9649-22DDAF3364BB}">
  <dimension ref="A1:U157"/>
  <sheetViews>
    <sheetView workbookViewId="0">
      <pane xSplit="6" ySplit="9" topLeftCell="G113"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5" t="s">
        <v>395</v>
      </c>
      <c r="E2" s="225"/>
      <c r="F2" s="225"/>
      <c r="G2" s="6"/>
      <c r="H2" s="6"/>
    </row>
    <row r="3" spans="1:21" ht="13.8">
      <c r="A3" s="1" t="s">
        <v>194</v>
      </c>
      <c r="C3" s="314">
        <v>2060</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4529016.3624072075</v>
      </c>
      <c r="H7" s="153">
        <v>166493.08980798721</v>
      </c>
      <c r="I7" s="154">
        <v>334166.40277194977</v>
      </c>
      <c r="J7" s="154">
        <v>493493.99928092957</v>
      </c>
      <c r="K7" s="154">
        <v>617606.47016716003</v>
      </c>
      <c r="L7" s="154">
        <v>479509.01640319824</v>
      </c>
      <c r="M7" s="154">
        <v>185866.395362854</v>
      </c>
      <c r="N7" s="155">
        <f>SUM(H7:M7)</f>
        <v>2277135.3737940788</v>
      </c>
      <c r="O7" s="153">
        <v>157624.51223325729</v>
      </c>
      <c r="P7" s="154">
        <v>316829.98647403717</v>
      </c>
      <c r="Q7" s="154">
        <v>468763.32173252106</v>
      </c>
      <c r="R7" s="154">
        <v>589703.08303070068</v>
      </c>
      <c r="S7" s="154">
        <v>482474.83887863159</v>
      </c>
      <c r="T7" s="154">
        <v>236485.24626398087</v>
      </c>
      <c r="U7" s="155">
        <f>SUM(O7:T7)</f>
        <v>2251880.9886131287</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39689086.287426233</v>
      </c>
      <c r="H10" s="67">
        <v>578196.42037296295</v>
      </c>
      <c r="I10" s="68">
        <v>163021.59809947014</v>
      </c>
      <c r="J10" s="68">
        <v>686415.21643924713</v>
      </c>
      <c r="K10" s="68">
        <v>1561992.8416023254</v>
      </c>
      <c r="L10" s="68">
        <v>5084411.5060577393</v>
      </c>
      <c r="M10" s="68">
        <v>11182070.379699707</v>
      </c>
      <c r="N10" s="123">
        <f t="shared" ref="N10:N73" si="1">SUM(H10:M10)</f>
        <v>19256107.962271452</v>
      </c>
      <c r="O10" s="67">
        <v>542994.13088607788</v>
      </c>
      <c r="P10" s="68">
        <v>144209.23540639877</v>
      </c>
      <c r="Q10" s="68">
        <v>443364.91270446777</v>
      </c>
      <c r="R10" s="68">
        <v>1018065.750213623</v>
      </c>
      <c r="S10" s="68">
        <v>4055389.966293335</v>
      </c>
      <c r="T10" s="68">
        <v>14228954.329650879</v>
      </c>
      <c r="U10" s="123">
        <f t="shared" ref="U10:U73" si="2">SUM(O10:T10)</f>
        <v>20432978.325154781</v>
      </c>
    </row>
    <row r="11" spans="1:21" s="19" customFormat="1" ht="15" customHeight="1">
      <c r="A11" s="72">
        <v>1</v>
      </c>
      <c r="B11" s="73" t="s">
        <v>4</v>
      </c>
      <c r="C11" s="294" t="s">
        <v>5</v>
      </c>
      <c r="D11" s="295"/>
      <c r="E11" s="295"/>
      <c r="F11" s="296"/>
      <c r="G11" s="74">
        <f t="shared" si="0"/>
        <v>5180108.7618873417</v>
      </c>
      <c r="H11" s="75">
        <v>298300.41610336304</v>
      </c>
      <c r="I11" s="76">
        <v>22571.317580223083</v>
      </c>
      <c r="J11" s="76">
        <v>88836.097676813602</v>
      </c>
      <c r="K11" s="76">
        <v>217422.66569507122</v>
      </c>
      <c r="L11" s="76">
        <v>426388.11079978943</v>
      </c>
      <c r="M11" s="76">
        <v>1425430.8796520233</v>
      </c>
      <c r="N11" s="124">
        <f t="shared" si="1"/>
        <v>2478949.4875072837</v>
      </c>
      <c r="O11" s="75">
        <v>274399.47506904602</v>
      </c>
      <c r="P11" s="76">
        <v>24509.847126573324</v>
      </c>
      <c r="Q11" s="76">
        <v>106910.38154900074</v>
      </c>
      <c r="R11" s="76">
        <v>172538.0612231493</v>
      </c>
      <c r="S11" s="76">
        <v>335458.48297452927</v>
      </c>
      <c r="T11" s="76">
        <v>1787343.0264377594</v>
      </c>
      <c r="U11" s="124">
        <f t="shared" si="2"/>
        <v>2701159.2743800581</v>
      </c>
    </row>
    <row r="12" spans="1:21" s="18" customFormat="1">
      <c r="A12" s="85">
        <v>2</v>
      </c>
      <c r="B12" s="86"/>
      <c r="C12" s="86" t="s">
        <v>6</v>
      </c>
      <c r="D12" s="87" t="s">
        <v>7</v>
      </c>
      <c r="E12" s="88"/>
      <c r="F12" s="89"/>
      <c r="G12" s="90">
        <f t="shared" si="0"/>
        <v>2275434.3378472403</v>
      </c>
      <c r="H12" s="91">
        <v>37106.028409995139</v>
      </c>
      <c r="I12" s="92">
        <v>15897.235536538064</v>
      </c>
      <c r="J12" s="92">
        <v>68934.13551658392</v>
      </c>
      <c r="K12" s="92">
        <v>177883.53969866037</v>
      </c>
      <c r="L12" s="92">
        <v>260843.24448227882</v>
      </c>
      <c r="M12" s="92">
        <v>596112.79456186295</v>
      </c>
      <c r="N12" s="125">
        <f t="shared" si="1"/>
        <v>1156776.9782059193</v>
      </c>
      <c r="O12" s="91">
        <v>39140.165273055434</v>
      </c>
      <c r="P12" s="92">
        <v>16720.297239027917</v>
      </c>
      <c r="Q12" s="92">
        <v>55424.188924789429</v>
      </c>
      <c r="R12" s="92">
        <v>103537.36900645494</v>
      </c>
      <c r="S12" s="92">
        <v>182390.23877036572</v>
      </c>
      <c r="T12" s="92">
        <v>721445.10042762756</v>
      </c>
      <c r="U12" s="125">
        <f t="shared" si="2"/>
        <v>1118657.359641321</v>
      </c>
    </row>
    <row r="13" spans="1:21">
      <c r="A13" s="37">
        <v>3</v>
      </c>
      <c r="B13" s="17"/>
      <c r="C13" s="16"/>
      <c r="D13" s="38" t="s">
        <v>8</v>
      </c>
      <c r="E13" s="39" t="s">
        <v>9</v>
      </c>
      <c r="F13" s="40"/>
      <c r="G13" s="111">
        <f t="shared" si="0"/>
        <v>582126.55633573979</v>
      </c>
      <c r="H13" s="26">
        <v>2375.1145975051695</v>
      </c>
      <c r="I13" s="7">
        <v>1023.2985182776167</v>
      </c>
      <c r="J13" s="7">
        <v>23668.581756987016</v>
      </c>
      <c r="K13" s="7">
        <v>70362.993487452273</v>
      </c>
      <c r="L13" s="7">
        <v>115546.37450770153</v>
      </c>
      <c r="M13" s="7">
        <v>163084.08461383087</v>
      </c>
      <c r="N13" s="126">
        <f t="shared" si="1"/>
        <v>376060.44748175447</v>
      </c>
      <c r="O13" s="26">
        <v>2476.744038780515</v>
      </c>
      <c r="P13" s="7">
        <v>1476.9771454988575</v>
      </c>
      <c r="Q13" s="7">
        <v>14523.722351278922</v>
      </c>
      <c r="R13" s="7">
        <v>29636.639075109641</v>
      </c>
      <c r="S13" s="7">
        <v>51123.799237509556</v>
      </c>
      <c r="T13" s="7">
        <v>106828.22700580781</v>
      </c>
      <c r="U13" s="126">
        <f t="shared" si="2"/>
        <v>206066.10885398532</v>
      </c>
    </row>
    <row r="14" spans="1:21">
      <c r="A14" s="37">
        <v>4</v>
      </c>
      <c r="B14" s="41"/>
      <c r="C14" s="16"/>
      <c r="D14" s="38" t="s">
        <v>10</v>
      </c>
      <c r="E14" s="39" t="s">
        <v>11</v>
      </c>
      <c r="F14" s="40"/>
      <c r="G14" s="111">
        <f t="shared" si="0"/>
        <v>9541.4751523555969</v>
      </c>
      <c r="H14" s="26">
        <v>2017.5652425250737</v>
      </c>
      <c r="I14" s="7">
        <v>211.45089540666231</v>
      </c>
      <c r="J14" s="7">
        <v>41.835570456518326</v>
      </c>
      <c r="K14" s="7">
        <v>60.341459591581952</v>
      </c>
      <c r="L14" s="7">
        <v>87.184396412107162</v>
      </c>
      <c r="M14" s="7">
        <v>297.20358055247925</v>
      </c>
      <c r="N14" s="126">
        <f t="shared" si="1"/>
        <v>2715.5811449444227</v>
      </c>
      <c r="O14" s="26">
        <v>2536.5812644155812</v>
      </c>
      <c r="P14" s="7">
        <v>472.06364752262016</v>
      </c>
      <c r="Q14" s="7">
        <v>627.17209072830155</v>
      </c>
      <c r="R14" s="7">
        <v>591.60045249946415</v>
      </c>
      <c r="S14" s="7">
        <v>810.31849250104278</v>
      </c>
      <c r="T14" s="7">
        <v>1788.1580597441643</v>
      </c>
      <c r="U14" s="126">
        <f t="shared" si="2"/>
        <v>6825.8940074111742</v>
      </c>
    </row>
    <row r="15" spans="1:21">
      <c r="A15" s="37">
        <v>5</v>
      </c>
      <c r="B15" s="41"/>
      <c r="C15" s="16"/>
      <c r="D15" s="8"/>
      <c r="E15" s="17" t="s">
        <v>12</v>
      </c>
      <c r="F15" s="42" t="s">
        <v>13</v>
      </c>
      <c r="G15" s="111">
        <f t="shared" si="0"/>
        <v>6554.0740005458792</v>
      </c>
      <c r="H15" s="26">
        <v>2017.5652425250737</v>
      </c>
      <c r="I15" s="7">
        <v>210.97123150978587</v>
      </c>
      <c r="J15" s="7">
        <v>35.388327506792848</v>
      </c>
      <c r="K15" s="7">
        <v>52.833306304528378</v>
      </c>
      <c r="L15" s="7">
        <v>81.514903651259374</v>
      </c>
      <c r="M15" s="7">
        <v>266.83215551299509</v>
      </c>
      <c r="N15" s="126">
        <f t="shared" si="1"/>
        <v>2665.1051670104353</v>
      </c>
      <c r="O15" s="26">
        <v>2536.5812644155812</v>
      </c>
      <c r="P15" s="7">
        <v>467.89419453806477</v>
      </c>
      <c r="Q15" s="7">
        <v>152.93964377057273</v>
      </c>
      <c r="R15" s="7">
        <v>83.697270593838766</v>
      </c>
      <c r="S15" s="7">
        <v>190.85505597689189</v>
      </c>
      <c r="T15" s="7">
        <v>457.00140424049459</v>
      </c>
      <c r="U15" s="126">
        <f t="shared" si="2"/>
        <v>3888.968833535444</v>
      </c>
    </row>
    <row r="16" spans="1:21">
      <c r="A16" s="37">
        <v>6</v>
      </c>
      <c r="B16" s="41"/>
      <c r="C16" s="16"/>
      <c r="D16" s="8"/>
      <c r="E16" s="17" t="s">
        <v>14</v>
      </c>
      <c r="F16" s="42" t="s">
        <v>15</v>
      </c>
      <c r="G16" s="111">
        <f t="shared" si="0"/>
        <v>587.26265605709341</v>
      </c>
      <c r="H16" s="26">
        <v>0</v>
      </c>
      <c r="I16" s="7">
        <v>0</v>
      </c>
      <c r="J16" s="7">
        <v>0</v>
      </c>
      <c r="K16" s="7">
        <v>0</v>
      </c>
      <c r="L16" s="7">
        <v>0</v>
      </c>
      <c r="M16" s="7">
        <v>0</v>
      </c>
      <c r="N16" s="126">
        <f t="shared" si="1"/>
        <v>0</v>
      </c>
      <c r="O16" s="26">
        <v>0</v>
      </c>
      <c r="P16" s="7">
        <v>1.1645200859202305</v>
      </c>
      <c r="Q16" s="7">
        <v>111.63474674936151</v>
      </c>
      <c r="R16" s="7">
        <v>89.928746731719002</v>
      </c>
      <c r="S16" s="7">
        <v>107.73487034428399</v>
      </c>
      <c r="T16" s="7">
        <v>276.79977214580867</v>
      </c>
      <c r="U16" s="126">
        <f t="shared" si="2"/>
        <v>587.26265605709341</v>
      </c>
    </row>
    <row r="17" spans="1:21">
      <c r="A17" s="37">
        <v>7</v>
      </c>
      <c r="B17" s="41"/>
      <c r="C17" s="16"/>
      <c r="D17" s="8"/>
      <c r="E17" s="17" t="s">
        <v>16</v>
      </c>
      <c r="F17" s="42" t="s">
        <v>17</v>
      </c>
      <c r="G17" s="111">
        <f t="shared" si="0"/>
        <v>1708.0086781521791</v>
      </c>
      <c r="H17" s="26">
        <v>0</v>
      </c>
      <c r="I17" s="7">
        <v>0.31434205044797636</v>
      </c>
      <c r="J17" s="7">
        <v>4.8503096025906416</v>
      </c>
      <c r="K17" s="7">
        <v>4.6674617256649071</v>
      </c>
      <c r="L17" s="7">
        <v>2.8721269823763578</v>
      </c>
      <c r="M17" s="7">
        <v>18.112901020489517</v>
      </c>
      <c r="N17" s="126">
        <f t="shared" si="1"/>
        <v>30.8171413815694</v>
      </c>
      <c r="O17" s="26">
        <v>0</v>
      </c>
      <c r="P17" s="7">
        <v>2.0442685726447962</v>
      </c>
      <c r="Q17" s="7">
        <v>234.94578494527377</v>
      </c>
      <c r="R17" s="7">
        <v>268.78266678750515</v>
      </c>
      <c r="S17" s="7">
        <v>354.56730592204258</v>
      </c>
      <c r="T17" s="7">
        <v>816.85151054314338</v>
      </c>
      <c r="U17" s="126">
        <f t="shared" si="2"/>
        <v>1677.1915367706097</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692.12980223508146</v>
      </c>
      <c r="H19" s="26">
        <v>0</v>
      </c>
      <c r="I19" s="7">
        <v>0.16532340984792881</v>
      </c>
      <c r="J19" s="7">
        <v>1.5969331012856856</v>
      </c>
      <c r="K19" s="7">
        <v>2.8406912830942019</v>
      </c>
      <c r="L19" s="7">
        <v>2.7973665228601021</v>
      </c>
      <c r="M19" s="7">
        <v>12.258531446655979</v>
      </c>
      <c r="N19" s="126">
        <f t="shared" si="1"/>
        <v>19.658845763743898</v>
      </c>
      <c r="O19" s="26">
        <v>0</v>
      </c>
      <c r="P19" s="7">
        <v>0.9606663399572426</v>
      </c>
      <c r="Q19" s="7">
        <v>127.65189786249539</v>
      </c>
      <c r="R19" s="7">
        <v>149.19177846144885</v>
      </c>
      <c r="S19" s="7">
        <v>157.16125076008029</v>
      </c>
      <c r="T19" s="7">
        <v>237.50536304735579</v>
      </c>
      <c r="U19" s="126">
        <f t="shared" si="2"/>
        <v>672.47095647133756</v>
      </c>
    </row>
    <row r="20" spans="1:21">
      <c r="A20" s="37">
        <v>10</v>
      </c>
      <c r="B20" s="41"/>
      <c r="C20" s="16"/>
      <c r="D20" s="38" t="s">
        <v>22</v>
      </c>
      <c r="E20" s="39" t="s">
        <v>23</v>
      </c>
      <c r="F20" s="40"/>
      <c r="G20" s="111">
        <f t="shared" si="0"/>
        <v>172312.00466649653</v>
      </c>
      <c r="H20" s="26">
        <v>3533.1450998174259</v>
      </c>
      <c r="I20" s="7">
        <v>1990.5572189837694</v>
      </c>
      <c r="J20" s="7">
        <v>9541.8083932250738</v>
      </c>
      <c r="K20" s="7">
        <v>58447.516414284706</v>
      </c>
      <c r="L20" s="7">
        <v>27285.437579765916</v>
      </c>
      <c r="M20" s="7">
        <v>4722.9106441959739</v>
      </c>
      <c r="N20" s="126">
        <f t="shared" si="1"/>
        <v>105521.37535027287</v>
      </c>
      <c r="O20" s="26">
        <v>3386.7983286360977</v>
      </c>
      <c r="P20" s="7">
        <v>1844.4611420929432</v>
      </c>
      <c r="Q20" s="7">
        <v>9167.4753326326609</v>
      </c>
      <c r="R20" s="7">
        <v>37294.012936592102</v>
      </c>
      <c r="S20" s="7">
        <v>12783.201362125576</v>
      </c>
      <c r="T20" s="7">
        <v>2314.6802141442895</v>
      </c>
      <c r="U20" s="126">
        <f t="shared" si="2"/>
        <v>66790.629316223669</v>
      </c>
    </row>
    <row r="21" spans="1:21">
      <c r="A21" s="37">
        <v>11</v>
      </c>
      <c r="B21" s="41"/>
      <c r="C21" s="16"/>
      <c r="D21" s="38" t="s">
        <v>24</v>
      </c>
      <c r="E21" s="39" t="s">
        <v>25</v>
      </c>
      <c r="F21" s="40"/>
      <c r="G21" s="111">
        <f t="shared" si="0"/>
        <v>980693.65111807617</v>
      </c>
      <c r="H21" s="26">
        <v>9486.9466445678845</v>
      </c>
      <c r="I21" s="7">
        <v>2501.7034799414687</v>
      </c>
      <c r="J21" s="7">
        <v>11359.69199753087</v>
      </c>
      <c r="K21" s="7">
        <v>21441.914575055242</v>
      </c>
      <c r="L21" s="7">
        <v>67774.011824965477</v>
      </c>
      <c r="M21" s="7">
        <v>304123.85182452202</v>
      </c>
      <c r="N21" s="126">
        <f t="shared" si="1"/>
        <v>416688.12034658296</v>
      </c>
      <c r="O21" s="26">
        <v>10862.804440980311</v>
      </c>
      <c r="P21" s="7">
        <v>2578.1068011641037</v>
      </c>
      <c r="Q21" s="7">
        <v>10853.895663958974</v>
      </c>
      <c r="R21" s="7">
        <v>15401.743092924356</v>
      </c>
      <c r="S21" s="7">
        <v>72836.606616348028</v>
      </c>
      <c r="T21" s="7">
        <v>451472.37415611744</v>
      </c>
      <c r="U21" s="126">
        <f t="shared" si="2"/>
        <v>564005.53077149321</v>
      </c>
    </row>
    <row r="22" spans="1:21">
      <c r="A22" s="37">
        <v>12</v>
      </c>
      <c r="B22" s="41"/>
      <c r="C22" s="16"/>
      <c r="D22" s="38" t="s">
        <v>26</v>
      </c>
      <c r="E22" s="39" t="s">
        <v>27</v>
      </c>
      <c r="F22" s="40"/>
      <c r="G22" s="111">
        <f t="shared" si="0"/>
        <v>19937.384969858642</v>
      </c>
      <c r="H22" s="26">
        <v>2033.7898930770425</v>
      </c>
      <c r="I22" s="7">
        <v>541.20434599203872</v>
      </c>
      <c r="J22" s="7">
        <v>771.64232151032775</v>
      </c>
      <c r="K22" s="7">
        <v>1086.7110676405719</v>
      </c>
      <c r="L22" s="7">
        <v>2100.0823822607053</v>
      </c>
      <c r="M22" s="7">
        <v>4095.8636909447378</v>
      </c>
      <c r="N22" s="126">
        <f t="shared" si="1"/>
        <v>10629.293701425424</v>
      </c>
      <c r="O22" s="26">
        <v>1983.5894741340398</v>
      </c>
      <c r="P22" s="7">
        <v>854.47108894416306</v>
      </c>
      <c r="Q22" s="7">
        <v>616.9527696030782</v>
      </c>
      <c r="R22" s="7">
        <v>538.29772376897745</v>
      </c>
      <c r="S22" s="7">
        <v>1402.1267927386216</v>
      </c>
      <c r="T22" s="7">
        <v>3912.653419244336</v>
      </c>
      <c r="U22" s="126">
        <f t="shared" si="2"/>
        <v>9308.0912684332161</v>
      </c>
    </row>
    <row r="23" spans="1:21">
      <c r="A23" s="37">
        <v>13</v>
      </c>
      <c r="B23" s="41"/>
      <c r="C23" s="16"/>
      <c r="D23" s="8"/>
      <c r="E23" s="17" t="s">
        <v>12</v>
      </c>
      <c r="F23" s="42" t="s">
        <v>28</v>
      </c>
      <c r="G23" s="111">
        <f t="shared" si="0"/>
        <v>719.01847749926492</v>
      </c>
      <c r="H23" s="26">
        <v>0.16727130115032196</v>
      </c>
      <c r="I23" s="7">
        <v>138.00997654602907</v>
      </c>
      <c r="J23" s="7">
        <v>74.506609342563024</v>
      </c>
      <c r="K23" s="7">
        <v>42.905149392252497</v>
      </c>
      <c r="L23" s="7">
        <v>40.738328424864449</v>
      </c>
      <c r="M23" s="7">
        <v>0</v>
      </c>
      <c r="N23" s="126">
        <f t="shared" si="1"/>
        <v>296.32733500685936</v>
      </c>
      <c r="O23" s="26">
        <v>0.21866653859615326</v>
      </c>
      <c r="P23" s="7">
        <v>251.05564543628316</v>
      </c>
      <c r="Q23" s="7">
        <v>107.42524781334214</v>
      </c>
      <c r="R23" s="7">
        <v>40.738075814035255</v>
      </c>
      <c r="S23" s="7">
        <v>21.000612965435721</v>
      </c>
      <c r="T23" s="7">
        <v>2.2528939247131348</v>
      </c>
      <c r="U23" s="126">
        <f t="shared" si="2"/>
        <v>422.69114249240556</v>
      </c>
    </row>
    <row r="24" spans="1:21">
      <c r="A24" s="37">
        <v>14</v>
      </c>
      <c r="B24" s="17"/>
      <c r="C24" s="16"/>
      <c r="D24" s="8"/>
      <c r="E24" s="17" t="s">
        <v>14</v>
      </c>
      <c r="F24" s="42" t="s">
        <v>29</v>
      </c>
      <c r="G24" s="111">
        <f t="shared" si="0"/>
        <v>139.78696129972195</v>
      </c>
      <c r="H24" s="26">
        <v>21.327894599042338</v>
      </c>
      <c r="I24" s="7">
        <v>10.296754466464336</v>
      </c>
      <c r="J24" s="7">
        <v>11.90359906024969</v>
      </c>
      <c r="K24" s="7">
        <v>15.589207656856161</v>
      </c>
      <c r="L24" s="7">
        <v>15.855911711187218</v>
      </c>
      <c r="M24" s="7">
        <v>0</v>
      </c>
      <c r="N24" s="126">
        <f t="shared" si="1"/>
        <v>74.973367493799742</v>
      </c>
      <c r="O24" s="26">
        <v>22.625083770481069</v>
      </c>
      <c r="P24" s="7">
        <v>10.802361849462613</v>
      </c>
      <c r="Q24" s="7">
        <v>9.5768095846724464</v>
      </c>
      <c r="R24" s="7">
        <v>11.572499876143411</v>
      </c>
      <c r="S24" s="7">
        <v>9.4688964157830924</v>
      </c>
      <c r="T24" s="7">
        <v>0.76794230937957764</v>
      </c>
      <c r="U24" s="126">
        <f t="shared" si="2"/>
        <v>64.81359380592221</v>
      </c>
    </row>
    <row r="25" spans="1:21">
      <c r="A25" s="37">
        <v>15</v>
      </c>
      <c r="B25" s="17"/>
      <c r="C25" s="16"/>
      <c r="D25" s="8"/>
      <c r="E25" s="17" t="s">
        <v>16</v>
      </c>
      <c r="F25" s="42" t="s">
        <v>30</v>
      </c>
      <c r="G25" s="111">
        <f t="shared" si="0"/>
        <v>6718.8749819849027</v>
      </c>
      <c r="H25" s="26">
        <v>1228.1447771772737</v>
      </c>
      <c r="I25" s="7">
        <v>327.51131164403478</v>
      </c>
      <c r="J25" s="7">
        <v>176.6391022078235</v>
      </c>
      <c r="K25" s="7">
        <v>44.391255607590168</v>
      </c>
      <c r="L25" s="7">
        <v>386.42591409899882</v>
      </c>
      <c r="M25" s="7">
        <v>1959.6440234184265</v>
      </c>
      <c r="N25" s="126">
        <f t="shared" si="1"/>
        <v>4122.7563841541469</v>
      </c>
      <c r="O25" s="26">
        <v>1402.6317319796005</v>
      </c>
      <c r="P25" s="7">
        <v>528.69985780937009</v>
      </c>
      <c r="Q25" s="7">
        <v>304.18541054731156</v>
      </c>
      <c r="R25" s="7">
        <v>76.429222905412388</v>
      </c>
      <c r="S25" s="7">
        <v>218.84656129560449</v>
      </c>
      <c r="T25" s="7">
        <v>65.325813293457031</v>
      </c>
      <c r="U25" s="126">
        <f t="shared" si="2"/>
        <v>2596.1185978307558</v>
      </c>
    </row>
    <row r="26" spans="1:21">
      <c r="A26" s="37">
        <v>16</v>
      </c>
      <c r="B26" s="17"/>
      <c r="C26" s="16"/>
      <c r="D26" s="8"/>
      <c r="E26" s="17" t="s">
        <v>18</v>
      </c>
      <c r="F26" s="42" t="s">
        <v>31</v>
      </c>
      <c r="G26" s="111">
        <f t="shared" si="0"/>
        <v>12359.704714698615</v>
      </c>
      <c r="H26" s="26">
        <v>784.149970195489</v>
      </c>
      <c r="I26" s="7">
        <v>65.386303276602121</v>
      </c>
      <c r="J26" s="7">
        <v>508.59299879486571</v>
      </c>
      <c r="K26" s="7">
        <v>983.8254732243804</v>
      </c>
      <c r="L26" s="7">
        <v>1657.0622525621729</v>
      </c>
      <c r="M26" s="7">
        <v>2136.2197624169057</v>
      </c>
      <c r="N26" s="126">
        <f t="shared" si="1"/>
        <v>6135.2367604704159</v>
      </c>
      <c r="O26" s="26">
        <v>558.11400316143408</v>
      </c>
      <c r="P26" s="7">
        <v>63.913200267059437</v>
      </c>
      <c r="Q26" s="7">
        <v>195.76530022486531</v>
      </c>
      <c r="R26" s="7">
        <v>409.55791722951108</v>
      </c>
      <c r="S26" s="7">
        <v>1152.8107556415198</v>
      </c>
      <c r="T26" s="7">
        <v>3844.3067777038086</v>
      </c>
      <c r="U26" s="126">
        <f t="shared" si="2"/>
        <v>6224.4679542281983</v>
      </c>
    </row>
    <row r="27" spans="1:21">
      <c r="A27" s="37">
        <v>17</v>
      </c>
      <c r="B27" s="17"/>
      <c r="C27" s="16"/>
      <c r="D27" s="38" t="s">
        <v>32</v>
      </c>
      <c r="E27" s="39" t="s">
        <v>33</v>
      </c>
      <c r="F27" s="40"/>
      <c r="G27" s="111">
        <f t="shared" si="0"/>
        <v>85379.859788955422</v>
      </c>
      <c r="H27" s="26">
        <v>1274.6393138919957</v>
      </c>
      <c r="I27" s="7">
        <v>2014.1777310511097</v>
      </c>
      <c r="J27" s="7">
        <v>8269.0370433665812</v>
      </c>
      <c r="K27" s="7">
        <v>7811.9331454448402</v>
      </c>
      <c r="L27" s="7">
        <v>10664.791609376669</v>
      </c>
      <c r="M27" s="7">
        <v>14522.763894051313</v>
      </c>
      <c r="N27" s="126">
        <f t="shared" si="1"/>
        <v>44557.342737182509</v>
      </c>
      <c r="O27" s="26">
        <v>1523.231071976712</v>
      </c>
      <c r="P27" s="7">
        <v>1659.9316677972674</v>
      </c>
      <c r="Q27" s="7">
        <v>5336.8972501568496</v>
      </c>
      <c r="R27" s="7">
        <v>4617.3811832889915</v>
      </c>
      <c r="S27" s="7">
        <v>7645.9157525375485</v>
      </c>
      <c r="T27" s="7">
        <v>20039.160126015544</v>
      </c>
      <c r="U27" s="126">
        <f t="shared" si="2"/>
        <v>40822.517051772913</v>
      </c>
    </row>
    <row r="28" spans="1:21">
      <c r="A28" s="37">
        <v>18</v>
      </c>
      <c r="B28" s="12"/>
      <c r="C28" s="12"/>
      <c r="D28" s="38" t="s">
        <v>34</v>
      </c>
      <c r="E28" s="39" t="s">
        <v>35</v>
      </c>
      <c r="F28" s="43"/>
      <c r="G28" s="111">
        <f t="shared" si="0"/>
        <v>40880.857901173091</v>
      </c>
      <c r="H28" s="26">
        <v>354.75408734288067</v>
      </c>
      <c r="I28" s="7">
        <v>344.12387915281579</v>
      </c>
      <c r="J28" s="7">
        <v>898.2067506974563</v>
      </c>
      <c r="K28" s="7">
        <v>1193.6799469131511</v>
      </c>
      <c r="L28" s="7">
        <v>2978.6348821306601</v>
      </c>
      <c r="M28" s="7">
        <v>8247.2016634494066</v>
      </c>
      <c r="N28" s="126">
        <f t="shared" si="1"/>
        <v>14016.601209686371</v>
      </c>
      <c r="O28" s="26">
        <v>405.69502668539644</v>
      </c>
      <c r="P28" s="7">
        <v>357.89676863071509</v>
      </c>
      <c r="Q28" s="7">
        <v>825.99281577020884</v>
      </c>
      <c r="R28" s="7">
        <v>913.05666684731841</v>
      </c>
      <c r="S28" s="7">
        <v>4132.8015411524102</v>
      </c>
      <c r="T28" s="7">
        <v>20228.813872400671</v>
      </c>
      <c r="U28" s="126">
        <f t="shared" si="2"/>
        <v>26864.25669148672</v>
      </c>
    </row>
    <row r="29" spans="1:21">
      <c r="A29" s="37">
        <v>19</v>
      </c>
      <c r="B29" s="17"/>
      <c r="C29" s="16"/>
      <c r="D29" s="38" t="s">
        <v>36</v>
      </c>
      <c r="E29" s="39" t="s">
        <v>37</v>
      </c>
      <c r="F29" s="40"/>
      <c r="G29" s="111">
        <f t="shared" si="0"/>
        <v>75521.649396331995</v>
      </c>
      <c r="H29" s="26">
        <v>68.378082773720962</v>
      </c>
      <c r="I29" s="7">
        <v>38.08734269280103</v>
      </c>
      <c r="J29" s="7">
        <v>1374.9597649067873</v>
      </c>
      <c r="K29" s="7">
        <v>4726.6103036012501</v>
      </c>
      <c r="L29" s="7">
        <v>10414.886414319277</v>
      </c>
      <c r="M29" s="7">
        <v>18475.543869830668</v>
      </c>
      <c r="N29" s="126">
        <f t="shared" si="1"/>
        <v>35098.465778124504</v>
      </c>
      <c r="O29" s="26">
        <v>71.835529528558254</v>
      </c>
      <c r="P29" s="7">
        <v>43.984634615510004</v>
      </c>
      <c r="Q29" s="7">
        <v>1986.0179868200794</v>
      </c>
      <c r="R29" s="7">
        <v>4689.8563256338239</v>
      </c>
      <c r="S29" s="7">
        <v>10089.0732203722</v>
      </c>
      <c r="T29" s="7">
        <v>23542.41592123732</v>
      </c>
      <c r="U29" s="126">
        <f t="shared" si="2"/>
        <v>40423.183618207491</v>
      </c>
    </row>
    <row r="30" spans="1:21">
      <c r="A30" s="37">
        <v>20</v>
      </c>
      <c r="B30" s="17"/>
      <c r="C30" s="16"/>
      <c r="D30" s="38" t="s">
        <v>38</v>
      </c>
      <c r="E30" s="39" t="s">
        <v>39</v>
      </c>
      <c r="F30" s="40"/>
      <c r="G30" s="111">
        <f t="shared" si="0"/>
        <v>2276.5162080836126</v>
      </c>
      <c r="H30" s="26">
        <v>0</v>
      </c>
      <c r="I30" s="7">
        <v>7.5593462276592618</v>
      </c>
      <c r="J30" s="7">
        <v>21.631749070051228</v>
      </c>
      <c r="K30" s="7">
        <v>54.782945469982224</v>
      </c>
      <c r="L30" s="7">
        <v>266.06648054160178</v>
      </c>
      <c r="M30" s="7">
        <v>578.74138417234644</v>
      </c>
      <c r="N30" s="126">
        <f t="shared" si="1"/>
        <v>928.78190548164093</v>
      </c>
      <c r="O30" s="26">
        <v>0</v>
      </c>
      <c r="P30" s="7">
        <v>9.0397870865035657</v>
      </c>
      <c r="Q30" s="7">
        <v>36.672213619574904</v>
      </c>
      <c r="R30" s="7">
        <v>70.901393702602945</v>
      </c>
      <c r="S30" s="7">
        <v>369.68236306973267</v>
      </c>
      <c r="T30" s="7">
        <v>861.43854512355756</v>
      </c>
      <c r="U30" s="126">
        <f t="shared" si="2"/>
        <v>1347.7343026019716</v>
      </c>
    </row>
    <row r="31" spans="1:21">
      <c r="A31" s="37">
        <v>21</v>
      </c>
      <c r="B31" s="17"/>
      <c r="C31" s="16"/>
      <c r="D31" s="38" t="s">
        <v>40</v>
      </c>
      <c r="E31" s="39" t="s">
        <v>41</v>
      </c>
      <c r="F31" s="40"/>
      <c r="G31" s="111">
        <f t="shared" si="0"/>
        <v>138089.47460589948</v>
      </c>
      <c r="H31" s="26">
        <v>13246.79199903685</v>
      </c>
      <c r="I31" s="7">
        <v>4215.8095571740123</v>
      </c>
      <c r="J31" s="7">
        <v>5548.5047787858639</v>
      </c>
      <c r="K31" s="7">
        <v>6918.5779577568173</v>
      </c>
      <c r="L31" s="7">
        <v>12823.214796874672</v>
      </c>
      <c r="M31" s="7">
        <v>23359.415444940329</v>
      </c>
      <c r="N31" s="126">
        <f t="shared" si="1"/>
        <v>66112.314534568548</v>
      </c>
      <c r="O31" s="26">
        <v>13948.3175662297</v>
      </c>
      <c r="P31" s="7">
        <v>4333.9210992584631</v>
      </c>
      <c r="Q31" s="7">
        <v>4981.5277297368739</v>
      </c>
      <c r="R31" s="7">
        <v>5381.568521682173</v>
      </c>
      <c r="S31" s="7">
        <v>12464.525559455156</v>
      </c>
      <c r="T31" s="7">
        <v>30867.299594968557</v>
      </c>
      <c r="U31" s="126">
        <f t="shared" si="2"/>
        <v>71977.160071330931</v>
      </c>
    </row>
    <row r="32" spans="1:21">
      <c r="A32" s="37">
        <v>22</v>
      </c>
      <c r="B32" s="17"/>
      <c r="C32" s="16"/>
      <c r="D32" s="38"/>
      <c r="E32" s="17" t="s">
        <v>12</v>
      </c>
      <c r="F32" s="42" t="s">
        <v>42</v>
      </c>
      <c r="G32" s="111">
        <f t="shared" si="0"/>
        <v>71944.155333621922</v>
      </c>
      <c r="H32" s="26">
        <v>12620.356022964766</v>
      </c>
      <c r="I32" s="7">
        <v>3685.5892774458262</v>
      </c>
      <c r="J32" s="7">
        <v>3610.5430491128936</v>
      </c>
      <c r="K32" s="7">
        <v>3791.2904643658549</v>
      </c>
      <c r="L32" s="7">
        <v>5226.6301518045366</v>
      </c>
      <c r="M32" s="7">
        <v>5990.6142076775432</v>
      </c>
      <c r="N32" s="126">
        <f t="shared" si="1"/>
        <v>34925.023173371417</v>
      </c>
      <c r="O32" s="26">
        <v>13280.777028895078</v>
      </c>
      <c r="P32" s="7">
        <v>3869.0245328348537</v>
      </c>
      <c r="Q32" s="7">
        <v>3629.8248676829971</v>
      </c>
      <c r="R32" s="7">
        <v>2987.1513053178787</v>
      </c>
      <c r="S32" s="7">
        <v>5227.7560934498906</v>
      </c>
      <c r="T32" s="7">
        <v>8024.5983320698142</v>
      </c>
      <c r="U32" s="126">
        <f t="shared" si="2"/>
        <v>37019.132160250512</v>
      </c>
    </row>
    <row r="33" spans="1:21">
      <c r="A33" s="37">
        <v>23</v>
      </c>
      <c r="B33" s="17"/>
      <c r="C33" s="16"/>
      <c r="D33" s="8"/>
      <c r="E33" s="17" t="s">
        <v>14</v>
      </c>
      <c r="F33" s="42" t="s">
        <v>43</v>
      </c>
      <c r="G33" s="111">
        <f t="shared" si="0"/>
        <v>75.109969556331635</v>
      </c>
      <c r="H33" s="26">
        <v>9.0599030256271362E-2</v>
      </c>
      <c r="I33" s="7">
        <v>2.4317058324813843</v>
      </c>
      <c r="J33" s="7">
        <v>12.721064329147339</v>
      </c>
      <c r="K33" s="7">
        <v>9.8785192966461182</v>
      </c>
      <c r="L33" s="7">
        <v>6.2788963317871094</v>
      </c>
      <c r="M33" s="7">
        <v>4.729572594165802</v>
      </c>
      <c r="N33" s="126">
        <f t="shared" si="1"/>
        <v>36.130357414484024</v>
      </c>
      <c r="O33" s="26">
        <v>0.10537001490592957</v>
      </c>
      <c r="P33" s="7">
        <v>2.7889885902404785</v>
      </c>
      <c r="Q33" s="7">
        <v>13.588880181312561</v>
      </c>
      <c r="R33" s="7">
        <v>10.64825975894928</v>
      </c>
      <c r="S33" s="7">
        <v>6.281213641166687</v>
      </c>
      <c r="T33" s="7">
        <v>5.5668999552726746</v>
      </c>
      <c r="U33" s="126">
        <f t="shared" si="2"/>
        <v>38.97961214184761</v>
      </c>
    </row>
    <row r="34" spans="1:21">
      <c r="A34" s="37">
        <v>24</v>
      </c>
      <c r="B34" s="17"/>
      <c r="C34" s="16"/>
      <c r="D34" s="8"/>
      <c r="E34" s="17" t="s">
        <v>16</v>
      </c>
      <c r="F34" s="42" t="s">
        <v>44</v>
      </c>
      <c r="G34" s="111">
        <f t="shared" si="0"/>
        <v>601.87531676935578</v>
      </c>
      <c r="H34" s="26">
        <v>2.4709800109121716E-3</v>
      </c>
      <c r="I34" s="7">
        <v>8.9358632394578308E-3</v>
      </c>
      <c r="J34" s="7">
        <v>0.32817023416282609</v>
      </c>
      <c r="K34" s="7">
        <v>8.9327877182513475</v>
      </c>
      <c r="L34" s="7">
        <v>98.570735573768616</v>
      </c>
      <c r="M34" s="7">
        <v>169.27237832546234</v>
      </c>
      <c r="N34" s="126">
        <f t="shared" si="1"/>
        <v>277.1154786948955</v>
      </c>
      <c r="O34" s="26">
        <v>2.6612537039909512E-3</v>
      </c>
      <c r="P34" s="7">
        <v>1.8639318732311949E-3</v>
      </c>
      <c r="Q34" s="7">
        <v>0.3554792320355773</v>
      </c>
      <c r="R34" s="7">
        <v>7.8909153714776039</v>
      </c>
      <c r="S34" s="7">
        <v>72.072451829910278</v>
      </c>
      <c r="T34" s="7">
        <v>244.43646645545959</v>
      </c>
      <c r="U34" s="126">
        <f t="shared" si="2"/>
        <v>324.75983807446028</v>
      </c>
    </row>
    <row r="35" spans="1:21">
      <c r="A35" s="37">
        <v>25</v>
      </c>
      <c r="B35" s="17"/>
      <c r="C35" s="16"/>
      <c r="D35" s="8"/>
      <c r="E35" s="17" t="s">
        <v>18</v>
      </c>
      <c r="F35" s="42" t="s">
        <v>45</v>
      </c>
      <c r="G35" s="111">
        <f t="shared" si="0"/>
        <v>10643.713655425119</v>
      </c>
      <c r="H35" s="26">
        <v>9.7394787980010733</v>
      </c>
      <c r="I35" s="7">
        <v>76.000871744006872</v>
      </c>
      <c r="J35" s="7">
        <v>484.59522187709808</v>
      </c>
      <c r="K35" s="7">
        <v>918.2726628780365</v>
      </c>
      <c r="L35" s="7">
        <v>1714.4437054656446</v>
      </c>
      <c r="M35" s="7">
        <v>1993.7598858326674</v>
      </c>
      <c r="N35" s="126">
        <f t="shared" si="1"/>
        <v>5196.8118265954545</v>
      </c>
      <c r="O35" s="26">
        <v>10.001265861559659</v>
      </c>
      <c r="P35" s="7">
        <v>82.293108750134706</v>
      </c>
      <c r="Q35" s="7">
        <v>289.19731097668409</v>
      </c>
      <c r="R35" s="7">
        <v>776.71829269081354</v>
      </c>
      <c r="S35" s="7">
        <v>1800.0954135134816</v>
      </c>
      <c r="T35" s="7">
        <v>2488.5964370369911</v>
      </c>
      <c r="U35" s="126">
        <f t="shared" si="2"/>
        <v>5446.9018288296647</v>
      </c>
    </row>
    <row r="36" spans="1:21">
      <c r="A36" s="37">
        <v>26</v>
      </c>
      <c r="B36" s="17"/>
      <c r="C36" s="16"/>
      <c r="D36" s="8"/>
      <c r="E36" s="17" t="s">
        <v>20</v>
      </c>
      <c r="F36" s="42" t="s">
        <v>46</v>
      </c>
      <c r="G36" s="111">
        <f t="shared" si="0"/>
        <v>5618.9769595372472</v>
      </c>
      <c r="H36" s="26">
        <v>157.41788925574292</v>
      </c>
      <c r="I36" s="7">
        <v>32.114249769379967</v>
      </c>
      <c r="J36" s="7">
        <v>223.9091271317302</v>
      </c>
      <c r="K36" s="7">
        <v>389.26440732897026</v>
      </c>
      <c r="L36" s="7">
        <v>718.46304545179009</v>
      </c>
      <c r="M36" s="7">
        <v>1302.888155066641</v>
      </c>
      <c r="N36" s="126">
        <f t="shared" si="1"/>
        <v>2824.0568740042545</v>
      </c>
      <c r="O36" s="26">
        <v>199.81824438952208</v>
      </c>
      <c r="P36" s="7">
        <v>33.055704238191538</v>
      </c>
      <c r="Q36" s="7">
        <v>205.53890836554638</v>
      </c>
      <c r="R36" s="7">
        <v>321.99064310413087</v>
      </c>
      <c r="S36" s="7">
        <v>660.96798065060284</v>
      </c>
      <c r="T36" s="7">
        <v>1373.548604784999</v>
      </c>
      <c r="U36" s="126">
        <f t="shared" si="2"/>
        <v>2794.9200855329927</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0.63719969987869263</v>
      </c>
      <c r="H38" s="26">
        <v>0</v>
      </c>
      <c r="I38" s="7">
        <v>0</v>
      </c>
      <c r="J38" s="7">
        <v>0</v>
      </c>
      <c r="K38" s="7">
        <v>0</v>
      </c>
      <c r="L38" s="7">
        <v>0</v>
      </c>
      <c r="M38" s="7">
        <v>0</v>
      </c>
      <c r="N38" s="126">
        <f t="shared" si="1"/>
        <v>0</v>
      </c>
      <c r="O38" s="26">
        <v>0</v>
      </c>
      <c r="P38" s="7">
        <v>0</v>
      </c>
      <c r="Q38" s="7">
        <v>0</v>
      </c>
      <c r="R38" s="7">
        <v>0</v>
      </c>
      <c r="S38" s="7">
        <v>0</v>
      </c>
      <c r="T38" s="7">
        <v>0.63719969987869263</v>
      </c>
      <c r="U38" s="126">
        <f t="shared" si="2"/>
        <v>0.63719969987869263</v>
      </c>
    </row>
    <row r="39" spans="1:21">
      <c r="A39" s="37">
        <v>29</v>
      </c>
      <c r="B39" s="17"/>
      <c r="C39" s="16"/>
      <c r="D39" s="38"/>
      <c r="E39" s="17" t="s">
        <v>404</v>
      </c>
      <c r="F39" s="42" t="s">
        <v>50</v>
      </c>
      <c r="G39" s="111">
        <f t="shared" si="0"/>
        <v>10676.666231785654</v>
      </c>
      <c r="H39" s="26">
        <v>0</v>
      </c>
      <c r="I39" s="7">
        <v>0</v>
      </c>
      <c r="J39" s="7">
        <v>28.796671277945279</v>
      </c>
      <c r="K39" s="7">
        <v>194.26452266192064</v>
      </c>
      <c r="L39" s="7">
        <v>1162.1707000136375</v>
      </c>
      <c r="M39" s="7">
        <v>4611.0350237898529</v>
      </c>
      <c r="N39" s="126">
        <f t="shared" si="1"/>
        <v>5996.2669177433563</v>
      </c>
      <c r="O39" s="26">
        <v>0</v>
      </c>
      <c r="P39" s="7">
        <v>0</v>
      </c>
      <c r="Q39" s="7">
        <v>23.420620110468008</v>
      </c>
      <c r="R39" s="7">
        <v>177.24258635146543</v>
      </c>
      <c r="S39" s="7">
        <v>1117.3626799508929</v>
      </c>
      <c r="T39" s="7">
        <v>3362.3734276294708</v>
      </c>
      <c r="U39" s="126">
        <f t="shared" si="2"/>
        <v>4680.3993140422972</v>
      </c>
    </row>
    <row r="40" spans="1:21">
      <c r="A40" s="37">
        <v>30</v>
      </c>
      <c r="B40" s="17"/>
      <c r="C40" s="16"/>
      <c r="D40" s="12"/>
      <c r="E40" s="17" t="s">
        <v>405</v>
      </c>
      <c r="F40" s="42" t="s">
        <v>51</v>
      </c>
      <c r="G40" s="111">
        <f t="shared" si="0"/>
        <v>33243.246426570644</v>
      </c>
      <c r="H40" s="26">
        <v>329.21775475335744</v>
      </c>
      <c r="I40" s="7">
        <v>181.17857450181327</v>
      </c>
      <c r="J40" s="7">
        <v>703.49015954567585</v>
      </c>
      <c r="K40" s="7">
        <v>1057.4928320866311</v>
      </c>
      <c r="L40" s="7">
        <v>3118.9539464615518</v>
      </c>
      <c r="M40" s="7">
        <v>8749.3042941624299</v>
      </c>
      <c r="N40" s="126">
        <f t="shared" si="1"/>
        <v>14139.637561511459</v>
      </c>
      <c r="O40" s="26">
        <v>309.56484478387574</v>
      </c>
      <c r="P40" s="7">
        <v>185.49458519219479</v>
      </c>
      <c r="Q40" s="7">
        <v>473.68655511183897</v>
      </c>
      <c r="R40" s="7">
        <v>601.75920597626828</v>
      </c>
      <c r="S40" s="7">
        <v>2947.0616522827186</v>
      </c>
      <c r="T40" s="7">
        <v>14586.042021712288</v>
      </c>
      <c r="U40" s="126">
        <f t="shared" si="2"/>
        <v>19103.608865059185</v>
      </c>
    </row>
    <row r="41" spans="1:21">
      <c r="A41" s="37">
        <v>31</v>
      </c>
      <c r="B41" s="17"/>
      <c r="C41" s="16"/>
      <c r="D41" s="12"/>
      <c r="E41" s="17" t="s">
        <v>406</v>
      </c>
      <c r="F41" s="42" t="s">
        <v>52</v>
      </c>
      <c r="G41" s="111">
        <f t="shared" si="0"/>
        <v>0.72208100557327271</v>
      </c>
      <c r="H41" s="26">
        <v>0</v>
      </c>
      <c r="I41" s="7">
        <v>0</v>
      </c>
      <c r="J41" s="7">
        <v>0</v>
      </c>
      <c r="K41" s="7">
        <v>0</v>
      </c>
      <c r="L41" s="7">
        <v>0</v>
      </c>
      <c r="M41" s="7">
        <v>0.72208100557327271</v>
      </c>
      <c r="N41" s="126">
        <f t="shared" si="1"/>
        <v>0.72208100557327271</v>
      </c>
      <c r="O41" s="26">
        <v>0</v>
      </c>
      <c r="P41" s="7">
        <v>0</v>
      </c>
      <c r="Q41" s="7">
        <v>0</v>
      </c>
      <c r="R41" s="7">
        <v>0</v>
      </c>
      <c r="S41" s="7">
        <v>0</v>
      </c>
      <c r="T41" s="7">
        <v>0</v>
      </c>
      <c r="U41" s="126">
        <f t="shared" si="2"/>
        <v>0</v>
      </c>
    </row>
    <row r="42" spans="1:21">
      <c r="A42" s="37">
        <v>32</v>
      </c>
      <c r="B42" s="17"/>
      <c r="C42" s="16"/>
      <c r="D42" s="38"/>
      <c r="E42" s="17" t="s">
        <v>407</v>
      </c>
      <c r="F42" s="42" t="s">
        <v>53</v>
      </c>
      <c r="G42" s="111">
        <f t="shared" si="0"/>
        <v>5284.371324353735</v>
      </c>
      <c r="H42" s="26">
        <v>129.96773528843187</v>
      </c>
      <c r="I42" s="7">
        <v>238.48596623260528</v>
      </c>
      <c r="J42" s="7">
        <v>484.12125577963889</v>
      </c>
      <c r="K42" s="7">
        <v>549.18185867927969</v>
      </c>
      <c r="L42" s="7">
        <v>777.70333025231957</v>
      </c>
      <c r="M42" s="7">
        <v>537.08980914205313</v>
      </c>
      <c r="N42" s="126">
        <f t="shared" si="1"/>
        <v>2716.5499553743284</v>
      </c>
      <c r="O42" s="26">
        <v>148.04816048301291</v>
      </c>
      <c r="P42" s="7">
        <v>161.26234281645156</v>
      </c>
      <c r="Q42" s="7">
        <v>345.91500584501773</v>
      </c>
      <c r="R42" s="7">
        <v>498.16722894646227</v>
      </c>
      <c r="S42" s="7">
        <v>632.92814239859581</v>
      </c>
      <c r="T42" s="7">
        <v>781.50048848986626</v>
      </c>
      <c r="U42" s="126">
        <f t="shared" si="2"/>
        <v>2567.8213689794065</v>
      </c>
    </row>
    <row r="43" spans="1:21">
      <c r="A43" s="37">
        <v>33</v>
      </c>
      <c r="B43" s="17"/>
      <c r="C43" s="16"/>
      <c r="D43" s="38" t="s">
        <v>54</v>
      </c>
      <c r="E43" s="39" t="s">
        <v>55</v>
      </c>
      <c r="F43" s="42"/>
      <c r="G43" s="111">
        <f t="shared" si="0"/>
        <v>971.75351549246716</v>
      </c>
      <c r="H43" s="26">
        <v>70.70087216790489</v>
      </c>
      <c r="I43" s="7">
        <v>35.076613846709733</v>
      </c>
      <c r="J43" s="7">
        <v>13.206788793108899</v>
      </c>
      <c r="K43" s="7">
        <v>18.059712500289606</v>
      </c>
      <c r="L43" s="7">
        <v>56.895078377056052</v>
      </c>
      <c r="M43" s="7">
        <v>295.64299018873135</v>
      </c>
      <c r="N43" s="126">
        <f t="shared" si="1"/>
        <v>489.58205587380053</v>
      </c>
      <c r="O43" s="26">
        <v>103.3102052570448</v>
      </c>
      <c r="P43" s="7">
        <v>50.442129618606486</v>
      </c>
      <c r="Q43" s="7">
        <v>14.447715030171821</v>
      </c>
      <c r="R43" s="7">
        <v>17.044374716735547</v>
      </c>
      <c r="S43" s="7">
        <v>64.586311503146135</v>
      </c>
      <c r="T43" s="7">
        <v>232.34072349296184</v>
      </c>
      <c r="U43" s="126">
        <f t="shared" si="2"/>
        <v>482.17145961866663</v>
      </c>
    </row>
    <row r="44" spans="1:21">
      <c r="A44" s="37">
        <v>34</v>
      </c>
      <c r="B44" s="17"/>
      <c r="C44" s="16"/>
      <c r="D44" s="8"/>
      <c r="E44" s="17" t="s">
        <v>12</v>
      </c>
      <c r="F44" s="42" t="s">
        <v>56</v>
      </c>
      <c r="G44" s="111">
        <f t="shared" si="0"/>
        <v>971.24394139209198</v>
      </c>
      <c r="H44" s="26">
        <v>70.70087216790489</v>
      </c>
      <c r="I44" s="7">
        <v>35.076613846709733</v>
      </c>
      <c r="J44" s="7">
        <v>13.206788793108899</v>
      </c>
      <c r="K44" s="7">
        <v>18.059712500289606</v>
      </c>
      <c r="L44" s="7">
        <v>56.688258008289267</v>
      </c>
      <c r="M44" s="7">
        <v>295.64299018873135</v>
      </c>
      <c r="N44" s="126">
        <f t="shared" si="1"/>
        <v>489.37523550503374</v>
      </c>
      <c r="O44" s="26">
        <v>103.3102052570448</v>
      </c>
      <c r="P44" s="7">
        <v>50.442129618606486</v>
      </c>
      <c r="Q44" s="7">
        <v>14.360707075455139</v>
      </c>
      <c r="R44" s="7">
        <v>16.828628939843838</v>
      </c>
      <c r="S44" s="7">
        <v>64.586311503146135</v>
      </c>
      <c r="T44" s="7">
        <v>232.34072349296184</v>
      </c>
      <c r="U44" s="126">
        <f t="shared" si="2"/>
        <v>481.86870588705824</v>
      </c>
    </row>
    <row r="45" spans="1:21">
      <c r="A45" s="37">
        <v>35</v>
      </c>
      <c r="B45" s="17"/>
      <c r="C45" s="16"/>
      <c r="D45" s="8"/>
      <c r="E45" s="17" t="s">
        <v>14</v>
      </c>
      <c r="F45" s="42" t="s">
        <v>57</v>
      </c>
      <c r="G45" s="111">
        <f t="shared" si="0"/>
        <v>0.30275373905897141</v>
      </c>
      <c r="H45" s="26">
        <v>0</v>
      </c>
      <c r="I45" s="7">
        <v>0</v>
      </c>
      <c r="J45" s="7">
        <v>0</v>
      </c>
      <c r="K45" s="7">
        <v>0</v>
      </c>
      <c r="L45" s="7">
        <v>0</v>
      </c>
      <c r="M45" s="7">
        <v>0</v>
      </c>
      <c r="N45" s="126">
        <f t="shared" si="1"/>
        <v>0</v>
      </c>
      <c r="O45" s="26">
        <v>0</v>
      </c>
      <c r="P45" s="7">
        <v>0</v>
      </c>
      <c r="Q45" s="7">
        <v>8.7007947266101837E-2</v>
      </c>
      <c r="R45" s="7">
        <v>0.21574579179286957</v>
      </c>
      <c r="S45" s="7">
        <v>0</v>
      </c>
      <c r="T45" s="7">
        <v>0</v>
      </c>
      <c r="U45" s="126">
        <f t="shared" si="2"/>
        <v>0.30275373905897141</v>
      </c>
    </row>
    <row r="46" spans="1:21">
      <c r="A46" s="37">
        <v>36</v>
      </c>
      <c r="B46" s="10"/>
      <c r="C46" s="16"/>
      <c r="D46" s="8"/>
      <c r="E46" s="17" t="s">
        <v>16</v>
      </c>
      <c r="F46" s="42" t="s">
        <v>58</v>
      </c>
      <c r="G46" s="111">
        <f t="shared" si="0"/>
        <v>0.20682035386562347</v>
      </c>
      <c r="H46" s="26">
        <v>0</v>
      </c>
      <c r="I46" s="7">
        <v>0</v>
      </c>
      <c r="J46" s="7">
        <v>0</v>
      </c>
      <c r="K46" s="7">
        <v>0</v>
      </c>
      <c r="L46" s="7">
        <v>0.20682035386562347</v>
      </c>
      <c r="M46" s="7">
        <v>0</v>
      </c>
      <c r="N46" s="126">
        <f t="shared" si="1"/>
        <v>0.20682035386562347</v>
      </c>
      <c r="O46" s="26">
        <v>0</v>
      </c>
      <c r="P46" s="7">
        <v>0</v>
      </c>
      <c r="Q46" s="7">
        <v>0</v>
      </c>
      <c r="R46" s="7">
        <v>0</v>
      </c>
      <c r="S46" s="7">
        <v>0</v>
      </c>
      <c r="T46" s="7">
        <v>0</v>
      </c>
      <c r="U46" s="126">
        <f t="shared" si="2"/>
        <v>0</v>
      </c>
    </row>
    <row r="47" spans="1:21">
      <c r="A47" s="37">
        <v>37</v>
      </c>
      <c r="B47" s="10"/>
      <c r="C47" s="11"/>
      <c r="D47" s="38" t="s">
        <v>59</v>
      </c>
      <c r="E47" s="9" t="s">
        <v>60</v>
      </c>
      <c r="F47" s="44"/>
      <c r="G47" s="111">
        <f t="shared" si="0"/>
        <v>167703.16253342712</v>
      </c>
      <c r="H47" s="26">
        <v>2644.2024665717036</v>
      </c>
      <c r="I47" s="7">
        <v>2974.1865045498125</v>
      </c>
      <c r="J47" s="7">
        <v>7425.0305611565709</v>
      </c>
      <c r="K47" s="7">
        <v>5760.4178116135299</v>
      </c>
      <c r="L47" s="7">
        <v>10845.661386355758</v>
      </c>
      <c r="M47" s="7">
        <v>54309.560807287693</v>
      </c>
      <c r="N47" s="126">
        <f t="shared" si="1"/>
        <v>83959.059537535068</v>
      </c>
      <c r="O47" s="26">
        <v>1841.2583304503933</v>
      </c>
      <c r="P47" s="7">
        <v>3039.0011435057968</v>
      </c>
      <c r="Q47" s="7">
        <v>6453.4159497190267</v>
      </c>
      <c r="R47" s="7">
        <v>4385.2674747668207</v>
      </c>
      <c r="S47" s="7">
        <v>8667.6010094285011</v>
      </c>
      <c r="T47" s="7">
        <v>59357.559088021517</v>
      </c>
      <c r="U47" s="126">
        <f t="shared" si="2"/>
        <v>83744.102995892055</v>
      </c>
    </row>
    <row r="48" spans="1:21">
      <c r="A48" s="93">
        <v>38</v>
      </c>
      <c r="B48" s="94"/>
      <c r="C48" s="95" t="s">
        <v>61</v>
      </c>
      <c r="D48" s="96" t="s">
        <v>62</v>
      </c>
      <c r="E48" s="97"/>
      <c r="F48" s="98"/>
      <c r="G48" s="99">
        <f t="shared" si="0"/>
        <v>2094622.8647637293</v>
      </c>
      <c r="H48" s="100">
        <v>33787.399784475565</v>
      </c>
      <c r="I48" s="101">
        <v>5634.5435927212238</v>
      </c>
      <c r="J48" s="101">
        <v>17412.163019627333</v>
      </c>
      <c r="K48" s="101">
        <v>34353.590689778328</v>
      </c>
      <c r="L48" s="101">
        <v>138902.78582382202</v>
      </c>
      <c r="M48" s="101">
        <v>746666.90245437622</v>
      </c>
      <c r="N48" s="127">
        <f t="shared" si="1"/>
        <v>976757.38536480069</v>
      </c>
      <c r="O48" s="100">
        <v>33583.296325236559</v>
      </c>
      <c r="P48" s="101">
        <v>6299.9373037442565</v>
      </c>
      <c r="Q48" s="101">
        <v>13858.692285895348</v>
      </c>
      <c r="R48" s="101">
        <v>21494.40537700057</v>
      </c>
      <c r="S48" s="101">
        <v>115495.62515592575</v>
      </c>
      <c r="T48" s="101">
        <v>927133.5229511261</v>
      </c>
      <c r="U48" s="127">
        <f t="shared" si="2"/>
        <v>1117865.4793989286</v>
      </c>
    </row>
    <row r="49" spans="1:21">
      <c r="A49" s="37">
        <v>39</v>
      </c>
      <c r="B49" s="17"/>
      <c r="C49" s="16"/>
      <c r="D49" s="38" t="s">
        <v>8</v>
      </c>
      <c r="E49" s="45" t="s">
        <v>63</v>
      </c>
      <c r="F49" s="40"/>
      <c r="G49" s="111">
        <f t="shared" si="0"/>
        <v>2092824.449922774</v>
      </c>
      <c r="H49" s="26">
        <v>33735.182257473469</v>
      </c>
      <c r="I49" s="7">
        <v>5621.8600705265999</v>
      </c>
      <c r="J49" s="7">
        <v>17374.724575906992</v>
      </c>
      <c r="K49" s="7">
        <v>34282.696313858032</v>
      </c>
      <c r="L49" s="7">
        <v>138721.90228962898</v>
      </c>
      <c r="M49" s="7">
        <v>746190.77705478668</v>
      </c>
      <c r="N49" s="126">
        <f t="shared" si="1"/>
        <v>975927.14256218076</v>
      </c>
      <c r="O49" s="26">
        <v>33530.911797702312</v>
      </c>
      <c r="P49" s="7">
        <v>6288.0663572587073</v>
      </c>
      <c r="Q49" s="7">
        <v>13828.838731169701</v>
      </c>
      <c r="R49" s="7">
        <v>21446.286982536316</v>
      </c>
      <c r="S49" s="7">
        <v>115320.41787600517</v>
      </c>
      <c r="T49" s="7">
        <v>926482.78561592102</v>
      </c>
      <c r="U49" s="126">
        <f t="shared" si="2"/>
        <v>1116897.3073605932</v>
      </c>
    </row>
    <row r="50" spans="1:21">
      <c r="A50" s="37">
        <v>40</v>
      </c>
      <c r="B50" s="17"/>
      <c r="C50" s="16"/>
      <c r="D50" s="38" t="s">
        <v>10</v>
      </c>
      <c r="E50" s="45" t="s">
        <v>64</v>
      </c>
      <c r="F50" s="40"/>
      <c r="G50" s="111">
        <f t="shared" si="0"/>
        <v>1019.1182737522395</v>
      </c>
      <c r="H50" s="26">
        <v>44.912995953985956</v>
      </c>
      <c r="I50" s="7">
        <v>5.2479070401896024</v>
      </c>
      <c r="J50" s="7">
        <v>29.615152947662864</v>
      </c>
      <c r="K50" s="7">
        <v>50.025799806928262</v>
      </c>
      <c r="L50" s="7">
        <v>112.64214474288747</v>
      </c>
      <c r="M50" s="7">
        <v>261.16113982209936</v>
      </c>
      <c r="N50" s="126">
        <f t="shared" si="1"/>
        <v>503.60514031375351</v>
      </c>
      <c r="O50" s="26">
        <v>42.907926080923062</v>
      </c>
      <c r="P50" s="7">
        <v>4.9066821973901824</v>
      </c>
      <c r="Q50" s="7">
        <v>21.070056253200164</v>
      </c>
      <c r="R50" s="7">
        <v>33.767756743822247</v>
      </c>
      <c r="S50" s="7">
        <v>88.482498498633504</v>
      </c>
      <c r="T50" s="7">
        <v>324.37821366451681</v>
      </c>
      <c r="U50" s="126">
        <f t="shared" si="2"/>
        <v>515.51313343848597</v>
      </c>
    </row>
    <row r="51" spans="1:21">
      <c r="A51" s="37">
        <v>41</v>
      </c>
      <c r="B51" s="17"/>
      <c r="C51" s="16"/>
      <c r="D51" s="38" t="s">
        <v>22</v>
      </c>
      <c r="E51" s="45" t="s">
        <v>65</v>
      </c>
      <c r="F51" s="40"/>
      <c r="G51" s="111">
        <f t="shared" si="0"/>
        <v>779.2539622669965</v>
      </c>
      <c r="H51" s="26">
        <v>7.3042568320083774</v>
      </c>
      <c r="I51" s="7">
        <v>7.4354761290746865</v>
      </c>
      <c r="J51" s="7">
        <v>7.8234941121945667</v>
      </c>
      <c r="K51" s="7">
        <v>20.867947503921641</v>
      </c>
      <c r="L51" s="7">
        <v>68.242497210550937</v>
      </c>
      <c r="M51" s="7">
        <v>214.95986734224425</v>
      </c>
      <c r="N51" s="126">
        <f t="shared" si="1"/>
        <v>326.63353912999446</v>
      </c>
      <c r="O51" s="26">
        <v>9.4764558647843842</v>
      </c>
      <c r="P51" s="7">
        <v>6.964314665713573</v>
      </c>
      <c r="Q51" s="7">
        <v>8.7839630489611409</v>
      </c>
      <c r="R51" s="7">
        <v>14.350421123506749</v>
      </c>
      <c r="S51" s="7">
        <v>86.718924301845618</v>
      </c>
      <c r="T51" s="7">
        <v>326.32634413219057</v>
      </c>
      <c r="U51" s="126">
        <f t="shared" si="2"/>
        <v>452.62042313700204</v>
      </c>
    </row>
    <row r="52" spans="1:21">
      <c r="A52" s="93">
        <v>42</v>
      </c>
      <c r="B52" s="94"/>
      <c r="C52" s="95" t="s">
        <v>66</v>
      </c>
      <c r="D52" s="96" t="s">
        <v>67</v>
      </c>
      <c r="E52" s="97"/>
      <c r="F52" s="98"/>
      <c r="G52" s="99">
        <f t="shared" si="0"/>
        <v>73223.25847107172</v>
      </c>
      <c r="H52" s="100">
        <v>0</v>
      </c>
      <c r="I52" s="101">
        <v>0</v>
      </c>
      <c r="J52" s="101">
        <v>0</v>
      </c>
      <c r="K52" s="101">
        <v>0</v>
      </c>
      <c r="L52" s="101">
        <v>0</v>
      </c>
      <c r="M52" s="101">
        <v>0</v>
      </c>
      <c r="N52" s="127">
        <f t="shared" si="1"/>
        <v>0</v>
      </c>
      <c r="O52" s="100">
        <v>0</v>
      </c>
      <c r="P52" s="101">
        <v>0</v>
      </c>
      <c r="Q52" s="101">
        <v>33901.877329409122</v>
      </c>
      <c r="R52" s="101">
        <v>39321.381141662598</v>
      </c>
      <c r="S52" s="101">
        <v>0</v>
      </c>
      <c r="T52" s="101">
        <v>0</v>
      </c>
      <c r="U52" s="127">
        <f t="shared" si="2"/>
        <v>73223.25847107172</v>
      </c>
    </row>
    <row r="53" spans="1:21">
      <c r="A53" s="93">
        <v>49</v>
      </c>
      <c r="B53" s="94"/>
      <c r="C53" s="95" t="s">
        <v>68</v>
      </c>
      <c r="D53" s="96" t="s">
        <v>69</v>
      </c>
      <c r="E53" s="97"/>
      <c r="F53" s="98"/>
      <c r="G53" s="99">
        <f t="shared" si="0"/>
        <v>419373.70498650521</v>
      </c>
      <c r="H53" s="100">
        <v>223395.89925765991</v>
      </c>
      <c r="I53" s="101">
        <v>4.9035863876342773</v>
      </c>
      <c r="J53" s="101">
        <v>0</v>
      </c>
      <c r="K53" s="101">
        <v>0</v>
      </c>
      <c r="L53" s="101">
        <v>9.2260874807834625E-2</v>
      </c>
      <c r="M53" s="101">
        <v>0</v>
      </c>
      <c r="N53" s="127">
        <f t="shared" si="1"/>
        <v>223400.89510492235</v>
      </c>
      <c r="O53" s="100">
        <v>195972.71537280083</v>
      </c>
      <c r="P53" s="101">
        <v>0</v>
      </c>
      <c r="Q53" s="101">
        <v>9.4508782029151917E-2</v>
      </c>
      <c r="R53" s="101">
        <v>0</v>
      </c>
      <c r="S53" s="101">
        <v>0</v>
      </c>
      <c r="T53" s="101">
        <v>0</v>
      </c>
      <c r="U53" s="127">
        <f t="shared" si="2"/>
        <v>195972.80988158286</v>
      </c>
    </row>
    <row r="54" spans="1:21">
      <c r="A54" s="37">
        <v>50</v>
      </c>
      <c r="B54" s="17"/>
      <c r="C54" s="16"/>
      <c r="D54" s="38" t="s">
        <v>8</v>
      </c>
      <c r="E54" s="47" t="s">
        <v>70</v>
      </c>
      <c r="F54" s="40"/>
      <c r="G54" s="111">
        <f t="shared" si="0"/>
        <v>214843.81404186785</v>
      </c>
      <c r="H54" s="26">
        <v>116495.29383230209</v>
      </c>
      <c r="I54" s="7">
        <v>0</v>
      </c>
      <c r="J54" s="7">
        <v>0</v>
      </c>
      <c r="K54" s="7">
        <v>0</v>
      </c>
      <c r="L54" s="7">
        <v>0</v>
      </c>
      <c r="M54" s="7">
        <v>0</v>
      </c>
      <c r="N54" s="126">
        <f t="shared" si="1"/>
        <v>116495.29383230209</v>
      </c>
      <c r="O54" s="26">
        <v>98348.42570078373</v>
      </c>
      <c r="P54" s="7">
        <v>0</v>
      </c>
      <c r="Q54" s="7">
        <v>9.4508782029151917E-2</v>
      </c>
      <c r="R54" s="7">
        <v>0</v>
      </c>
      <c r="S54" s="7">
        <v>0</v>
      </c>
      <c r="T54" s="7">
        <v>0</v>
      </c>
      <c r="U54" s="126">
        <f t="shared" si="2"/>
        <v>98348.520209565759</v>
      </c>
    </row>
    <row r="55" spans="1:21">
      <c r="A55" s="37">
        <v>51</v>
      </c>
      <c r="B55" s="10"/>
      <c r="C55" s="16"/>
      <c r="D55" s="38" t="s">
        <v>10</v>
      </c>
      <c r="E55" s="47" t="s">
        <v>71</v>
      </c>
      <c r="F55" s="40"/>
      <c r="G55" s="111">
        <f t="shared" si="0"/>
        <v>119795.67373919487</v>
      </c>
      <c r="H55" s="26">
        <v>65751.378760695457</v>
      </c>
      <c r="I55" s="7">
        <v>0</v>
      </c>
      <c r="J55" s="7">
        <v>0</v>
      </c>
      <c r="K55" s="7">
        <v>0</v>
      </c>
      <c r="L55" s="7">
        <v>0</v>
      </c>
      <c r="M55" s="7">
        <v>0</v>
      </c>
      <c r="N55" s="126">
        <f t="shared" si="1"/>
        <v>65751.378760695457</v>
      </c>
      <c r="O55" s="26">
        <v>54044.294978499413</v>
      </c>
      <c r="P55" s="7">
        <v>0</v>
      </c>
      <c r="Q55" s="7">
        <v>0</v>
      </c>
      <c r="R55" s="7">
        <v>0</v>
      </c>
      <c r="S55" s="7">
        <v>0</v>
      </c>
      <c r="T55" s="7">
        <v>0</v>
      </c>
      <c r="U55" s="126">
        <f t="shared" si="2"/>
        <v>54044.294978499413</v>
      </c>
    </row>
    <row r="56" spans="1:21">
      <c r="A56" s="37">
        <v>52</v>
      </c>
      <c r="B56" s="17"/>
      <c r="C56" s="11"/>
      <c r="D56" s="38" t="s">
        <v>22</v>
      </c>
      <c r="E56" s="47" t="s">
        <v>72</v>
      </c>
      <c r="F56" s="43"/>
      <c r="G56" s="111">
        <f t="shared" si="0"/>
        <v>75135.783222168684</v>
      </c>
      <c r="H56" s="26">
        <v>36310.339513897896</v>
      </c>
      <c r="I56" s="7">
        <v>0</v>
      </c>
      <c r="J56" s="7">
        <v>0</v>
      </c>
      <c r="K56" s="7">
        <v>0</v>
      </c>
      <c r="L56" s="7">
        <v>0</v>
      </c>
      <c r="M56" s="7">
        <v>0</v>
      </c>
      <c r="N56" s="126">
        <f t="shared" si="1"/>
        <v>36310.339513897896</v>
      </c>
      <c r="O56" s="26">
        <v>38825.443708270788</v>
      </c>
      <c r="P56" s="7">
        <v>0</v>
      </c>
      <c r="Q56" s="7">
        <v>0</v>
      </c>
      <c r="R56" s="7">
        <v>0</v>
      </c>
      <c r="S56" s="7">
        <v>0</v>
      </c>
      <c r="T56" s="7">
        <v>0</v>
      </c>
      <c r="U56" s="126">
        <f t="shared" si="2"/>
        <v>38825.443708270788</v>
      </c>
    </row>
    <row r="57" spans="1:21">
      <c r="A57" s="37">
        <v>53</v>
      </c>
      <c r="B57" s="12"/>
      <c r="C57" s="12"/>
      <c r="D57" s="38" t="s">
        <v>24</v>
      </c>
      <c r="E57" s="13" t="s">
        <v>73</v>
      </c>
      <c r="F57" s="43"/>
      <c r="G57" s="111">
        <f t="shared" si="0"/>
        <v>9598.4337660521269</v>
      </c>
      <c r="H57" s="26">
        <v>4838.8873116523027</v>
      </c>
      <c r="I57" s="7">
        <v>4.9035863876342773</v>
      </c>
      <c r="J57" s="7">
        <v>0</v>
      </c>
      <c r="K57" s="7">
        <v>0</v>
      </c>
      <c r="L57" s="7">
        <v>9.2260874807834625E-2</v>
      </c>
      <c r="M57" s="7">
        <v>0</v>
      </c>
      <c r="N57" s="126">
        <f t="shared" si="1"/>
        <v>4843.8831589147449</v>
      </c>
      <c r="O57" s="26">
        <v>4754.550607137382</v>
      </c>
      <c r="P57" s="7">
        <v>0</v>
      </c>
      <c r="Q57" s="7">
        <v>0</v>
      </c>
      <c r="R57" s="7">
        <v>0</v>
      </c>
      <c r="S57" s="7">
        <v>0</v>
      </c>
      <c r="T57" s="7">
        <v>0</v>
      </c>
      <c r="U57" s="126">
        <f t="shared" si="2"/>
        <v>4754.550607137382</v>
      </c>
    </row>
    <row r="58" spans="1:21">
      <c r="A58" s="93">
        <v>54</v>
      </c>
      <c r="B58" s="94"/>
      <c r="C58" s="95" t="s">
        <v>74</v>
      </c>
      <c r="D58" s="96" t="s">
        <v>75</v>
      </c>
      <c r="E58" s="97"/>
      <c r="F58" s="98"/>
      <c r="G58" s="99">
        <f t="shared" si="0"/>
        <v>317454.60045028175</v>
      </c>
      <c r="H58" s="100">
        <v>4011.0835384377278</v>
      </c>
      <c r="I58" s="101">
        <v>1034.6350050563924</v>
      </c>
      <c r="J58" s="101">
        <v>2489.7993620610796</v>
      </c>
      <c r="K58" s="101">
        <v>5185.5341176316142</v>
      </c>
      <c r="L58" s="101">
        <v>26641.996063634753</v>
      </c>
      <c r="M58" s="101">
        <v>82651.178071916103</v>
      </c>
      <c r="N58" s="127">
        <f t="shared" si="1"/>
        <v>122014.22615873767</v>
      </c>
      <c r="O58" s="100">
        <v>5703.2936600905377</v>
      </c>
      <c r="P58" s="101">
        <v>1489.6128218467347</v>
      </c>
      <c r="Q58" s="101">
        <v>3725.5266647492535</v>
      </c>
      <c r="R58" s="101">
        <v>8184.9026666395366</v>
      </c>
      <c r="S58" s="101">
        <v>37572.622564874589</v>
      </c>
      <c r="T58" s="101">
        <v>138764.41591334343</v>
      </c>
      <c r="U58" s="127">
        <f t="shared" si="2"/>
        <v>195440.37429154408</v>
      </c>
    </row>
    <row r="59" spans="1:21">
      <c r="A59" s="37">
        <v>55</v>
      </c>
      <c r="B59" s="17"/>
      <c r="C59" s="16"/>
      <c r="D59" s="38" t="s">
        <v>8</v>
      </c>
      <c r="E59" s="45" t="s">
        <v>76</v>
      </c>
      <c r="F59" s="40"/>
      <c r="G59" s="111">
        <f t="shared" si="0"/>
        <v>126806.4655537029</v>
      </c>
      <c r="H59" s="26">
        <v>2742.4543903999802</v>
      </c>
      <c r="I59" s="7">
        <v>545.77811146434397</v>
      </c>
      <c r="J59" s="7">
        <v>1032.6139452615753</v>
      </c>
      <c r="K59" s="7">
        <v>1220.3531992048956</v>
      </c>
      <c r="L59" s="7">
        <v>4334.2771379910409</v>
      </c>
      <c r="M59" s="7">
        <v>38361.926997020841</v>
      </c>
      <c r="N59" s="126">
        <f t="shared" si="1"/>
        <v>48237.403781342677</v>
      </c>
      <c r="O59" s="26">
        <v>3272.8995317785011</v>
      </c>
      <c r="P59" s="7">
        <v>597.70075836210162</v>
      </c>
      <c r="Q59" s="7">
        <v>1060.7689744692761</v>
      </c>
      <c r="R59" s="7">
        <v>1224.5846483437344</v>
      </c>
      <c r="S59" s="7">
        <v>7130.5057518519461</v>
      </c>
      <c r="T59" s="7">
        <v>65282.602107554674</v>
      </c>
      <c r="U59" s="126">
        <f t="shared" si="2"/>
        <v>78569.061772360234</v>
      </c>
    </row>
    <row r="60" spans="1:21">
      <c r="A60" s="37">
        <v>56</v>
      </c>
      <c r="B60" s="17"/>
      <c r="C60" s="16"/>
      <c r="D60" s="38" t="s">
        <v>10</v>
      </c>
      <c r="E60" s="45" t="s">
        <v>77</v>
      </c>
      <c r="F60" s="40"/>
      <c r="G60" s="111">
        <f t="shared" si="0"/>
        <v>1230.5661400235604</v>
      </c>
      <c r="H60" s="26">
        <v>15.741511835933125</v>
      </c>
      <c r="I60" s="7">
        <v>3.4404734027957602</v>
      </c>
      <c r="J60" s="7">
        <v>31.17023469715059</v>
      </c>
      <c r="K60" s="7">
        <v>28.611267767599202</v>
      </c>
      <c r="L60" s="7">
        <v>84.095269019249827</v>
      </c>
      <c r="M60" s="7">
        <v>248.92905712779611</v>
      </c>
      <c r="N60" s="126">
        <f t="shared" si="1"/>
        <v>411.98781385052462</v>
      </c>
      <c r="O60" s="26">
        <v>22.843370029990183</v>
      </c>
      <c r="P60" s="7">
        <v>6.4390341790713137</v>
      </c>
      <c r="Q60" s="7">
        <v>27.465216680182493</v>
      </c>
      <c r="R60" s="7">
        <v>40.273915529833175</v>
      </c>
      <c r="S60" s="7">
        <v>159.98161080293357</v>
      </c>
      <c r="T60" s="7">
        <v>561.57517895102501</v>
      </c>
      <c r="U60" s="126">
        <f t="shared" si="2"/>
        <v>818.57832617303575</v>
      </c>
    </row>
    <row r="61" spans="1:21">
      <c r="A61" s="37">
        <v>57</v>
      </c>
      <c r="B61" s="17"/>
      <c r="C61" s="16"/>
      <c r="D61" s="38" t="s">
        <v>22</v>
      </c>
      <c r="E61" s="45" t="s">
        <v>78</v>
      </c>
      <c r="F61" s="40"/>
      <c r="G61" s="111">
        <f t="shared" si="0"/>
        <v>1.1657878160476685</v>
      </c>
      <c r="H61" s="26">
        <v>0</v>
      </c>
      <c r="I61" s="7">
        <v>0</v>
      </c>
      <c r="J61" s="7">
        <v>0</v>
      </c>
      <c r="K61" s="7">
        <v>0</v>
      </c>
      <c r="L61" s="7">
        <v>0.19380183517932892</v>
      </c>
      <c r="M61" s="7">
        <v>0.83636754751205444</v>
      </c>
      <c r="N61" s="126">
        <f t="shared" si="1"/>
        <v>1.0301693826913834</v>
      </c>
      <c r="O61" s="26">
        <v>0</v>
      </c>
      <c r="P61" s="7">
        <v>0</v>
      </c>
      <c r="Q61" s="7">
        <v>0</v>
      </c>
      <c r="R61" s="7">
        <v>0</v>
      </c>
      <c r="S61" s="7">
        <v>0.1356184333562851</v>
      </c>
      <c r="T61" s="7">
        <v>0</v>
      </c>
      <c r="U61" s="126">
        <f t="shared" si="2"/>
        <v>0.1356184333562851</v>
      </c>
    </row>
    <row r="62" spans="1:21">
      <c r="A62" s="37">
        <v>58</v>
      </c>
      <c r="B62" s="14"/>
      <c r="C62" s="16"/>
      <c r="D62" s="38" t="s">
        <v>24</v>
      </c>
      <c r="E62" s="45" t="s">
        <v>79</v>
      </c>
      <c r="F62" s="40"/>
      <c r="G62" s="111">
        <f t="shared" si="0"/>
        <v>6902.5966352847427</v>
      </c>
      <c r="H62" s="26">
        <v>8.7638201029621996</v>
      </c>
      <c r="I62" s="7">
        <v>14.402233192799031</v>
      </c>
      <c r="J62" s="7">
        <v>108.84128269943176</v>
      </c>
      <c r="K62" s="7">
        <v>153.62454662090749</v>
      </c>
      <c r="L62" s="7">
        <v>429.27027734639705</v>
      </c>
      <c r="M62" s="7">
        <v>1957.4011557091726</v>
      </c>
      <c r="N62" s="126">
        <f t="shared" si="1"/>
        <v>2672.3033156716701</v>
      </c>
      <c r="O62" s="26">
        <v>8.8367974172688264</v>
      </c>
      <c r="P62" s="7">
        <v>18.864313990430674</v>
      </c>
      <c r="Q62" s="7">
        <v>120.0051545809838</v>
      </c>
      <c r="R62" s="7">
        <v>176.6594816899451</v>
      </c>
      <c r="S62" s="7">
        <v>431.25181039251038</v>
      </c>
      <c r="T62" s="7">
        <v>3474.6757615419338</v>
      </c>
      <c r="U62" s="126">
        <f t="shared" si="2"/>
        <v>4230.2933196130725</v>
      </c>
    </row>
    <row r="63" spans="1:21">
      <c r="A63" s="37">
        <v>59</v>
      </c>
      <c r="B63" s="12"/>
      <c r="C63" s="14"/>
      <c r="D63" s="38" t="s">
        <v>26</v>
      </c>
      <c r="E63" s="14" t="s">
        <v>80</v>
      </c>
      <c r="F63" s="48"/>
      <c r="G63" s="111">
        <f t="shared" si="0"/>
        <v>182513.80512904108</v>
      </c>
      <c r="H63" s="26">
        <v>1244.1238593858434</v>
      </c>
      <c r="I63" s="7">
        <v>471.01419657550287</v>
      </c>
      <c r="J63" s="7">
        <v>1317.1738956398331</v>
      </c>
      <c r="K63" s="7">
        <v>3782.945183894597</v>
      </c>
      <c r="L63" s="7">
        <v>21794.159588733688</v>
      </c>
      <c r="M63" s="7">
        <v>42082.086495064199</v>
      </c>
      <c r="N63" s="126">
        <f t="shared" si="1"/>
        <v>70691.503219293663</v>
      </c>
      <c r="O63" s="26">
        <v>2398.7138957503485</v>
      </c>
      <c r="P63" s="7">
        <v>866.60872391075827</v>
      </c>
      <c r="Q63" s="7">
        <v>2517.2872830126435</v>
      </c>
      <c r="R63" s="7">
        <v>6743.3845397750847</v>
      </c>
      <c r="S63" s="7">
        <v>29850.747835913673</v>
      </c>
      <c r="T63" s="7">
        <v>69445.559631384909</v>
      </c>
      <c r="U63" s="126">
        <f t="shared" si="2"/>
        <v>111822.30190974742</v>
      </c>
    </row>
    <row r="64" spans="1:21">
      <c r="A64" s="72">
        <v>60</v>
      </c>
      <c r="B64" s="73" t="s">
        <v>81</v>
      </c>
      <c r="C64" s="77" t="s">
        <v>82</v>
      </c>
      <c r="D64" s="78"/>
      <c r="E64" s="78"/>
      <c r="F64" s="79"/>
      <c r="G64" s="74">
        <f t="shared" si="0"/>
        <v>31260752.312767148</v>
      </c>
      <c r="H64" s="75">
        <v>176911.08363771439</v>
      </c>
      <c r="I64" s="76">
        <v>54311.020160198212</v>
      </c>
      <c r="J64" s="76">
        <v>217746.98893642426</v>
      </c>
      <c r="K64" s="76">
        <v>909064.73825073242</v>
      </c>
      <c r="L64" s="76">
        <v>4238981.1255340576</v>
      </c>
      <c r="M64" s="76">
        <v>9229088.538482666</v>
      </c>
      <c r="N64" s="124">
        <f t="shared" si="1"/>
        <v>14826103.495001793</v>
      </c>
      <c r="O64" s="75">
        <v>183470.02378082275</v>
      </c>
      <c r="P64" s="76">
        <v>62820.342869877815</v>
      </c>
      <c r="Q64" s="76">
        <v>181742.14580154419</v>
      </c>
      <c r="R64" s="76">
        <v>692111.28323364258</v>
      </c>
      <c r="S64" s="76">
        <v>3470388.4273834229</v>
      </c>
      <c r="T64" s="76">
        <v>11844116.594696045</v>
      </c>
      <c r="U64" s="124">
        <f t="shared" si="2"/>
        <v>16434648.817765355</v>
      </c>
    </row>
    <row r="65" spans="1:21">
      <c r="A65" s="93">
        <v>61</v>
      </c>
      <c r="B65" s="94"/>
      <c r="C65" s="95" t="s">
        <v>6</v>
      </c>
      <c r="D65" s="96" t="s">
        <v>83</v>
      </c>
      <c r="E65" s="97"/>
      <c r="F65" s="98"/>
      <c r="G65" s="99">
        <f t="shared" si="0"/>
        <v>5433024.2136646956</v>
      </c>
      <c r="H65" s="100">
        <v>8465.3250963799655</v>
      </c>
      <c r="I65" s="101">
        <v>8840.015276402235</v>
      </c>
      <c r="J65" s="101">
        <v>35762.163178920746</v>
      </c>
      <c r="K65" s="101">
        <v>196792.3965086937</v>
      </c>
      <c r="L65" s="101">
        <v>975495.57751083374</v>
      </c>
      <c r="M65" s="101">
        <v>1550663.7922515869</v>
      </c>
      <c r="N65" s="127">
        <f t="shared" si="1"/>
        <v>2776019.2698228173</v>
      </c>
      <c r="O65" s="100">
        <v>6359.5457380749285</v>
      </c>
      <c r="P65" s="101">
        <v>6687.2983940541744</v>
      </c>
      <c r="Q65" s="101">
        <v>30884.769030809402</v>
      </c>
      <c r="R65" s="101">
        <v>306403.07240867615</v>
      </c>
      <c r="S65" s="101">
        <v>1041295.1971664429</v>
      </c>
      <c r="T65" s="101">
        <v>1265375.0611038208</v>
      </c>
      <c r="U65" s="127">
        <f t="shared" si="2"/>
        <v>2657004.9438418783</v>
      </c>
    </row>
    <row r="66" spans="1:21">
      <c r="A66" s="37">
        <v>62</v>
      </c>
      <c r="B66" s="17"/>
      <c r="C66" s="16"/>
      <c r="D66" s="38" t="s">
        <v>8</v>
      </c>
      <c r="E66" s="49" t="s">
        <v>84</v>
      </c>
      <c r="F66" s="40"/>
      <c r="G66" s="111">
        <f t="shared" si="0"/>
        <v>401851.07708773168</v>
      </c>
      <c r="H66" s="26">
        <v>106.67348881065845</v>
      </c>
      <c r="I66" s="7">
        <v>147.99437701748684</v>
      </c>
      <c r="J66" s="7">
        <v>2506.1706782244146</v>
      </c>
      <c r="K66" s="7">
        <v>25583.359500527382</v>
      </c>
      <c r="L66" s="7">
        <v>117852.83368504047</v>
      </c>
      <c r="M66" s="7">
        <v>130335.36393177509</v>
      </c>
      <c r="N66" s="126">
        <f t="shared" si="1"/>
        <v>276532.39566139551</v>
      </c>
      <c r="O66" s="26">
        <v>90.805723033845425</v>
      </c>
      <c r="P66" s="7">
        <v>131.07618912227917</v>
      </c>
      <c r="Q66" s="7">
        <v>1141.2173619922251</v>
      </c>
      <c r="R66" s="7">
        <v>11509.026075005531</v>
      </c>
      <c r="S66" s="7">
        <v>51017.631554305553</v>
      </c>
      <c r="T66" s="7">
        <v>61428.92452287674</v>
      </c>
      <c r="U66" s="126">
        <f t="shared" si="2"/>
        <v>125318.68142633617</v>
      </c>
    </row>
    <row r="67" spans="1:21">
      <c r="A67" s="37">
        <v>63</v>
      </c>
      <c r="B67" s="17"/>
      <c r="C67" s="16"/>
      <c r="D67" s="38" t="s">
        <v>10</v>
      </c>
      <c r="E67" s="49" t="s">
        <v>85</v>
      </c>
      <c r="F67" s="40"/>
      <c r="G67" s="111">
        <f t="shared" si="0"/>
        <v>237574.97616535658</v>
      </c>
      <c r="H67" s="26">
        <v>7.6294580399990082</v>
      </c>
      <c r="I67" s="7">
        <v>5.6715815663337708</v>
      </c>
      <c r="J67" s="7">
        <v>463.66290858015418</v>
      </c>
      <c r="K67" s="7">
        <v>9320.9677948057652</v>
      </c>
      <c r="L67" s="7">
        <v>59220.967718482018</v>
      </c>
      <c r="M67" s="7">
        <v>77342.623660504818</v>
      </c>
      <c r="N67" s="126">
        <f t="shared" si="1"/>
        <v>146361.52312197909</v>
      </c>
      <c r="O67" s="26">
        <v>4.8654957711696625</v>
      </c>
      <c r="P67" s="7">
        <v>2.319801427423954</v>
      </c>
      <c r="Q67" s="7">
        <v>429.43137119198218</v>
      </c>
      <c r="R67" s="7">
        <v>6284.5994502790272</v>
      </c>
      <c r="S67" s="7">
        <v>31687.873061418533</v>
      </c>
      <c r="T67" s="7">
        <v>52804.363863289356</v>
      </c>
      <c r="U67" s="126">
        <f t="shared" si="2"/>
        <v>91213.453043377493</v>
      </c>
    </row>
    <row r="68" spans="1:21">
      <c r="A68" s="37">
        <v>64</v>
      </c>
      <c r="B68" s="17"/>
      <c r="C68" s="16"/>
      <c r="D68" s="38" t="s">
        <v>22</v>
      </c>
      <c r="E68" s="49" t="s">
        <v>86</v>
      </c>
      <c r="F68" s="40"/>
      <c r="G68" s="111">
        <f t="shared" si="0"/>
        <v>320743.04256755114</v>
      </c>
      <c r="H68" s="26">
        <v>112.14935480058193</v>
      </c>
      <c r="I68" s="7">
        <v>39.89925217628479</v>
      </c>
      <c r="J68" s="7">
        <v>851.94563040137291</v>
      </c>
      <c r="K68" s="7">
        <v>13842.665911436081</v>
      </c>
      <c r="L68" s="7">
        <v>76573.642095088959</v>
      </c>
      <c r="M68" s="7">
        <v>107941.28158378601</v>
      </c>
      <c r="N68" s="126">
        <f t="shared" si="1"/>
        <v>199361.58382768929</v>
      </c>
      <c r="O68" s="26">
        <v>60.716953605413437</v>
      </c>
      <c r="P68" s="7">
        <v>63.679686158895493</v>
      </c>
      <c r="Q68" s="7">
        <v>661.74068014323711</v>
      </c>
      <c r="R68" s="7">
        <v>8649.1062126159668</v>
      </c>
      <c r="S68" s="7">
        <v>38937.360905408859</v>
      </c>
      <c r="T68" s="7">
        <v>73008.854301929474</v>
      </c>
      <c r="U68" s="126">
        <f t="shared" si="2"/>
        <v>121381.45873986185</v>
      </c>
    </row>
    <row r="69" spans="1:21">
      <c r="A69" s="37">
        <v>65</v>
      </c>
      <c r="B69" s="17"/>
      <c r="C69" s="16"/>
      <c r="D69" s="38" t="s">
        <v>24</v>
      </c>
      <c r="E69" s="49" t="s">
        <v>87</v>
      </c>
      <c r="F69" s="40"/>
      <c r="G69" s="111">
        <f t="shared" si="0"/>
        <v>376839.12471400946</v>
      </c>
      <c r="H69" s="26">
        <v>148.39861118793488</v>
      </c>
      <c r="I69" s="7">
        <v>129.82851314544678</v>
      </c>
      <c r="J69" s="7">
        <v>2016.9534948021173</v>
      </c>
      <c r="K69" s="7">
        <v>16001.526926100254</v>
      </c>
      <c r="L69" s="7">
        <v>70437.415369749069</v>
      </c>
      <c r="M69" s="7">
        <v>116469.33434581757</v>
      </c>
      <c r="N69" s="126">
        <f t="shared" si="1"/>
        <v>205203.45726080239</v>
      </c>
      <c r="O69" s="26">
        <v>260.11316105723381</v>
      </c>
      <c r="P69" s="7">
        <v>100.98842692375183</v>
      </c>
      <c r="Q69" s="7">
        <v>1430.5421393886209</v>
      </c>
      <c r="R69" s="7">
        <v>12405.147698491812</v>
      </c>
      <c r="S69" s="7">
        <v>51475.869262933731</v>
      </c>
      <c r="T69" s="7">
        <v>105963.00676441193</v>
      </c>
      <c r="U69" s="126">
        <f t="shared" si="2"/>
        <v>171635.66745320708</v>
      </c>
    </row>
    <row r="70" spans="1:21">
      <c r="A70" s="37">
        <v>66</v>
      </c>
      <c r="B70" s="17"/>
      <c r="C70" s="16"/>
      <c r="D70" s="38" t="s">
        <v>26</v>
      </c>
      <c r="E70" s="49" t="s">
        <v>88</v>
      </c>
      <c r="F70" s="40"/>
      <c r="G70" s="111">
        <f t="shared" si="0"/>
        <v>446608.3831016589</v>
      </c>
      <c r="H70" s="26">
        <v>0</v>
      </c>
      <c r="I70" s="7">
        <v>576.02836024248973</v>
      </c>
      <c r="J70" s="7">
        <v>5318.5043154880404</v>
      </c>
      <c r="K70" s="7">
        <v>30677.714801371098</v>
      </c>
      <c r="L70" s="7">
        <v>113834.90165793896</v>
      </c>
      <c r="M70" s="7">
        <v>141472.15966677666</v>
      </c>
      <c r="N70" s="126">
        <f t="shared" si="1"/>
        <v>291879.30880181724</v>
      </c>
      <c r="O70" s="26">
        <v>0</v>
      </c>
      <c r="P70" s="7">
        <v>214.0594595442526</v>
      </c>
      <c r="Q70" s="7">
        <v>1524.4809026345611</v>
      </c>
      <c r="R70" s="7">
        <v>12443.393370717764</v>
      </c>
      <c r="S70" s="7">
        <v>51709.25547015667</v>
      </c>
      <c r="T70" s="7">
        <v>88837.885096788406</v>
      </c>
      <c r="U70" s="126">
        <f t="shared" si="2"/>
        <v>154729.07429984165</v>
      </c>
    </row>
    <row r="71" spans="1:21">
      <c r="A71" s="37">
        <v>67</v>
      </c>
      <c r="B71" s="17"/>
      <c r="C71" s="16"/>
      <c r="D71" s="38" t="s">
        <v>32</v>
      </c>
      <c r="E71" s="49" t="s">
        <v>89</v>
      </c>
      <c r="F71" s="40"/>
      <c r="G71" s="111">
        <f t="shared" si="0"/>
        <v>127138.72912682081</v>
      </c>
      <c r="H71" s="26">
        <v>2.9401258677244186</v>
      </c>
      <c r="I71" s="7">
        <v>3.0428776890039444</v>
      </c>
      <c r="J71" s="7">
        <v>193.42785214586183</v>
      </c>
      <c r="K71" s="7">
        <v>3551.0976422280073</v>
      </c>
      <c r="L71" s="7">
        <v>25231.472117304802</v>
      </c>
      <c r="M71" s="7">
        <v>33150.920567750931</v>
      </c>
      <c r="N71" s="126">
        <f t="shared" si="1"/>
        <v>62132.90118298633</v>
      </c>
      <c r="O71" s="26">
        <v>27.862500429153442</v>
      </c>
      <c r="P71" s="7">
        <v>33.500815182924271</v>
      </c>
      <c r="Q71" s="7">
        <v>165.86077337246388</v>
      </c>
      <c r="R71" s="7">
        <v>3211.3913584500551</v>
      </c>
      <c r="S71" s="7">
        <v>18559.831391811371</v>
      </c>
      <c r="T71" s="7">
        <v>43007.381104588509</v>
      </c>
      <c r="U71" s="126">
        <f t="shared" si="2"/>
        <v>65005.827943834476</v>
      </c>
    </row>
    <row r="72" spans="1:21">
      <c r="A72" s="37">
        <v>68</v>
      </c>
      <c r="B72" s="17"/>
      <c r="C72" s="16"/>
      <c r="D72" s="38" t="s">
        <v>34</v>
      </c>
      <c r="E72" s="49" t="s">
        <v>90</v>
      </c>
      <c r="F72" s="40"/>
      <c r="G72" s="111">
        <f t="shared" si="0"/>
        <v>548703.12652429938</v>
      </c>
      <c r="H72" s="26">
        <v>115.44033992290497</v>
      </c>
      <c r="I72" s="7">
        <v>52.675657279789448</v>
      </c>
      <c r="J72" s="7">
        <v>794.86933279037476</v>
      </c>
      <c r="K72" s="7">
        <v>20553.970809519291</v>
      </c>
      <c r="L72" s="7">
        <v>149007.24805402756</v>
      </c>
      <c r="M72" s="7">
        <v>189778.85301208496</v>
      </c>
      <c r="N72" s="126">
        <f t="shared" si="1"/>
        <v>360303.05720562488</v>
      </c>
      <c r="O72" s="26">
        <v>134.59345257282257</v>
      </c>
      <c r="P72" s="7">
        <v>62.492771998047829</v>
      </c>
      <c r="Q72" s="7">
        <v>811.65868682414293</v>
      </c>
      <c r="R72" s="7">
        <v>13960.601372182369</v>
      </c>
      <c r="S72" s="7">
        <v>72567.294046401978</v>
      </c>
      <c r="T72" s="7">
        <v>100863.42898869514</v>
      </c>
      <c r="U72" s="126">
        <f t="shared" si="2"/>
        <v>188400.0693186745</v>
      </c>
    </row>
    <row r="73" spans="1:21">
      <c r="A73" s="37">
        <v>69</v>
      </c>
      <c r="B73" s="17"/>
      <c r="C73" s="16"/>
      <c r="D73" s="38" t="s">
        <v>36</v>
      </c>
      <c r="E73" s="49" t="s">
        <v>91</v>
      </c>
      <c r="F73" s="40"/>
      <c r="G73" s="111">
        <f t="shared" si="0"/>
        <v>42221.44437596947</v>
      </c>
      <c r="H73" s="26">
        <v>26.499422132968903</v>
      </c>
      <c r="I73" s="7">
        <v>15.92814439535141</v>
      </c>
      <c r="J73" s="7">
        <v>191.88683643564582</v>
      </c>
      <c r="K73" s="7">
        <v>1272.1084503754973</v>
      </c>
      <c r="L73" s="7">
        <v>8530.4559127986431</v>
      </c>
      <c r="M73" s="7">
        <v>18116.913681983948</v>
      </c>
      <c r="N73" s="126">
        <f t="shared" si="1"/>
        <v>28153.792448122054</v>
      </c>
      <c r="O73" s="26">
        <v>13.824644446372986</v>
      </c>
      <c r="P73" s="7">
        <v>12.105890445411205</v>
      </c>
      <c r="Q73" s="7">
        <v>146.88631413504481</v>
      </c>
      <c r="R73" s="7">
        <v>1022.3115780204535</v>
      </c>
      <c r="S73" s="7">
        <v>3779.2452883124352</v>
      </c>
      <c r="T73" s="7">
        <v>9093.2782124876976</v>
      </c>
      <c r="U73" s="126">
        <f t="shared" si="2"/>
        <v>14067.651927847415</v>
      </c>
    </row>
    <row r="74" spans="1:21">
      <c r="A74" s="37">
        <v>70</v>
      </c>
      <c r="B74" s="17"/>
      <c r="C74" s="16"/>
      <c r="D74" s="38" t="s">
        <v>38</v>
      </c>
      <c r="E74" s="49" t="s">
        <v>92</v>
      </c>
      <c r="F74" s="40"/>
      <c r="G74" s="111">
        <f t="shared" ref="G74:G137" si="3">N74+U74</f>
        <v>642518.41014146735</v>
      </c>
      <c r="H74" s="26">
        <v>0</v>
      </c>
      <c r="I74" s="7">
        <v>0.23100088536739349</v>
      </c>
      <c r="J74" s="7">
        <v>20.555786165641621</v>
      </c>
      <c r="K74" s="7">
        <v>102.67284413427114</v>
      </c>
      <c r="L74" s="7">
        <v>376.35980442911386</v>
      </c>
      <c r="M74" s="7">
        <v>820.08128408715129</v>
      </c>
      <c r="N74" s="126">
        <f t="shared" ref="N74:N137" si="4">SUM(H74:M74)</f>
        <v>1319.9007197015453</v>
      </c>
      <c r="O74" s="26">
        <v>46.208802789449692</v>
      </c>
      <c r="P74" s="7">
        <v>49.561736464500427</v>
      </c>
      <c r="Q74" s="7">
        <v>5793.626785248518</v>
      </c>
      <c r="R74" s="7">
        <v>127965.08145427704</v>
      </c>
      <c r="S74" s="7">
        <v>305466.59376621246</v>
      </c>
      <c r="T74" s="7">
        <v>201877.43687677383</v>
      </c>
      <c r="U74" s="126">
        <f t="shared" ref="U74:U130" si="5">SUM(O74:T74)</f>
        <v>641198.5094217658</v>
      </c>
    </row>
    <row r="75" spans="1:21">
      <c r="A75" s="37">
        <v>71</v>
      </c>
      <c r="B75" s="17"/>
      <c r="C75" s="16"/>
      <c r="D75" s="38" t="s">
        <v>40</v>
      </c>
      <c r="E75" s="49" t="s">
        <v>93</v>
      </c>
      <c r="F75" s="40"/>
      <c r="G75" s="111">
        <f t="shared" si="3"/>
        <v>289191.63669709116</v>
      </c>
      <c r="H75" s="26">
        <v>0</v>
      </c>
      <c r="I75" s="7">
        <v>0</v>
      </c>
      <c r="J75" s="7">
        <v>0</v>
      </c>
      <c r="K75" s="7">
        <v>0</v>
      </c>
      <c r="L75" s="7">
        <v>0</v>
      </c>
      <c r="M75" s="7">
        <v>0</v>
      </c>
      <c r="N75" s="126">
        <f t="shared" si="4"/>
        <v>0</v>
      </c>
      <c r="O75" s="26">
        <v>14.563543558120728</v>
      </c>
      <c r="P75" s="7">
        <v>15.448108464479446</v>
      </c>
      <c r="Q75" s="7">
        <v>1541.998105533421</v>
      </c>
      <c r="R75" s="7">
        <v>37395.825328588486</v>
      </c>
      <c r="S75" s="7">
        <v>129824.70540380478</v>
      </c>
      <c r="T75" s="7">
        <v>120399.09620714188</v>
      </c>
      <c r="U75" s="126">
        <f t="shared" si="5"/>
        <v>289191.63669709116</v>
      </c>
    </row>
    <row r="76" spans="1:21">
      <c r="A76" s="37">
        <v>72</v>
      </c>
      <c r="B76" s="17"/>
      <c r="C76" s="16"/>
      <c r="D76" s="38" t="s">
        <v>54</v>
      </c>
      <c r="E76" s="49" t="s">
        <v>94</v>
      </c>
      <c r="F76" s="40"/>
      <c r="G76" s="111">
        <f t="shared" si="3"/>
        <v>44218.230749626877</v>
      </c>
      <c r="H76" s="26">
        <v>0</v>
      </c>
      <c r="I76" s="7">
        <v>0</v>
      </c>
      <c r="J76" s="7">
        <v>0</v>
      </c>
      <c r="K76" s="7">
        <v>0</v>
      </c>
      <c r="L76" s="7">
        <v>0</v>
      </c>
      <c r="M76" s="7">
        <v>0</v>
      </c>
      <c r="N76" s="126">
        <f t="shared" si="4"/>
        <v>0</v>
      </c>
      <c r="O76" s="26">
        <v>0.46052715182304382</v>
      </c>
      <c r="P76" s="7">
        <v>0.12106772139668465</v>
      </c>
      <c r="Q76" s="7">
        <v>76.617918097646907</v>
      </c>
      <c r="R76" s="7">
        <v>1996.9038140848279</v>
      </c>
      <c r="S76" s="7">
        <v>17028.864513516426</v>
      </c>
      <c r="T76" s="7">
        <v>25115.262909054756</v>
      </c>
      <c r="U76" s="126">
        <f t="shared" si="5"/>
        <v>44218.230749626877</v>
      </c>
    </row>
    <row r="77" spans="1:21">
      <c r="A77" s="37">
        <v>73</v>
      </c>
      <c r="B77" s="17"/>
      <c r="C77" s="16"/>
      <c r="D77" s="38" t="s">
        <v>59</v>
      </c>
      <c r="E77" s="49" t="s">
        <v>95</v>
      </c>
      <c r="F77" s="40"/>
      <c r="G77" s="111">
        <f t="shared" si="3"/>
        <v>119863.48886571638</v>
      </c>
      <c r="H77" s="26">
        <v>0</v>
      </c>
      <c r="I77" s="7">
        <v>0</v>
      </c>
      <c r="J77" s="7">
        <v>0</v>
      </c>
      <c r="K77" s="7">
        <v>0</v>
      </c>
      <c r="L77" s="7">
        <v>0</v>
      </c>
      <c r="M77" s="7">
        <v>0</v>
      </c>
      <c r="N77" s="126">
        <f t="shared" si="4"/>
        <v>0</v>
      </c>
      <c r="O77" s="26">
        <v>243.23492855578661</v>
      </c>
      <c r="P77" s="7">
        <v>165.5484925955534</v>
      </c>
      <c r="Q77" s="7">
        <v>1509.5170932020992</v>
      </c>
      <c r="R77" s="7">
        <v>14416.658501952887</v>
      </c>
      <c r="S77" s="7">
        <v>53744.476055502892</v>
      </c>
      <c r="T77" s="7">
        <v>49784.053793907166</v>
      </c>
      <c r="U77" s="126">
        <f t="shared" si="5"/>
        <v>119863.48886571638</v>
      </c>
    </row>
    <row r="78" spans="1:21">
      <c r="A78" s="37">
        <v>74</v>
      </c>
      <c r="B78" s="17"/>
      <c r="C78" s="16"/>
      <c r="D78" s="38" t="s">
        <v>96</v>
      </c>
      <c r="E78" s="49" t="s">
        <v>97</v>
      </c>
      <c r="F78" s="40"/>
      <c r="G78" s="111">
        <f t="shared" si="3"/>
        <v>344999.03749243729</v>
      </c>
      <c r="H78" s="26">
        <v>2.2473334670066833</v>
      </c>
      <c r="I78" s="7">
        <v>0</v>
      </c>
      <c r="J78" s="7">
        <v>476.92554741166532</v>
      </c>
      <c r="K78" s="7">
        <v>945.07294314354658</v>
      </c>
      <c r="L78" s="7">
        <v>44805.560269355774</v>
      </c>
      <c r="M78" s="7">
        <v>298769.2313990593</v>
      </c>
      <c r="N78" s="126">
        <f t="shared" si="4"/>
        <v>344999.03749243729</v>
      </c>
      <c r="O78" s="26">
        <v>0</v>
      </c>
      <c r="P78" s="7">
        <v>0</v>
      </c>
      <c r="Q78" s="7">
        <v>0</v>
      </c>
      <c r="R78" s="7">
        <v>0</v>
      </c>
      <c r="S78" s="7">
        <v>0</v>
      </c>
      <c r="T78" s="7">
        <v>0</v>
      </c>
      <c r="U78" s="126">
        <f t="shared" si="5"/>
        <v>0</v>
      </c>
    </row>
    <row r="79" spans="1:21">
      <c r="A79" s="37">
        <v>75</v>
      </c>
      <c r="B79" s="17"/>
      <c r="C79" s="16"/>
      <c r="D79" s="38" t="s">
        <v>98</v>
      </c>
      <c r="E79" s="49" t="s">
        <v>99</v>
      </c>
      <c r="F79" s="40"/>
      <c r="G79" s="111">
        <f t="shared" si="3"/>
        <v>113683.44835807418</v>
      </c>
      <c r="H79" s="26">
        <v>31.13832164555788</v>
      </c>
      <c r="I79" s="7">
        <v>36.36410428583622</v>
      </c>
      <c r="J79" s="7">
        <v>126.37563693069387</v>
      </c>
      <c r="K79" s="7">
        <v>2160.3805567324162</v>
      </c>
      <c r="L79" s="7">
        <v>23710.421126335859</v>
      </c>
      <c r="M79" s="7">
        <v>63418.835553050041</v>
      </c>
      <c r="N79" s="126">
        <f t="shared" si="4"/>
        <v>89483.515298980405</v>
      </c>
      <c r="O79" s="26">
        <v>32.417267754673958</v>
      </c>
      <c r="P79" s="7">
        <v>18.924919351935387</v>
      </c>
      <c r="Q79" s="7">
        <v>48.684891139389947</v>
      </c>
      <c r="R79" s="7">
        <v>767.1828678175807</v>
      </c>
      <c r="S79" s="7">
        <v>7018.4877504110336</v>
      </c>
      <c r="T79" s="7">
        <v>16314.235362619162</v>
      </c>
      <c r="U79" s="126">
        <f t="shared" si="5"/>
        <v>24199.933059093775</v>
      </c>
    </row>
    <row r="80" spans="1:21">
      <c r="A80" s="37">
        <v>76</v>
      </c>
      <c r="B80" s="17"/>
      <c r="C80" s="16"/>
      <c r="D80" s="38" t="s">
        <v>100</v>
      </c>
      <c r="E80" s="49" t="s">
        <v>101</v>
      </c>
      <c r="F80" s="40"/>
      <c r="G80" s="111">
        <f t="shared" si="3"/>
        <v>234778.66186370654</v>
      </c>
      <c r="H80" s="26">
        <v>1187.7810644898564</v>
      </c>
      <c r="I80" s="7">
        <v>1445.4704276919365</v>
      </c>
      <c r="J80" s="7">
        <v>4256.7080279290676</v>
      </c>
      <c r="K80" s="7">
        <v>14115.342440634966</v>
      </c>
      <c r="L80" s="7">
        <v>51675.892897367477</v>
      </c>
      <c r="M80" s="7">
        <v>63994.434995770454</v>
      </c>
      <c r="N80" s="126">
        <f t="shared" si="4"/>
        <v>136675.62985388376</v>
      </c>
      <c r="O80" s="26">
        <v>748.85867667524144</v>
      </c>
      <c r="P80" s="7">
        <v>915.881890097633</v>
      </c>
      <c r="Q80" s="7">
        <v>2663.8189663589001</v>
      </c>
      <c r="R80" s="7">
        <v>7744.6000764071941</v>
      </c>
      <c r="S80" s="7">
        <v>34445.154932379723</v>
      </c>
      <c r="T80" s="7">
        <v>51584.717467904091</v>
      </c>
      <c r="U80" s="126">
        <f t="shared" si="5"/>
        <v>98103.032009822782</v>
      </c>
    </row>
    <row r="81" spans="1:21">
      <c r="A81" s="37">
        <v>77</v>
      </c>
      <c r="B81" s="10"/>
      <c r="C81" s="16"/>
      <c r="D81" s="38" t="s">
        <v>102</v>
      </c>
      <c r="E81" s="49" t="s">
        <v>103</v>
      </c>
      <c r="F81" s="40"/>
      <c r="G81" s="111">
        <f t="shared" si="3"/>
        <v>139759.00769817317</v>
      </c>
      <c r="H81" s="26">
        <v>2254.0249284273013</v>
      </c>
      <c r="I81" s="7">
        <v>2827.5729455947876</v>
      </c>
      <c r="J81" s="7">
        <v>6493.4142001271248</v>
      </c>
      <c r="K81" s="7">
        <v>9821.9900923967361</v>
      </c>
      <c r="L81" s="7">
        <v>24991.240666687489</v>
      </c>
      <c r="M81" s="7">
        <v>33055.770397245884</v>
      </c>
      <c r="N81" s="126">
        <f t="shared" si="4"/>
        <v>79444.013230479322</v>
      </c>
      <c r="O81" s="26">
        <v>1282.7651017936878</v>
      </c>
      <c r="P81" s="7">
        <v>1557.608588501811</v>
      </c>
      <c r="Q81" s="7">
        <v>3611.5659918487072</v>
      </c>
      <c r="R81" s="7">
        <v>8457.0750122666359</v>
      </c>
      <c r="S81" s="7">
        <v>19238.897882819176</v>
      </c>
      <c r="T81" s="7">
        <v>26167.081890463829</v>
      </c>
      <c r="U81" s="126">
        <f t="shared" si="5"/>
        <v>60314.994467693847</v>
      </c>
    </row>
    <row r="82" spans="1:21">
      <c r="A82" s="37">
        <v>78</v>
      </c>
      <c r="B82" s="12"/>
      <c r="C82" s="11"/>
      <c r="D82" s="50"/>
      <c r="E82" s="9" t="s">
        <v>104</v>
      </c>
      <c r="F82" s="46"/>
      <c r="G82" s="111">
        <f t="shared" si="3"/>
        <v>1002332.3738210639</v>
      </c>
      <c r="H82" s="26">
        <v>4470.4027949851006</v>
      </c>
      <c r="I82" s="7">
        <v>3559.3080878853798</v>
      </c>
      <c r="J82" s="7">
        <v>12050.762741774321</v>
      </c>
      <c r="K82" s="7">
        <v>48843.52491402626</v>
      </c>
      <c r="L82" s="7">
        <v>209247.16004252434</v>
      </c>
      <c r="M82" s="7">
        <v>275997.96742129326</v>
      </c>
      <c r="N82" s="126">
        <f t="shared" si="4"/>
        <v>554169.12600248866</v>
      </c>
      <c r="O82" s="26">
        <v>3398.2549520144239</v>
      </c>
      <c r="P82" s="7">
        <v>3343.9805016964674</v>
      </c>
      <c r="Q82" s="7">
        <v>9327.1208420991898</v>
      </c>
      <c r="R82" s="7">
        <v>38174.166805148125</v>
      </c>
      <c r="S82" s="7">
        <v>154793.67005825043</v>
      </c>
      <c r="T82" s="7">
        <v>239126.05465936661</v>
      </c>
      <c r="U82" s="126">
        <f t="shared" si="5"/>
        <v>448163.24781857524</v>
      </c>
    </row>
    <row r="83" spans="1:21">
      <c r="A83" s="93">
        <v>79</v>
      </c>
      <c r="B83" s="94"/>
      <c r="C83" s="95" t="s">
        <v>61</v>
      </c>
      <c r="D83" s="96" t="s">
        <v>105</v>
      </c>
      <c r="E83" s="97"/>
      <c r="F83" s="98"/>
      <c r="G83" s="99">
        <f t="shared" si="3"/>
        <v>112349.21754406061</v>
      </c>
      <c r="H83" s="100">
        <v>706.65993312746286</v>
      </c>
      <c r="I83" s="101">
        <v>712.46823325008154</v>
      </c>
      <c r="J83" s="101">
        <v>2157.734679825604</v>
      </c>
      <c r="K83" s="101">
        <v>4607.3760505871032</v>
      </c>
      <c r="L83" s="101">
        <v>18172.50857925415</v>
      </c>
      <c r="M83" s="101">
        <v>30872.952676534653</v>
      </c>
      <c r="N83" s="127">
        <f t="shared" si="4"/>
        <v>57229.700152579055</v>
      </c>
      <c r="O83" s="100">
        <v>938.77214034553617</v>
      </c>
      <c r="P83" s="101">
        <v>657.78536293283105</v>
      </c>
      <c r="Q83" s="101">
        <v>1223.9872447440866</v>
      </c>
      <c r="R83" s="101">
        <v>5812.8466154279886</v>
      </c>
      <c r="S83" s="101">
        <v>15113.41550514102</v>
      </c>
      <c r="T83" s="101">
        <v>31372.710522890091</v>
      </c>
      <c r="U83" s="127">
        <f t="shared" si="5"/>
        <v>55119.517391481553</v>
      </c>
    </row>
    <row r="84" spans="1:21">
      <c r="A84" s="93">
        <v>80</v>
      </c>
      <c r="B84" s="94"/>
      <c r="C84" s="95" t="s">
        <v>66</v>
      </c>
      <c r="D84" s="96" t="s">
        <v>106</v>
      </c>
      <c r="E84" s="97"/>
      <c r="F84" s="98"/>
      <c r="G84" s="99">
        <f t="shared" si="3"/>
        <v>2466489.2991684568</v>
      </c>
      <c r="H84" s="100">
        <v>466.34922514914069</v>
      </c>
      <c r="I84" s="101">
        <v>662.45101257227361</v>
      </c>
      <c r="J84" s="101">
        <v>4368.0193315520883</v>
      </c>
      <c r="K84" s="101">
        <v>40833.469424724579</v>
      </c>
      <c r="L84" s="101">
        <v>269206.42337417603</v>
      </c>
      <c r="M84" s="101">
        <v>530150.2406873703</v>
      </c>
      <c r="N84" s="127">
        <f t="shared" si="4"/>
        <v>845686.95305554441</v>
      </c>
      <c r="O84" s="100">
        <v>465.14407928660512</v>
      </c>
      <c r="P84" s="101">
        <v>955.21981644816697</v>
      </c>
      <c r="Q84" s="101">
        <v>5230.552964553237</v>
      </c>
      <c r="R84" s="101">
        <v>57974.0611743927</v>
      </c>
      <c r="S84" s="101">
        <v>436500.52440452576</v>
      </c>
      <c r="T84" s="101">
        <v>1119676.8436737061</v>
      </c>
      <c r="U84" s="127">
        <f t="shared" si="5"/>
        <v>1620802.3461129125</v>
      </c>
    </row>
    <row r="85" spans="1:21">
      <c r="A85" s="93">
        <v>81</v>
      </c>
      <c r="B85" s="94"/>
      <c r="C85" s="95" t="s">
        <v>68</v>
      </c>
      <c r="D85" s="96" t="s">
        <v>107</v>
      </c>
      <c r="E85" s="97"/>
      <c r="F85" s="98"/>
      <c r="G85" s="99">
        <f t="shared" si="3"/>
        <v>256255.86920692585</v>
      </c>
      <c r="H85" s="100">
        <v>11067.339792997576</v>
      </c>
      <c r="I85" s="101">
        <v>7058.4394206851721</v>
      </c>
      <c r="J85" s="101">
        <v>12800.775064453483</v>
      </c>
      <c r="K85" s="101">
        <v>8136.6727175414562</v>
      </c>
      <c r="L85" s="101">
        <v>16053.833661913872</v>
      </c>
      <c r="M85" s="101">
        <v>39387.065519690514</v>
      </c>
      <c r="N85" s="127">
        <f t="shared" si="4"/>
        <v>94504.126177282073</v>
      </c>
      <c r="O85" s="100">
        <v>14164.984500494786</v>
      </c>
      <c r="P85" s="101">
        <v>15095.842606417835</v>
      </c>
      <c r="Q85" s="101">
        <v>34653.930183529854</v>
      </c>
      <c r="R85" s="101">
        <v>12633.2767098248</v>
      </c>
      <c r="S85" s="101">
        <v>16741.590254962444</v>
      </c>
      <c r="T85" s="101">
        <v>68462.118774414063</v>
      </c>
      <c r="U85" s="127">
        <f t="shared" si="5"/>
        <v>161751.74302964378</v>
      </c>
    </row>
    <row r="86" spans="1:21">
      <c r="A86" s="93">
        <v>82</v>
      </c>
      <c r="B86" s="94"/>
      <c r="C86" s="95" t="s">
        <v>74</v>
      </c>
      <c r="D86" s="96" t="s">
        <v>108</v>
      </c>
      <c r="E86" s="97"/>
      <c r="F86" s="98"/>
      <c r="G86" s="99">
        <f t="shared" si="3"/>
        <v>117436.64355130598</v>
      </c>
      <c r="H86" s="100">
        <v>0.84124140282983717</v>
      </c>
      <c r="I86" s="101">
        <v>14.609159832893056</v>
      </c>
      <c r="J86" s="101">
        <v>17924.50474332273</v>
      </c>
      <c r="K86" s="101">
        <v>30798.538253828883</v>
      </c>
      <c r="L86" s="101">
        <v>26890.716257721186</v>
      </c>
      <c r="M86" s="101">
        <v>17778.517685502768</v>
      </c>
      <c r="N86" s="127">
        <f t="shared" si="4"/>
        <v>93407.727341611288</v>
      </c>
      <c r="O86" s="100">
        <v>2.494526003345527</v>
      </c>
      <c r="P86" s="101">
        <v>97.983615767116135</v>
      </c>
      <c r="Q86" s="101">
        <v>3273.3456518836319</v>
      </c>
      <c r="R86" s="101">
        <v>4546.9297518022358</v>
      </c>
      <c r="S86" s="101">
        <v>5826.4172470867634</v>
      </c>
      <c r="T86" s="101">
        <v>10281.7454171516</v>
      </c>
      <c r="U86" s="127">
        <f t="shared" si="5"/>
        <v>24028.916209694693</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3.7780729234218597</v>
      </c>
      <c r="H88" s="26">
        <v>0</v>
      </c>
      <c r="I88" s="7">
        <v>0</v>
      </c>
      <c r="J88" s="7">
        <v>0.56046527624130249</v>
      </c>
      <c r="K88" s="7">
        <v>0.26301106810569763</v>
      </c>
      <c r="L88" s="7">
        <v>1.051525354385376</v>
      </c>
      <c r="M88" s="7">
        <v>0</v>
      </c>
      <c r="N88" s="126">
        <f t="shared" si="4"/>
        <v>1.8750016987323761</v>
      </c>
      <c r="O88" s="26">
        <v>0</v>
      </c>
      <c r="P88" s="7">
        <v>0</v>
      </c>
      <c r="Q88" s="7">
        <v>0.2646598219871521</v>
      </c>
      <c r="R88" s="7">
        <v>0</v>
      </c>
      <c r="S88" s="7">
        <v>0</v>
      </c>
      <c r="T88" s="7">
        <v>1.6384114027023315</v>
      </c>
      <c r="U88" s="126">
        <f t="shared" si="5"/>
        <v>1.9030712246894836</v>
      </c>
    </row>
    <row r="89" spans="1:21">
      <c r="A89" s="37">
        <v>85</v>
      </c>
      <c r="B89" s="17"/>
      <c r="C89" s="16"/>
      <c r="D89" s="38" t="s">
        <v>22</v>
      </c>
      <c r="E89" s="49" t="s">
        <v>111</v>
      </c>
      <c r="F89" s="40"/>
      <c r="G89" s="111">
        <f t="shared" si="3"/>
        <v>207.987848110497</v>
      </c>
      <c r="H89" s="26">
        <v>0</v>
      </c>
      <c r="I89" s="7">
        <v>1.9574303030967712</v>
      </c>
      <c r="J89" s="7">
        <v>10.85109244287014</v>
      </c>
      <c r="K89" s="7">
        <v>34.119558051228523</v>
      </c>
      <c r="L89" s="7">
        <v>26.147575914859772</v>
      </c>
      <c r="M89" s="7">
        <v>29.956264495849609</v>
      </c>
      <c r="N89" s="126">
        <f t="shared" si="4"/>
        <v>103.03192120790482</v>
      </c>
      <c r="O89" s="26">
        <v>0</v>
      </c>
      <c r="P89" s="7">
        <v>1.3796209692955017</v>
      </c>
      <c r="Q89" s="7">
        <v>5.5018187910318375</v>
      </c>
      <c r="R89" s="7">
        <v>16.67596548050642</v>
      </c>
      <c r="S89" s="7">
        <v>27.468307256698608</v>
      </c>
      <c r="T89" s="7">
        <v>53.930214405059814</v>
      </c>
      <c r="U89" s="126">
        <f t="shared" si="5"/>
        <v>104.95592690259218</v>
      </c>
    </row>
    <row r="90" spans="1:21">
      <c r="A90" s="37">
        <v>86</v>
      </c>
      <c r="B90" s="17"/>
      <c r="C90" s="16"/>
      <c r="D90" s="38" t="s">
        <v>24</v>
      </c>
      <c r="E90" s="49" t="s">
        <v>112</v>
      </c>
      <c r="F90" s="40"/>
      <c r="G90" s="111">
        <f t="shared" si="3"/>
        <v>55669.617274953518</v>
      </c>
      <c r="H90" s="26">
        <v>0</v>
      </c>
      <c r="I90" s="7">
        <v>0</v>
      </c>
      <c r="J90" s="7">
        <v>3076.6647826731205</v>
      </c>
      <c r="K90" s="7">
        <v>15412.360139235854</v>
      </c>
      <c r="L90" s="7">
        <v>18052.280841782689</v>
      </c>
      <c r="M90" s="7">
        <v>10124.061848226935</v>
      </c>
      <c r="N90" s="126">
        <f t="shared" si="4"/>
        <v>46665.367611918598</v>
      </c>
      <c r="O90" s="26">
        <v>0</v>
      </c>
      <c r="P90" s="7">
        <v>0</v>
      </c>
      <c r="Q90" s="7">
        <v>461.02960873255506</v>
      </c>
      <c r="R90" s="7">
        <v>1770.4104942455888</v>
      </c>
      <c r="S90" s="7">
        <v>2502.1895414181054</v>
      </c>
      <c r="T90" s="7">
        <v>4270.6200186386704</v>
      </c>
      <c r="U90" s="126">
        <f t="shared" si="5"/>
        <v>9004.2496630349196</v>
      </c>
    </row>
    <row r="91" spans="1:21">
      <c r="A91" s="37">
        <v>87</v>
      </c>
      <c r="B91" s="17"/>
      <c r="C91" s="16"/>
      <c r="D91" s="38" t="s">
        <v>26</v>
      </c>
      <c r="E91" s="49" t="s">
        <v>113</v>
      </c>
      <c r="F91" s="40"/>
      <c r="G91" s="111">
        <f t="shared" si="3"/>
        <v>60951.534228525255</v>
      </c>
      <c r="H91" s="26">
        <v>0.84124140282983717</v>
      </c>
      <c r="I91" s="7">
        <v>0</v>
      </c>
      <c r="J91" s="7">
        <v>14808.689329892397</v>
      </c>
      <c r="K91" s="7">
        <v>15284.175812989473</v>
      </c>
      <c r="L91" s="7">
        <v>8809.2118815854192</v>
      </c>
      <c r="M91" s="7">
        <v>7621.0303907096386</v>
      </c>
      <c r="N91" s="126">
        <f t="shared" si="4"/>
        <v>46523.948656579756</v>
      </c>
      <c r="O91" s="26">
        <v>2.494526003345527</v>
      </c>
      <c r="P91" s="7">
        <v>0</v>
      </c>
      <c r="Q91" s="7">
        <v>2590.8447021283209</v>
      </c>
      <c r="R91" s="7">
        <v>2583.5365542955697</v>
      </c>
      <c r="S91" s="7">
        <v>3295.9138265773654</v>
      </c>
      <c r="T91" s="7">
        <v>5954.7959629409015</v>
      </c>
      <c r="U91" s="126">
        <f t="shared" si="5"/>
        <v>14427.585571945503</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585.70691311766132</v>
      </c>
      <c r="H93" s="26">
        <v>0</v>
      </c>
      <c r="I93" s="7">
        <v>11.776775827704114</v>
      </c>
      <c r="J93" s="7">
        <v>24.873166608274914</v>
      </c>
      <c r="K93" s="7">
        <v>64.55818917567376</v>
      </c>
      <c r="L93" s="7">
        <v>0</v>
      </c>
      <c r="M93" s="7">
        <v>0</v>
      </c>
      <c r="N93" s="126">
        <f t="shared" si="4"/>
        <v>101.20813161165279</v>
      </c>
      <c r="O93" s="26">
        <v>0</v>
      </c>
      <c r="P93" s="7">
        <v>95.799754523926822</v>
      </c>
      <c r="Q93" s="7">
        <v>215.14876981139241</v>
      </c>
      <c r="R93" s="7">
        <v>173.55025717068929</v>
      </c>
      <c r="S93" s="7">
        <v>0</v>
      </c>
      <c r="T93" s="7">
        <v>0</v>
      </c>
      <c r="U93" s="126">
        <f t="shared" si="5"/>
        <v>484.49878150600853</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18.019709154963493</v>
      </c>
      <c r="H96" s="26">
        <v>0</v>
      </c>
      <c r="I96" s="7">
        <v>0.87495368719100952</v>
      </c>
      <c r="J96" s="7">
        <v>2.8663486391305923</v>
      </c>
      <c r="K96" s="7">
        <v>3.0614841282367706</v>
      </c>
      <c r="L96" s="7">
        <v>2.024526059627533</v>
      </c>
      <c r="M96" s="7">
        <v>3.4693520069122314</v>
      </c>
      <c r="N96" s="126">
        <f t="shared" si="4"/>
        <v>12.296664521098137</v>
      </c>
      <c r="O96" s="26">
        <v>0</v>
      </c>
      <c r="P96" s="7">
        <v>0.8042340874671936</v>
      </c>
      <c r="Q96" s="7">
        <v>0.556113600730896</v>
      </c>
      <c r="R96" s="7">
        <v>2.7565087676048279</v>
      </c>
      <c r="S96" s="7">
        <v>0.84549307823181152</v>
      </c>
      <c r="T96" s="7">
        <v>0.76069509983062744</v>
      </c>
      <c r="U96" s="126">
        <f t="shared" si="5"/>
        <v>5.7230446338653564</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1781166.5559105952</v>
      </c>
      <c r="H98" s="100">
        <v>4022.2273642902728</v>
      </c>
      <c r="I98" s="101">
        <v>6121.4081290513277</v>
      </c>
      <c r="J98" s="101">
        <v>17526.802081301808</v>
      </c>
      <c r="K98" s="101">
        <v>20373.717816472054</v>
      </c>
      <c r="L98" s="101">
        <v>55762.585833668709</v>
      </c>
      <c r="M98" s="101">
        <v>568757.96042728424</v>
      </c>
      <c r="N98" s="127">
        <f t="shared" si="4"/>
        <v>672564.70165206841</v>
      </c>
      <c r="O98" s="100">
        <v>5229.5048978521954</v>
      </c>
      <c r="P98" s="101">
        <v>6025.0145909935236</v>
      </c>
      <c r="Q98" s="101">
        <v>13207.313565954566</v>
      </c>
      <c r="R98" s="101">
        <v>14806.300662368536</v>
      </c>
      <c r="S98" s="101">
        <v>60071.294712424278</v>
      </c>
      <c r="T98" s="101">
        <v>1009262.4258289337</v>
      </c>
      <c r="U98" s="127">
        <f t="shared" si="5"/>
        <v>1108601.8542585268</v>
      </c>
    </row>
    <row r="99" spans="1:21">
      <c r="A99" s="37">
        <v>95</v>
      </c>
      <c r="B99" s="10"/>
      <c r="C99" s="11"/>
      <c r="D99" s="38" t="s">
        <v>8</v>
      </c>
      <c r="E99" s="49" t="s">
        <v>122</v>
      </c>
      <c r="F99" s="51"/>
      <c r="G99" s="111">
        <f t="shared" si="3"/>
        <v>1524442.4708039989</v>
      </c>
      <c r="H99" s="26">
        <v>0</v>
      </c>
      <c r="I99" s="7">
        <v>0.61960406601428986</v>
      </c>
      <c r="J99" s="7">
        <v>11.433835327625275</v>
      </c>
      <c r="K99" s="7">
        <v>525.42050038231537</v>
      </c>
      <c r="L99" s="7">
        <v>32347.4443115592</v>
      </c>
      <c r="M99" s="7">
        <v>508756.0316362381</v>
      </c>
      <c r="N99" s="126">
        <f t="shared" si="4"/>
        <v>541640.94988757325</v>
      </c>
      <c r="O99" s="26">
        <v>0</v>
      </c>
      <c r="P99" s="7">
        <v>0.96569845080375671</v>
      </c>
      <c r="Q99" s="7">
        <v>1.8448978364467621</v>
      </c>
      <c r="R99" s="7">
        <v>606.7958135837689</v>
      </c>
      <c r="S99" s="7">
        <v>38891.017077088356</v>
      </c>
      <c r="T99" s="7">
        <v>943300.89742946625</v>
      </c>
      <c r="U99" s="126">
        <f t="shared" si="5"/>
        <v>982801.52091642562</v>
      </c>
    </row>
    <row r="100" spans="1:21">
      <c r="A100" s="37">
        <v>96</v>
      </c>
      <c r="B100" s="10"/>
      <c r="C100" s="11"/>
      <c r="D100" s="38" t="s">
        <v>10</v>
      </c>
      <c r="E100" s="49" t="s">
        <v>123</v>
      </c>
      <c r="F100" s="51"/>
      <c r="G100" s="111">
        <f t="shared" si="3"/>
        <v>98056.661537088949</v>
      </c>
      <c r="H100" s="26">
        <v>0</v>
      </c>
      <c r="I100" s="7">
        <v>0</v>
      </c>
      <c r="J100" s="7">
        <v>13.789551251436933</v>
      </c>
      <c r="K100" s="7">
        <v>548.24201134638861</v>
      </c>
      <c r="L100" s="7">
        <v>5600.1845736727118</v>
      </c>
      <c r="M100" s="7">
        <v>43930.538641452789</v>
      </c>
      <c r="N100" s="126">
        <f t="shared" si="4"/>
        <v>50092.754777723327</v>
      </c>
      <c r="O100" s="26">
        <v>0</v>
      </c>
      <c r="P100" s="7">
        <v>0.83815151453018188</v>
      </c>
      <c r="Q100" s="7">
        <v>13.899048052182479</v>
      </c>
      <c r="R100" s="7">
        <v>450.85240881121717</v>
      </c>
      <c r="S100" s="7">
        <v>4489.4856368079782</v>
      </c>
      <c r="T100" s="7">
        <v>43008.831514179707</v>
      </c>
      <c r="U100" s="126">
        <f t="shared" si="5"/>
        <v>47963.906759365615</v>
      </c>
    </row>
    <row r="101" spans="1:21">
      <c r="A101" s="37">
        <v>97</v>
      </c>
      <c r="B101" s="10"/>
      <c r="C101" s="11"/>
      <c r="D101" s="38" t="s">
        <v>22</v>
      </c>
      <c r="E101" s="49" t="s">
        <v>124</v>
      </c>
      <c r="F101" s="51"/>
      <c r="G101" s="111">
        <f t="shared" si="3"/>
        <v>103700.47658678493</v>
      </c>
      <c r="H101" s="26">
        <v>2831.6311761732213</v>
      </c>
      <c r="I101" s="7">
        <v>3428.2398551031947</v>
      </c>
      <c r="J101" s="7">
        <v>13300.885096698999</v>
      </c>
      <c r="K101" s="7">
        <v>13190.585810616612</v>
      </c>
      <c r="L101" s="7">
        <v>9339.6085057631135</v>
      </c>
      <c r="M101" s="7">
        <v>12199.078156135976</v>
      </c>
      <c r="N101" s="126">
        <f t="shared" si="4"/>
        <v>54290.028600491118</v>
      </c>
      <c r="O101" s="26">
        <v>3726.149451330537</v>
      </c>
      <c r="P101" s="7">
        <v>3176.1141982786357</v>
      </c>
      <c r="Q101" s="7">
        <v>8164.8580368086696</v>
      </c>
      <c r="R101" s="7">
        <v>7452.3156331777573</v>
      </c>
      <c r="S101" s="7">
        <v>8920.7374399900436</v>
      </c>
      <c r="T101" s="7">
        <v>17970.273226708174</v>
      </c>
      <c r="U101" s="126">
        <f t="shared" si="5"/>
        <v>49410.447986293817</v>
      </c>
    </row>
    <row r="102" spans="1:21">
      <c r="A102" s="37">
        <v>98</v>
      </c>
      <c r="B102" s="17"/>
      <c r="C102" s="11"/>
      <c r="D102" s="38" t="s">
        <v>24</v>
      </c>
      <c r="E102" s="49" t="s">
        <v>125</v>
      </c>
      <c r="F102" s="51"/>
      <c r="G102" s="111">
        <f t="shared" si="3"/>
        <v>7742.534811954014</v>
      </c>
      <c r="H102" s="26">
        <v>0</v>
      </c>
      <c r="I102" s="7">
        <v>0.42202720046043396</v>
      </c>
      <c r="J102" s="7">
        <v>140.95405766996555</v>
      </c>
      <c r="K102" s="7">
        <v>1252.85042553721</v>
      </c>
      <c r="L102" s="7">
        <v>1244.9154974622652</v>
      </c>
      <c r="M102" s="7">
        <v>385.23656990472227</v>
      </c>
      <c r="N102" s="126">
        <f t="shared" si="4"/>
        <v>3024.3785777746234</v>
      </c>
      <c r="O102" s="26">
        <v>0</v>
      </c>
      <c r="P102" s="7">
        <v>0.14560171961784363</v>
      </c>
      <c r="Q102" s="7">
        <v>438.28257309901528</v>
      </c>
      <c r="R102" s="7">
        <v>1986.1294663762674</v>
      </c>
      <c r="S102" s="7">
        <v>1672.8288082554936</v>
      </c>
      <c r="T102" s="7">
        <v>620.76978472899646</v>
      </c>
      <c r="U102" s="126">
        <f t="shared" si="5"/>
        <v>4718.1562341793906</v>
      </c>
    </row>
    <row r="103" spans="1:21">
      <c r="A103" s="37">
        <v>99</v>
      </c>
      <c r="B103" s="12"/>
      <c r="C103" s="12"/>
      <c r="D103" s="38" t="s">
        <v>26</v>
      </c>
      <c r="E103" s="49" t="s">
        <v>126</v>
      </c>
      <c r="F103" s="43"/>
      <c r="G103" s="111">
        <f t="shared" si="3"/>
        <v>4.9626935869455338</v>
      </c>
      <c r="H103" s="26">
        <v>0</v>
      </c>
      <c r="I103" s="7">
        <v>0</v>
      </c>
      <c r="J103" s="7">
        <v>0</v>
      </c>
      <c r="K103" s="7">
        <v>0.69597756862640381</v>
      </c>
      <c r="L103" s="7">
        <v>0</v>
      </c>
      <c r="M103" s="7">
        <v>0.80282574892044067</v>
      </c>
      <c r="N103" s="126">
        <f t="shared" si="4"/>
        <v>1.4988033175468445</v>
      </c>
      <c r="O103" s="26">
        <v>0</v>
      </c>
      <c r="P103" s="7">
        <v>0.42009148001670837</v>
      </c>
      <c r="Q103" s="7">
        <v>0.24197827279567719</v>
      </c>
      <c r="R103" s="7">
        <v>0.27703565359115601</v>
      </c>
      <c r="S103" s="7">
        <v>0.54173189401626587</v>
      </c>
      <c r="T103" s="7">
        <v>1.9830529689788818</v>
      </c>
      <c r="U103" s="126">
        <f t="shared" si="5"/>
        <v>3.4638902693986893</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47219.443012439471</v>
      </c>
      <c r="H105" s="26">
        <v>1190.5962224940304</v>
      </c>
      <c r="I105" s="7">
        <v>2692.1264908947051</v>
      </c>
      <c r="J105" s="7">
        <v>4059.7394921854138</v>
      </c>
      <c r="K105" s="7">
        <v>4855.9225958585739</v>
      </c>
      <c r="L105" s="7">
        <v>7230.4342560768127</v>
      </c>
      <c r="M105" s="7">
        <v>3486.2628351226449</v>
      </c>
      <c r="N105" s="126">
        <f t="shared" si="4"/>
        <v>23515.081892632181</v>
      </c>
      <c r="O105" s="26">
        <v>1503.3554933281266</v>
      </c>
      <c r="P105" s="7">
        <v>2846.5308810751885</v>
      </c>
      <c r="Q105" s="7">
        <v>4588.1871830672026</v>
      </c>
      <c r="R105" s="7">
        <v>4309.9303726963699</v>
      </c>
      <c r="S105" s="7">
        <v>6096.6840816438198</v>
      </c>
      <c r="T105" s="7">
        <v>4359.673107996583</v>
      </c>
      <c r="U105" s="126">
        <f t="shared" si="5"/>
        <v>23704.36111980729</v>
      </c>
    </row>
    <row r="106" spans="1:21">
      <c r="A106" s="93">
        <v>102</v>
      </c>
      <c r="B106" s="94"/>
      <c r="C106" s="95" t="s">
        <v>129</v>
      </c>
      <c r="D106" s="96" t="s">
        <v>130</v>
      </c>
      <c r="E106" s="97"/>
      <c r="F106" s="98"/>
      <c r="G106" s="99">
        <f t="shared" si="3"/>
        <v>104.16206580400467</v>
      </c>
      <c r="H106" s="100">
        <v>0</v>
      </c>
      <c r="I106" s="101">
        <v>1.119174599647522</v>
      </c>
      <c r="J106" s="101">
        <v>6.8651738166809082</v>
      </c>
      <c r="K106" s="101">
        <v>2.2361555099487305</v>
      </c>
      <c r="L106" s="101">
        <v>5.2808476090431213</v>
      </c>
      <c r="M106" s="101">
        <v>28.730148792266846</v>
      </c>
      <c r="N106" s="127">
        <f t="shared" si="4"/>
        <v>44.231500327587128</v>
      </c>
      <c r="O106" s="100">
        <v>0</v>
      </c>
      <c r="P106" s="101">
        <v>2.3566648811101913</v>
      </c>
      <c r="Q106" s="101">
        <v>1.1888235956430435</v>
      </c>
      <c r="R106" s="101">
        <v>1.1978685855865479</v>
      </c>
      <c r="S106" s="101">
        <v>1.976125955581665</v>
      </c>
      <c r="T106" s="101">
        <v>53.211082458496094</v>
      </c>
      <c r="U106" s="127">
        <f t="shared" si="5"/>
        <v>59.930565476417542</v>
      </c>
    </row>
    <row r="107" spans="1:21">
      <c r="A107" s="93">
        <v>110</v>
      </c>
      <c r="B107" s="94"/>
      <c r="C107" s="95" t="s">
        <v>131</v>
      </c>
      <c r="D107" s="96" t="s">
        <v>132</v>
      </c>
      <c r="E107" s="97"/>
      <c r="F107" s="98"/>
      <c r="G107" s="99">
        <f t="shared" si="3"/>
        <v>13112744.221797168</v>
      </c>
      <c r="H107" s="100">
        <v>8222.4973964467645</v>
      </c>
      <c r="I107" s="101">
        <v>6140.0034829974174</v>
      </c>
      <c r="J107" s="101">
        <v>56123.322501301765</v>
      </c>
      <c r="K107" s="101">
        <v>350086.93084049225</v>
      </c>
      <c r="L107" s="101">
        <v>1907687.8948135376</v>
      </c>
      <c r="M107" s="101">
        <v>4056934.0440597534</v>
      </c>
      <c r="N107" s="127">
        <f t="shared" si="4"/>
        <v>6385194.6930945292</v>
      </c>
      <c r="O107" s="100">
        <v>7531.7290875762701</v>
      </c>
      <c r="P107" s="101">
        <v>5930.8661102429032</v>
      </c>
      <c r="Q107" s="101">
        <v>38185.254271268845</v>
      </c>
      <c r="R107" s="101">
        <v>158262.14083099365</v>
      </c>
      <c r="S107" s="101">
        <v>1143927.8652153015</v>
      </c>
      <c r="T107" s="101">
        <v>5373711.6731872559</v>
      </c>
      <c r="U107" s="127">
        <f t="shared" si="5"/>
        <v>6727549.528702639</v>
      </c>
    </row>
    <row r="108" spans="1:21">
      <c r="A108" s="37">
        <v>111</v>
      </c>
      <c r="B108" s="10"/>
      <c r="C108" s="16"/>
      <c r="D108" s="38" t="s">
        <v>8</v>
      </c>
      <c r="E108" s="49" t="s">
        <v>133</v>
      </c>
      <c r="F108" s="40"/>
      <c r="G108" s="111">
        <f t="shared" si="3"/>
        <v>225336.16287021444</v>
      </c>
      <c r="H108" s="26">
        <v>857.98832550540101</v>
      </c>
      <c r="I108" s="7">
        <v>1446.6403153017163</v>
      </c>
      <c r="J108" s="7">
        <v>4877.6875771544874</v>
      </c>
      <c r="K108" s="7">
        <v>10290.232791930437</v>
      </c>
      <c r="L108" s="7">
        <v>27419.304899096489</v>
      </c>
      <c r="M108" s="7">
        <v>43866.097769975662</v>
      </c>
      <c r="N108" s="126">
        <f t="shared" si="4"/>
        <v>88757.951678964193</v>
      </c>
      <c r="O108" s="26">
        <v>789.54300215304829</v>
      </c>
      <c r="P108" s="7">
        <v>1466.7846707962453</v>
      </c>
      <c r="Q108" s="7">
        <v>4590.8867036178708</v>
      </c>
      <c r="R108" s="7">
        <v>8836.1161694079638</v>
      </c>
      <c r="S108" s="7">
        <v>30011.646906137466</v>
      </c>
      <c r="T108" s="7">
        <v>90883.23373913765</v>
      </c>
      <c r="U108" s="126">
        <f t="shared" si="5"/>
        <v>136578.21119125024</v>
      </c>
    </row>
    <row r="109" spans="1:21">
      <c r="A109" s="37">
        <v>112</v>
      </c>
      <c r="B109" s="17"/>
      <c r="C109" s="11"/>
      <c r="D109" s="52" t="s">
        <v>10</v>
      </c>
      <c r="E109" s="49" t="s">
        <v>134</v>
      </c>
      <c r="F109" s="51"/>
      <c r="G109" s="111">
        <f t="shared" si="3"/>
        <v>621019.15985242976</v>
      </c>
      <c r="H109" s="26">
        <v>155.18783094269384</v>
      </c>
      <c r="I109" s="7">
        <v>84.544649715418927</v>
      </c>
      <c r="J109" s="7">
        <v>1644.1904484853148</v>
      </c>
      <c r="K109" s="7">
        <v>11265.119911700487</v>
      </c>
      <c r="L109" s="7">
        <v>65179.644926667213</v>
      </c>
      <c r="M109" s="7">
        <v>167098.4259134531</v>
      </c>
      <c r="N109" s="126">
        <f t="shared" si="4"/>
        <v>245427.11368096422</v>
      </c>
      <c r="O109" s="26">
        <v>98.183962824175978</v>
      </c>
      <c r="P109" s="7">
        <v>71.534833372803405</v>
      </c>
      <c r="Q109" s="7">
        <v>1548.8387904372066</v>
      </c>
      <c r="R109" s="7">
        <v>7198.1997507363558</v>
      </c>
      <c r="S109" s="7">
        <v>60780.628705978394</v>
      </c>
      <c r="T109" s="7">
        <v>305894.66012811661</v>
      </c>
      <c r="U109" s="126">
        <f t="shared" si="5"/>
        <v>375592.04617146554</v>
      </c>
    </row>
    <row r="110" spans="1:21">
      <c r="A110" s="37">
        <v>113</v>
      </c>
      <c r="B110" s="17"/>
      <c r="C110" s="16"/>
      <c r="D110" s="38" t="s">
        <v>22</v>
      </c>
      <c r="E110" s="49" t="s">
        <v>135</v>
      </c>
      <c r="F110" s="40"/>
      <c r="G110" s="111">
        <f t="shared" si="3"/>
        <v>7261774.4907800965</v>
      </c>
      <c r="H110" s="26">
        <v>733.62937946070451</v>
      </c>
      <c r="I110" s="7">
        <v>359.68169087567367</v>
      </c>
      <c r="J110" s="7">
        <v>21555.562477260828</v>
      </c>
      <c r="K110" s="7">
        <v>214353.60112094879</v>
      </c>
      <c r="L110" s="7">
        <v>1120109.5177364349</v>
      </c>
      <c r="M110" s="7">
        <v>2300541.8130111694</v>
      </c>
      <c r="N110" s="126">
        <f t="shared" si="4"/>
        <v>3657653.8054161505</v>
      </c>
      <c r="O110" s="26">
        <v>450.54427363479044</v>
      </c>
      <c r="P110" s="7">
        <v>319.6132586968597</v>
      </c>
      <c r="Q110" s="7">
        <v>11606.678885042667</v>
      </c>
      <c r="R110" s="7">
        <v>76253.127032279968</v>
      </c>
      <c r="S110" s="7">
        <v>622629.116147995</v>
      </c>
      <c r="T110" s="7">
        <v>2892861.6057662964</v>
      </c>
      <c r="U110" s="126">
        <f t="shared" si="5"/>
        <v>3604120.6853639456</v>
      </c>
    </row>
    <row r="111" spans="1:21">
      <c r="A111" s="37">
        <v>114</v>
      </c>
      <c r="B111" s="17"/>
      <c r="C111" s="16"/>
      <c r="D111" s="38" t="s">
        <v>24</v>
      </c>
      <c r="E111" s="49" t="s">
        <v>136</v>
      </c>
      <c r="F111" s="40"/>
      <c r="G111" s="111">
        <f t="shared" si="3"/>
        <v>4288119.6394411661</v>
      </c>
      <c r="H111" s="26">
        <v>2999.7971311528236</v>
      </c>
      <c r="I111" s="7">
        <v>2360.860059954226</v>
      </c>
      <c r="J111" s="7">
        <v>14404.373403906822</v>
      </c>
      <c r="K111" s="7">
        <v>90298.34299659729</v>
      </c>
      <c r="L111" s="7">
        <v>619760.25543785095</v>
      </c>
      <c r="M111" s="7">
        <v>1336308.6704216003</v>
      </c>
      <c r="N111" s="126">
        <f t="shared" si="4"/>
        <v>2066132.2994510625</v>
      </c>
      <c r="O111" s="26">
        <v>2470.574306587223</v>
      </c>
      <c r="P111" s="7">
        <v>2009.2448353916407</v>
      </c>
      <c r="Q111" s="7">
        <v>10118.428554147482</v>
      </c>
      <c r="R111" s="7">
        <v>50322.937308549881</v>
      </c>
      <c r="S111" s="7">
        <v>373643.42769813538</v>
      </c>
      <c r="T111" s="7">
        <v>1783422.7272872925</v>
      </c>
      <c r="U111" s="126">
        <f t="shared" si="5"/>
        <v>2221987.3399901041</v>
      </c>
    </row>
    <row r="112" spans="1:21">
      <c r="A112" s="37">
        <v>115</v>
      </c>
      <c r="B112" s="14"/>
      <c r="C112" s="16"/>
      <c r="D112" s="38" t="s">
        <v>26</v>
      </c>
      <c r="E112" s="49" t="s">
        <v>137</v>
      </c>
      <c r="F112" s="40"/>
      <c r="G112" s="111">
        <f t="shared" si="3"/>
        <v>161365.38286287617</v>
      </c>
      <c r="H112" s="26">
        <v>1750.7642056616023</v>
      </c>
      <c r="I112" s="7">
        <v>812.21051086112857</v>
      </c>
      <c r="J112" s="7">
        <v>6628.7821733951569</v>
      </c>
      <c r="K112" s="7">
        <v>9472.9039552807808</v>
      </c>
      <c r="L112" s="7">
        <v>22594.258231520653</v>
      </c>
      <c r="M112" s="7">
        <v>40931.923302650452</v>
      </c>
      <c r="N112" s="126">
        <f t="shared" si="4"/>
        <v>82190.842379369773</v>
      </c>
      <c r="O112" s="26">
        <v>1881.3856557067484</v>
      </c>
      <c r="P112" s="7">
        <v>836.55858336016536</v>
      </c>
      <c r="Q112" s="7">
        <v>3909.5497248321772</v>
      </c>
      <c r="R112" s="7">
        <v>5354.6335902512074</v>
      </c>
      <c r="S112" s="7">
        <v>12259.67865639925</v>
      </c>
      <c r="T112" s="7">
        <v>54932.734272956848</v>
      </c>
      <c r="U112" s="126">
        <f t="shared" si="5"/>
        <v>79174.540483506396</v>
      </c>
    </row>
    <row r="113" spans="1:21">
      <c r="A113" s="37">
        <v>116</v>
      </c>
      <c r="B113" s="17"/>
      <c r="C113" s="12"/>
      <c r="D113" s="38" t="s">
        <v>32</v>
      </c>
      <c r="E113" s="14" t="s">
        <v>138</v>
      </c>
      <c r="F113" s="43"/>
      <c r="G113" s="111">
        <f t="shared" si="3"/>
        <v>555129.3306891215</v>
      </c>
      <c r="H113" s="26">
        <v>1725.1305902325548</v>
      </c>
      <c r="I113" s="7">
        <v>1076.0662652137689</v>
      </c>
      <c r="J113" s="7">
        <v>7012.726190507412</v>
      </c>
      <c r="K113" s="7">
        <v>14406.72572439909</v>
      </c>
      <c r="L113" s="7">
        <v>52624.882586956024</v>
      </c>
      <c r="M113" s="7">
        <v>168187.10506057739</v>
      </c>
      <c r="N113" s="126">
        <f t="shared" si="4"/>
        <v>245032.63641788624</v>
      </c>
      <c r="O113" s="26">
        <v>1841.4978627678938</v>
      </c>
      <c r="P113" s="7">
        <v>1227.1300090048462</v>
      </c>
      <c r="Q113" s="7">
        <v>6410.8716513291001</v>
      </c>
      <c r="R113" s="7">
        <v>10297.125098913908</v>
      </c>
      <c r="S113" s="7">
        <v>44603.364654541016</v>
      </c>
      <c r="T113" s="7">
        <v>245716.7049946785</v>
      </c>
      <c r="U113" s="126">
        <f t="shared" si="5"/>
        <v>310096.69427123526</v>
      </c>
    </row>
    <row r="114" spans="1:21">
      <c r="A114" s="93">
        <v>117</v>
      </c>
      <c r="B114" s="94"/>
      <c r="C114" s="95" t="s">
        <v>4</v>
      </c>
      <c r="D114" s="96" t="s">
        <v>139</v>
      </c>
      <c r="E114" s="97"/>
      <c r="F114" s="98"/>
      <c r="G114" s="99">
        <f t="shared" si="3"/>
        <v>3839866.6667484734</v>
      </c>
      <c r="H114" s="100">
        <v>3919.7420720616356</v>
      </c>
      <c r="I114" s="101">
        <v>2661.9748548939824</v>
      </c>
      <c r="J114" s="101">
        <v>10346.869544804096</v>
      </c>
      <c r="K114" s="101">
        <v>34489.542212963104</v>
      </c>
      <c r="L114" s="101">
        <v>352984.96862030029</v>
      </c>
      <c r="M114" s="101">
        <v>1307002.2387084961</v>
      </c>
      <c r="N114" s="127">
        <f t="shared" si="4"/>
        <v>1711405.3360135192</v>
      </c>
      <c r="O114" s="100">
        <v>3236.6184677639976</v>
      </c>
      <c r="P114" s="101">
        <v>2622.3945006355643</v>
      </c>
      <c r="Q114" s="101">
        <v>8165.8448652103543</v>
      </c>
      <c r="R114" s="101">
        <v>31677.106590270996</v>
      </c>
      <c r="S114" s="101">
        <v>349666.52765369415</v>
      </c>
      <c r="T114" s="101">
        <v>1733092.8386573792</v>
      </c>
      <c r="U114" s="127">
        <f t="shared" si="5"/>
        <v>2128461.3307349542</v>
      </c>
    </row>
    <row r="115" spans="1:21">
      <c r="A115" s="37">
        <v>118</v>
      </c>
      <c r="B115" s="17"/>
      <c r="C115" s="16"/>
      <c r="D115" s="38" t="s">
        <v>8</v>
      </c>
      <c r="E115" s="49" t="s">
        <v>140</v>
      </c>
      <c r="F115" s="40"/>
      <c r="G115" s="111">
        <f t="shared" si="3"/>
        <v>3010479.9893764132</v>
      </c>
      <c r="H115" s="26">
        <v>709.54107826785184</v>
      </c>
      <c r="I115" s="7">
        <v>332.21788338362239</v>
      </c>
      <c r="J115" s="7">
        <v>3788.6353684067726</v>
      </c>
      <c r="K115" s="7">
        <v>16857.092316031456</v>
      </c>
      <c r="L115" s="7">
        <v>250840.00165700912</v>
      </c>
      <c r="M115" s="7">
        <v>1074324.3221588135</v>
      </c>
      <c r="N115" s="126">
        <f t="shared" si="4"/>
        <v>1346851.8104619123</v>
      </c>
      <c r="O115" s="26">
        <v>683.16355660860427</v>
      </c>
      <c r="P115" s="7">
        <v>299.03302294318564</v>
      </c>
      <c r="Q115" s="7">
        <v>3348.7112135067582</v>
      </c>
      <c r="R115" s="7">
        <v>14877.335963666439</v>
      </c>
      <c r="S115" s="7">
        <v>254497.06944656372</v>
      </c>
      <c r="T115" s="7">
        <v>1389922.8657112122</v>
      </c>
      <c r="U115" s="126">
        <f t="shared" si="5"/>
        <v>1663628.1789145009</v>
      </c>
    </row>
    <row r="116" spans="1:21">
      <c r="A116" s="37">
        <v>119</v>
      </c>
      <c r="B116" s="10"/>
      <c r="C116" s="16"/>
      <c r="D116" s="38" t="s">
        <v>10</v>
      </c>
      <c r="E116" s="49" t="s">
        <v>141</v>
      </c>
      <c r="F116" s="40"/>
      <c r="G116" s="111">
        <f t="shared" si="3"/>
        <v>659918.28160369874</v>
      </c>
      <c r="H116" s="26">
        <v>2277.9353663497604</v>
      </c>
      <c r="I116" s="7">
        <v>1402.9385683648288</v>
      </c>
      <c r="J116" s="7">
        <v>4157.9634803142399</v>
      </c>
      <c r="K116" s="7">
        <v>12098.865873090923</v>
      </c>
      <c r="L116" s="7">
        <v>77334.825721144676</v>
      </c>
      <c r="M116" s="7">
        <v>178564.99304008484</v>
      </c>
      <c r="N116" s="126">
        <f t="shared" si="4"/>
        <v>275837.52204934927</v>
      </c>
      <c r="O116" s="26">
        <v>1979.5108596427599</v>
      </c>
      <c r="P116" s="7">
        <v>1222.4398114513606</v>
      </c>
      <c r="Q116" s="7">
        <v>4036.1347831245512</v>
      </c>
      <c r="R116" s="7">
        <v>14300.633601158857</v>
      </c>
      <c r="S116" s="7">
        <v>80866.357168912888</v>
      </c>
      <c r="T116" s="7">
        <v>281675.68333005905</v>
      </c>
      <c r="U116" s="126">
        <f t="shared" si="5"/>
        <v>384080.75955434947</v>
      </c>
    </row>
    <row r="117" spans="1:21">
      <c r="A117" s="37">
        <v>120</v>
      </c>
      <c r="B117" s="17"/>
      <c r="C117" s="11"/>
      <c r="D117" s="38" t="s">
        <v>22</v>
      </c>
      <c r="E117" s="9" t="s">
        <v>142</v>
      </c>
      <c r="F117" s="46"/>
      <c r="G117" s="111">
        <f t="shared" si="3"/>
        <v>169468.36119661853</v>
      </c>
      <c r="H117" s="26">
        <v>932.26555671961978</v>
      </c>
      <c r="I117" s="7">
        <v>926.81833983957767</v>
      </c>
      <c r="J117" s="7">
        <v>2400.2707104384899</v>
      </c>
      <c r="K117" s="7">
        <v>5533.5838726758957</v>
      </c>
      <c r="L117" s="7">
        <v>24810.146364450455</v>
      </c>
      <c r="M117" s="7">
        <v>54112.917585849762</v>
      </c>
      <c r="N117" s="126">
        <f t="shared" si="4"/>
        <v>88716.0024299738</v>
      </c>
      <c r="O117" s="26">
        <v>573.94407403795049</v>
      </c>
      <c r="P117" s="7">
        <v>1100.9216572791338</v>
      </c>
      <c r="Q117" s="7">
        <v>780.99883803352714</v>
      </c>
      <c r="R117" s="7">
        <v>2499.137168854475</v>
      </c>
      <c r="S117" s="7">
        <v>14303.109121456742</v>
      </c>
      <c r="T117" s="7">
        <v>61494.247906982899</v>
      </c>
      <c r="U117" s="126">
        <f t="shared" si="5"/>
        <v>80752.358766644727</v>
      </c>
    </row>
    <row r="118" spans="1:21">
      <c r="A118" s="93">
        <v>121</v>
      </c>
      <c r="B118" s="94"/>
      <c r="C118" s="95" t="s">
        <v>143</v>
      </c>
      <c r="D118" s="96" t="s">
        <v>144</v>
      </c>
      <c r="E118" s="97"/>
      <c r="F118" s="98"/>
      <c r="G118" s="99">
        <f t="shared" si="3"/>
        <v>2186147.8525356622</v>
      </c>
      <c r="H118" s="100">
        <v>12877.424427804537</v>
      </c>
      <c r="I118" s="101">
        <v>7223.5327739566565</v>
      </c>
      <c r="J118" s="101">
        <v>32425.69209638238</v>
      </c>
      <c r="K118" s="101">
        <v>156854.74791550636</v>
      </c>
      <c r="L118" s="101">
        <v>389742.10827589035</v>
      </c>
      <c r="M118" s="101">
        <v>612494.17490148544</v>
      </c>
      <c r="N118" s="127">
        <f t="shared" si="4"/>
        <v>1211617.6803910257</v>
      </c>
      <c r="O118" s="100">
        <v>11086.058825433254</v>
      </c>
      <c r="P118" s="101">
        <v>7589.0142863839865</v>
      </c>
      <c r="Q118" s="101">
        <v>21728.442022502422</v>
      </c>
      <c r="R118" s="101">
        <v>56383.367054700851</v>
      </c>
      <c r="S118" s="101">
        <v>227534.81607818604</v>
      </c>
      <c r="T118" s="101">
        <v>650208.47387742996</v>
      </c>
      <c r="U118" s="127">
        <f t="shared" si="5"/>
        <v>974530.17214463651</v>
      </c>
    </row>
    <row r="119" spans="1:21">
      <c r="A119" s="37">
        <v>122</v>
      </c>
      <c r="B119" s="17"/>
      <c r="C119" s="16"/>
      <c r="D119" s="38" t="s">
        <v>8</v>
      </c>
      <c r="E119" s="49" t="s">
        <v>145</v>
      </c>
      <c r="F119" s="40"/>
      <c r="G119" s="111">
        <f t="shared" si="3"/>
        <v>274546.61230826151</v>
      </c>
      <c r="H119" s="26">
        <v>360.99410355504369</v>
      </c>
      <c r="I119" s="7">
        <v>318.65375235723332</v>
      </c>
      <c r="J119" s="7">
        <v>1888.7887248210609</v>
      </c>
      <c r="K119" s="7">
        <v>7438.3622673079371</v>
      </c>
      <c r="L119" s="7">
        <v>33839.542754650116</v>
      </c>
      <c r="M119" s="7">
        <v>87631.847648739815</v>
      </c>
      <c r="N119" s="126">
        <f t="shared" si="4"/>
        <v>131478.18925143121</v>
      </c>
      <c r="O119" s="26">
        <v>531.7748071794631</v>
      </c>
      <c r="P119" s="7">
        <v>744.89196102926508</v>
      </c>
      <c r="Q119" s="7">
        <v>1774.131290551275</v>
      </c>
      <c r="R119" s="7">
        <v>5573.9861308112741</v>
      </c>
      <c r="S119" s="7">
        <v>27460.666703224182</v>
      </c>
      <c r="T119" s="7">
        <v>106982.97216403484</v>
      </c>
      <c r="U119" s="126">
        <f t="shared" si="5"/>
        <v>143068.4230568303</v>
      </c>
    </row>
    <row r="120" spans="1:21">
      <c r="A120" s="37">
        <v>123</v>
      </c>
      <c r="B120" s="17"/>
      <c r="C120" s="16"/>
      <c r="D120" s="38" t="s">
        <v>10</v>
      </c>
      <c r="E120" s="49" t="s">
        <v>146</v>
      </c>
      <c r="F120" s="40"/>
      <c r="G120" s="111">
        <f t="shared" si="3"/>
        <v>1154098.8772840209</v>
      </c>
      <c r="H120" s="26">
        <v>3493.3302783892141</v>
      </c>
      <c r="I120" s="7">
        <v>3681.67408349365</v>
      </c>
      <c r="J120" s="7">
        <v>19873.464733690023</v>
      </c>
      <c r="K120" s="7">
        <v>116121.69992363453</v>
      </c>
      <c r="L120" s="7">
        <v>260575.22194099426</v>
      </c>
      <c r="M120" s="7">
        <v>320820.33229660988</v>
      </c>
      <c r="N120" s="126">
        <f t="shared" si="4"/>
        <v>724565.7232568115</v>
      </c>
      <c r="O120" s="26">
        <v>2828.1365830607829</v>
      </c>
      <c r="P120" s="7">
        <v>3636.4464399218559</v>
      </c>
      <c r="Q120" s="7">
        <v>11368.589939013124</v>
      </c>
      <c r="R120" s="7">
        <v>33389.011605679989</v>
      </c>
      <c r="S120" s="7">
        <v>117946.64499974251</v>
      </c>
      <c r="T120" s="7">
        <v>260364.32445979118</v>
      </c>
      <c r="U120" s="126">
        <f t="shared" si="5"/>
        <v>429533.15402720944</v>
      </c>
    </row>
    <row r="121" spans="1:21">
      <c r="A121" s="37">
        <v>124</v>
      </c>
      <c r="B121" s="10"/>
      <c r="C121" s="16"/>
      <c r="D121" s="38" t="s">
        <v>22</v>
      </c>
      <c r="E121" s="49" t="s">
        <v>147</v>
      </c>
      <c r="F121" s="40"/>
      <c r="G121" s="111">
        <f t="shared" si="3"/>
        <v>56990.308764426023</v>
      </c>
      <c r="H121" s="26">
        <v>473.03737627713417</v>
      </c>
      <c r="I121" s="7">
        <v>934.39926474913955</v>
      </c>
      <c r="J121" s="7">
        <v>1780.9434031806886</v>
      </c>
      <c r="K121" s="7">
        <v>2121.6749398559332</v>
      </c>
      <c r="L121" s="7">
        <v>5534.7492336332798</v>
      </c>
      <c r="M121" s="7">
        <v>11660.423157662153</v>
      </c>
      <c r="N121" s="126">
        <f t="shared" si="4"/>
        <v>22505.227375358329</v>
      </c>
      <c r="O121" s="26">
        <v>1165.3515802370384</v>
      </c>
      <c r="P121" s="7">
        <v>1058.5219490090385</v>
      </c>
      <c r="Q121" s="7">
        <v>2667.3221190497279</v>
      </c>
      <c r="R121" s="7">
        <v>2432.7142563164234</v>
      </c>
      <c r="S121" s="7">
        <v>8280.9597389549017</v>
      </c>
      <c r="T121" s="7">
        <v>18880.211745500565</v>
      </c>
      <c r="U121" s="126">
        <f t="shared" si="5"/>
        <v>34485.081389067695</v>
      </c>
    </row>
    <row r="122" spans="1:21">
      <c r="A122" s="37">
        <v>125</v>
      </c>
      <c r="B122" s="17"/>
      <c r="C122" s="11"/>
      <c r="D122" s="50"/>
      <c r="E122" s="9" t="s">
        <v>148</v>
      </c>
      <c r="F122" s="46"/>
      <c r="G122" s="111">
        <f t="shared" si="3"/>
        <v>700512.05415064283</v>
      </c>
      <c r="H122" s="26">
        <v>8550.0625070622191</v>
      </c>
      <c r="I122" s="7">
        <v>2288.8056317791343</v>
      </c>
      <c r="J122" s="7">
        <v>8882.4951071515679</v>
      </c>
      <c r="K122" s="7">
        <v>31173.008406817913</v>
      </c>
      <c r="L122" s="7">
        <v>89792.591795563698</v>
      </c>
      <c r="M122" s="7">
        <v>192381.56646132469</v>
      </c>
      <c r="N122" s="126">
        <f t="shared" si="4"/>
        <v>333068.52990969922</v>
      </c>
      <c r="O122" s="26">
        <v>6560.7960311127827</v>
      </c>
      <c r="P122" s="7">
        <v>2149.1539108678699</v>
      </c>
      <c r="Q122" s="7">
        <v>5918.3986005932093</v>
      </c>
      <c r="R122" s="7">
        <v>14987.655419677496</v>
      </c>
      <c r="S122" s="7">
        <v>73846.5436835289</v>
      </c>
      <c r="T122" s="7">
        <v>263980.97659516335</v>
      </c>
      <c r="U122" s="126">
        <f t="shared" si="5"/>
        <v>367443.5242409436</v>
      </c>
    </row>
    <row r="123" spans="1:21">
      <c r="A123" s="93">
        <v>126</v>
      </c>
      <c r="B123" s="94"/>
      <c r="C123" s="95" t="s">
        <v>149</v>
      </c>
      <c r="D123" s="96" t="s">
        <v>150</v>
      </c>
      <c r="E123" s="97"/>
      <c r="F123" s="98"/>
      <c r="G123" s="99">
        <f t="shared" si="3"/>
        <v>1405495.1633598516</v>
      </c>
      <c r="H123" s="100">
        <v>7226.8482516296208</v>
      </c>
      <c r="I123" s="101">
        <v>3902.9632247835398</v>
      </c>
      <c r="J123" s="101">
        <v>17924.387474000454</v>
      </c>
      <c r="K123" s="101">
        <v>57314.190188527107</v>
      </c>
      <c r="L123" s="101">
        <v>203556.98965263367</v>
      </c>
      <c r="M123" s="101">
        <v>458617.63484573364</v>
      </c>
      <c r="N123" s="127">
        <f t="shared" si="4"/>
        <v>748543.01363730803</v>
      </c>
      <c r="O123" s="100">
        <v>5207.7818934144452</v>
      </c>
      <c r="P123" s="101">
        <v>3873.4841404408216</v>
      </c>
      <c r="Q123" s="101">
        <v>13954.65890622139</v>
      </c>
      <c r="R123" s="101">
        <v>33646.947792053223</v>
      </c>
      <c r="S123" s="101">
        <v>148561.61519575119</v>
      </c>
      <c r="T123" s="101">
        <v>451707.66179466248</v>
      </c>
      <c r="U123" s="127">
        <f t="shared" si="5"/>
        <v>656952.14972254355</v>
      </c>
    </row>
    <row r="124" spans="1:21">
      <c r="A124" s="37">
        <v>127</v>
      </c>
      <c r="B124" s="12"/>
      <c r="C124" s="12"/>
      <c r="D124" s="38" t="s">
        <v>8</v>
      </c>
      <c r="E124" s="49" t="s">
        <v>151</v>
      </c>
      <c r="F124" s="40"/>
      <c r="G124" s="111">
        <f t="shared" si="3"/>
        <v>1169432.1602652902</v>
      </c>
      <c r="H124" s="26">
        <v>3520.4035050924867</v>
      </c>
      <c r="I124" s="7">
        <v>3135.6368377059698</v>
      </c>
      <c r="J124" s="7">
        <v>14368.277206778526</v>
      </c>
      <c r="K124" s="7">
        <v>49083.826706647873</v>
      </c>
      <c r="L124" s="7">
        <v>177827.93750047684</v>
      </c>
      <c r="M124" s="7">
        <v>373313.40574836731</v>
      </c>
      <c r="N124" s="126">
        <f t="shared" si="4"/>
        <v>621249.487505069</v>
      </c>
      <c r="O124" s="26">
        <v>2688.8923128275201</v>
      </c>
      <c r="P124" s="7">
        <v>2973.8384855091572</v>
      </c>
      <c r="Q124" s="7">
        <v>9205.484544634819</v>
      </c>
      <c r="R124" s="7">
        <v>25886.648686170578</v>
      </c>
      <c r="S124" s="7">
        <v>127316.4071559906</v>
      </c>
      <c r="T124" s="7">
        <v>380111.4015750885</v>
      </c>
      <c r="U124" s="126">
        <f t="shared" si="5"/>
        <v>548182.67276022118</v>
      </c>
    </row>
    <row r="125" spans="1:21">
      <c r="A125" s="37">
        <v>128</v>
      </c>
      <c r="B125" s="17"/>
      <c r="C125" s="16"/>
      <c r="D125" s="52" t="s">
        <v>10</v>
      </c>
      <c r="E125" s="49" t="s">
        <v>152</v>
      </c>
      <c r="F125" s="40"/>
      <c r="G125" s="111">
        <f t="shared" si="3"/>
        <v>2022.1189862117171</v>
      </c>
      <c r="H125" s="26">
        <v>0</v>
      </c>
      <c r="I125" s="7">
        <v>0</v>
      </c>
      <c r="J125" s="7">
        <v>0.35522953420877457</v>
      </c>
      <c r="K125" s="7">
        <v>8.7371881455183029</v>
      </c>
      <c r="L125" s="7">
        <v>279.38727962970734</v>
      </c>
      <c r="M125" s="7">
        <v>1733.6392889022827</v>
      </c>
      <c r="N125" s="126">
        <f t="shared" si="4"/>
        <v>2022.1189862117171</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12828.481981473335</v>
      </c>
      <c r="H126" s="26">
        <v>0</v>
      </c>
      <c r="I126" s="7">
        <v>104.92254881293047</v>
      </c>
      <c r="J126" s="7">
        <v>330.12011450680438</v>
      </c>
      <c r="K126" s="7">
        <v>440.35013367165811</v>
      </c>
      <c r="L126" s="7">
        <v>1635.8714811839163</v>
      </c>
      <c r="M126" s="7">
        <v>5417.2997265774757</v>
      </c>
      <c r="N126" s="126">
        <f t="shared" si="4"/>
        <v>7928.564004752785</v>
      </c>
      <c r="O126" s="26">
        <v>0</v>
      </c>
      <c r="P126" s="7">
        <v>58.382503818313126</v>
      </c>
      <c r="Q126" s="7">
        <v>241.51752879633568</v>
      </c>
      <c r="R126" s="7">
        <v>285.95291244145483</v>
      </c>
      <c r="S126" s="7">
        <v>1002.531286155805</v>
      </c>
      <c r="T126" s="7">
        <v>3311.533745508641</v>
      </c>
      <c r="U126" s="126">
        <f t="shared" si="5"/>
        <v>4899.9179767205496</v>
      </c>
    </row>
    <row r="127" spans="1:21">
      <c r="A127" s="37">
        <v>130</v>
      </c>
      <c r="B127" s="17"/>
      <c r="C127" s="11"/>
      <c r="D127" s="38" t="s">
        <v>24</v>
      </c>
      <c r="E127" s="9" t="s">
        <v>408</v>
      </c>
      <c r="F127" s="46"/>
      <c r="G127" s="111">
        <f t="shared" si="3"/>
        <v>211029.11024389416</v>
      </c>
      <c r="H127" s="26">
        <v>3706.4445446059108</v>
      </c>
      <c r="I127" s="7">
        <v>662.40384791791439</v>
      </c>
      <c r="J127" s="7">
        <v>3225.6348166167736</v>
      </c>
      <c r="K127" s="7">
        <v>7781.2757604122162</v>
      </c>
      <c r="L127" s="7">
        <v>23813.793424189091</v>
      </c>
      <c r="M127" s="7">
        <v>78153.292167663574</v>
      </c>
      <c r="N127" s="126">
        <f t="shared" si="4"/>
        <v>117342.84456140548</v>
      </c>
      <c r="O127" s="26">
        <v>2518.8894746378064</v>
      </c>
      <c r="P127" s="7">
        <v>841.2632023692131</v>
      </c>
      <c r="Q127" s="7">
        <v>3765.0418005660176</v>
      </c>
      <c r="R127" s="7">
        <v>5622.9742857068777</v>
      </c>
      <c r="S127" s="7">
        <v>18640.2864972651</v>
      </c>
      <c r="T127" s="7">
        <v>62297.810421943665</v>
      </c>
      <c r="U127" s="126">
        <f t="shared" si="5"/>
        <v>93686.26568248868</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10183.290942176245</v>
      </c>
      <c r="H129" s="26">
        <v>0</v>
      </c>
      <c r="I129" s="7">
        <v>0</v>
      </c>
      <c r="J129" s="7">
        <v>0</v>
      </c>
      <c r="K129" s="7">
        <v>0</v>
      </c>
      <c r="L129" s="7">
        <v>0</v>
      </c>
      <c r="M129" s="7">
        <v>0</v>
      </c>
      <c r="N129" s="126">
        <f t="shared" si="4"/>
        <v>0</v>
      </c>
      <c r="O129" s="26">
        <v>0</v>
      </c>
      <c r="P129" s="7">
        <v>0</v>
      </c>
      <c r="Q129" s="7">
        <v>742.61508969496936</v>
      </c>
      <c r="R129" s="7">
        <v>1851.3718478949741</v>
      </c>
      <c r="S129" s="7">
        <v>1602.3840522640385</v>
      </c>
      <c r="T129" s="7">
        <v>5986.9199523222633</v>
      </c>
      <c r="U129" s="126">
        <f t="shared" si="5"/>
        <v>10183.290942176245</v>
      </c>
    </row>
    <row r="130" spans="1:21">
      <c r="A130" s="93">
        <v>133</v>
      </c>
      <c r="B130" s="94"/>
      <c r="C130" s="95" t="s">
        <v>156</v>
      </c>
      <c r="D130" s="96" t="s">
        <v>157</v>
      </c>
      <c r="E130" s="97"/>
      <c r="F130" s="98"/>
      <c r="G130" s="99">
        <f t="shared" si="3"/>
        <v>106297.41039928375</v>
      </c>
      <c r="H130" s="100">
        <v>1966.5651670912048</v>
      </c>
      <c r="I130" s="101">
        <v>218.88485297933221</v>
      </c>
      <c r="J130" s="101">
        <v>1687.4981087073684</v>
      </c>
      <c r="K130" s="101">
        <v>3470.6238998025656</v>
      </c>
      <c r="L130" s="101">
        <v>9376.1922650337219</v>
      </c>
      <c r="M130" s="101">
        <v>25676.388581395149</v>
      </c>
      <c r="N130" s="127">
        <f t="shared" si="4"/>
        <v>42396.152875009342</v>
      </c>
      <c r="O130" s="100">
        <v>4238.9618114834884</v>
      </c>
      <c r="P130" s="101">
        <v>523.26872630231082</v>
      </c>
      <c r="Q130" s="101">
        <v>1640.1929291984998</v>
      </c>
      <c r="R130" s="101">
        <v>3045.8435877449811</v>
      </c>
      <c r="S130" s="101">
        <v>10142.308698743582</v>
      </c>
      <c r="T130" s="101">
        <v>44310.681770801544</v>
      </c>
      <c r="U130" s="127">
        <f t="shared" si="5"/>
        <v>63901.257524274406</v>
      </c>
    </row>
    <row r="131" spans="1:21">
      <c r="A131" s="93">
        <v>134</v>
      </c>
      <c r="B131" s="94"/>
      <c r="C131" s="95" t="s">
        <v>158</v>
      </c>
      <c r="D131" s="96" t="s">
        <v>159</v>
      </c>
      <c r="E131" s="97"/>
      <c r="F131" s="98"/>
      <c r="G131" s="99">
        <f t="shared" si="3"/>
        <v>148935.56163094565</v>
      </c>
      <c r="H131" s="100">
        <v>0</v>
      </c>
      <c r="I131" s="101">
        <v>316.81702604331076</v>
      </c>
      <c r="J131" s="101">
        <v>659.18033631145954</v>
      </c>
      <c r="K131" s="101">
        <v>1558.480181209743</v>
      </c>
      <c r="L131" s="101">
        <v>10939.386383485049</v>
      </c>
      <c r="M131" s="101">
        <v>29981.077362082899</v>
      </c>
      <c r="N131" s="127">
        <f t="shared" si="4"/>
        <v>43454.941289132461</v>
      </c>
      <c r="O131" s="100">
        <v>0</v>
      </c>
      <c r="P131" s="101">
        <v>899.53485529311001</v>
      </c>
      <c r="Q131" s="101">
        <v>2573.6655312553048</v>
      </c>
      <c r="R131" s="101">
        <v>3417.0731668174267</v>
      </c>
      <c r="S131" s="101">
        <v>12395.60388154909</v>
      </c>
      <c r="T131" s="101">
        <v>86194.74290689826</v>
      </c>
      <c r="U131" s="127">
        <f>SUM(O131:T131)</f>
        <v>105480.62034181319</v>
      </c>
    </row>
    <row r="132" spans="1:21">
      <c r="A132" s="37">
        <v>135</v>
      </c>
      <c r="B132" s="17"/>
      <c r="C132" s="16"/>
      <c r="D132" s="38" t="s">
        <v>8</v>
      </c>
      <c r="E132" s="49" t="s">
        <v>160</v>
      </c>
      <c r="F132" s="40"/>
      <c r="G132" s="111">
        <f t="shared" si="3"/>
        <v>73325.810880204663</v>
      </c>
      <c r="H132" s="26">
        <v>0</v>
      </c>
      <c r="I132" s="7">
        <v>47.613371991435997</v>
      </c>
      <c r="J132" s="7">
        <v>59.076135066570714</v>
      </c>
      <c r="K132" s="7">
        <v>130.78378674248233</v>
      </c>
      <c r="L132" s="7">
        <v>4585.1390911089256</v>
      </c>
      <c r="M132" s="7">
        <v>13160.151399907423</v>
      </c>
      <c r="N132" s="126">
        <f t="shared" si="4"/>
        <v>17982.763784816838</v>
      </c>
      <c r="O132" s="26">
        <v>0</v>
      </c>
      <c r="P132" s="7">
        <v>45.131161485565826</v>
      </c>
      <c r="Q132" s="7">
        <v>65.885697645018809</v>
      </c>
      <c r="R132" s="7">
        <v>268.61596735566854</v>
      </c>
      <c r="S132" s="7">
        <v>6553.6407602392137</v>
      </c>
      <c r="T132" s="7">
        <v>48409.773508662358</v>
      </c>
      <c r="U132" s="126">
        <f t="shared" ref="U132:U157" si="6">SUM(O132:T132)</f>
        <v>55343.047095387825</v>
      </c>
    </row>
    <row r="133" spans="1:21">
      <c r="A133" s="37">
        <v>136</v>
      </c>
      <c r="B133" s="10"/>
      <c r="C133" s="16"/>
      <c r="D133" s="38" t="s">
        <v>10</v>
      </c>
      <c r="E133" s="49" t="s">
        <v>161</v>
      </c>
      <c r="F133" s="40"/>
      <c r="G133" s="111">
        <f t="shared" si="3"/>
        <v>763.63212539255619</v>
      </c>
      <c r="H133" s="26">
        <v>0</v>
      </c>
      <c r="I133" s="7">
        <v>0</v>
      </c>
      <c r="J133" s="7">
        <v>1.3848588466644287</v>
      </c>
      <c r="K133" s="7">
        <v>5.4280592203140259</v>
      </c>
      <c r="L133" s="7">
        <v>33.371216714382172</v>
      </c>
      <c r="M133" s="7">
        <v>269.78260540962219</v>
      </c>
      <c r="N133" s="126">
        <f t="shared" si="4"/>
        <v>309.96674019098282</v>
      </c>
      <c r="O133" s="26">
        <v>0</v>
      </c>
      <c r="P133" s="7">
        <v>0</v>
      </c>
      <c r="Q133" s="7">
        <v>0.67003142833709717</v>
      </c>
      <c r="R133" s="7">
        <v>1.4191022515296936</v>
      </c>
      <c r="S133" s="7">
        <v>15.727341189980507</v>
      </c>
      <c r="T133" s="7">
        <v>435.84891033172607</v>
      </c>
      <c r="U133" s="126">
        <f t="shared" si="6"/>
        <v>453.66538520157337</v>
      </c>
    </row>
    <row r="134" spans="1:21">
      <c r="A134" s="37">
        <v>137</v>
      </c>
      <c r="B134" s="10"/>
      <c r="C134" s="11"/>
      <c r="D134" s="52" t="s">
        <v>22</v>
      </c>
      <c r="E134" s="49" t="s">
        <v>162</v>
      </c>
      <c r="F134" s="51"/>
      <c r="G134" s="111">
        <f t="shared" si="3"/>
        <v>189.2087208032608</v>
      </c>
      <c r="H134" s="26">
        <v>0</v>
      </c>
      <c r="I134" s="7">
        <v>0</v>
      </c>
      <c r="J134" s="7">
        <v>0.29369837045669556</v>
      </c>
      <c r="K134" s="7">
        <v>12.322869837284088</v>
      </c>
      <c r="L134" s="7">
        <v>61.785759747028351</v>
      </c>
      <c r="M134" s="7">
        <v>70.91029691696167</v>
      </c>
      <c r="N134" s="126">
        <f t="shared" si="4"/>
        <v>145.3126248717308</v>
      </c>
      <c r="O134" s="26">
        <v>0</v>
      </c>
      <c r="P134" s="7">
        <v>0</v>
      </c>
      <c r="Q134" s="7">
        <v>0.20207458734512329</v>
      </c>
      <c r="R134" s="7">
        <v>0.73413580656051636</v>
      </c>
      <c r="S134" s="7">
        <v>3.5969710350036621</v>
      </c>
      <c r="T134" s="7">
        <v>39.362914502620697</v>
      </c>
      <c r="U134" s="126">
        <f t="shared" si="6"/>
        <v>43.896095931529999</v>
      </c>
    </row>
    <row r="135" spans="1:21">
      <c r="A135" s="37">
        <v>138</v>
      </c>
      <c r="B135" s="10"/>
      <c r="C135" s="11"/>
      <c r="D135" s="52" t="s">
        <v>24</v>
      </c>
      <c r="E135" s="49" t="s">
        <v>163</v>
      </c>
      <c r="F135" s="51"/>
      <c r="G135" s="111">
        <f t="shared" si="3"/>
        <v>50.731156691908836</v>
      </c>
      <c r="H135" s="26">
        <v>0</v>
      </c>
      <c r="I135" s="7">
        <v>0</v>
      </c>
      <c r="J135" s="7">
        <v>0.28437367081642151</v>
      </c>
      <c r="K135" s="7">
        <v>1.7684666812419891</v>
      </c>
      <c r="L135" s="7">
        <v>9.734186202287674</v>
      </c>
      <c r="M135" s="7">
        <v>9.8408793807029724</v>
      </c>
      <c r="N135" s="126">
        <f t="shared" si="4"/>
        <v>21.627905935049057</v>
      </c>
      <c r="O135" s="26">
        <v>0</v>
      </c>
      <c r="P135" s="7">
        <v>0.11379759013652802</v>
      </c>
      <c r="Q135" s="7">
        <v>0.45689129829406738</v>
      </c>
      <c r="R135" s="7">
        <v>0.64218387007713318</v>
      </c>
      <c r="S135" s="7">
        <v>3.3580818176269531</v>
      </c>
      <c r="T135" s="7">
        <v>24.532296180725098</v>
      </c>
      <c r="U135" s="126">
        <f t="shared" si="6"/>
        <v>29.103250756859779</v>
      </c>
    </row>
    <row r="136" spans="1:21">
      <c r="A136" s="37">
        <v>139</v>
      </c>
      <c r="B136" s="17"/>
      <c r="C136" s="11"/>
      <c r="D136" s="50"/>
      <c r="E136" s="9" t="s">
        <v>164</v>
      </c>
      <c r="F136" s="46"/>
      <c r="G136" s="111">
        <f t="shared" si="3"/>
        <v>74606.182018957101</v>
      </c>
      <c r="H136" s="26">
        <v>0</v>
      </c>
      <c r="I136" s="7">
        <v>269.20364366751164</v>
      </c>
      <c r="J136" s="7">
        <v>598.1412653606385</v>
      </c>
      <c r="K136" s="7">
        <v>1408.1770294830203</v>
      </c>
      <c r="L136" s="7">
        <v>6249.3561070859432</v>
      </c>
      <c r="M136" s="7">
        <v>16470.392153315246</v>
      </c>
      <c r="N136" s="126">
        <f t="shared" si="4"/>
        <v>24995.27019891236</v>
      </c>
      <c r="O136" s="26">
        <v>0</v>
      </c>
      <c r="P136" s="7">
        <v>854.28991316445172</v>
      </c>
      <c r="Q136" s="7">
        <v>2506.4508291222155</v>
      </c>
      <c r="R136" s="7">
        <v>3145.6616636067629</v>
      </c>
      <c r="S136" s="7">
        <v>5819.2802439033985</v>
      </c>
      <c r="T136" s="7">
        <v>37285.229170247912</v>
      </c>
      <c r="U136" s="126">
        <f t="shared" si="6"/>
        <v>49610.911820044741</v>
      </c>
    </row>
    <row r="137" spans="1:21">
      <c r="A137" s="93">
        <v>140</v>
      </c>
      <c r="B137" s="94"/>
      <c r="C137" s="95" t="s">
        <v>165</v>
      </c>
      <c r="D137" s="96" t="s">
        <v>166</v>
      </c>
      <c r="E137" s="97"/>
      <c r="F137" s="98"/>
      <c r="G137" s="99">
        <f t="shared" si="3"/>
        <v>294423.52087298781</v>
      </c>
      <c r="H137" s="100">
        <v>117969.26663064957</v>
      </c>
      <c r="I137" s="101">
        <v>10435.542930752039</v>
      </c>
      <c r="J137" s="101">
        <v>8032.6750229150057</v>
      </c>
      <c r="K137" s="101">
        <v>3743.6459151208401</v>
      </c>
      <c r="L137" s="101">
        <v>3106.3033304363489</v>
      </c>
      <c r="M137" s="101">
        <v>740.39736264944077</v>
      </c>
      <c r="N137" s="127">
        <f t="shared" si="4"/>
        <v>144027.83119252324</v>
      </c>
      <c r="O137" s="100">
        <v>125008.42676568031</v>
      </c>
      <c r="P137" s="101">
        <v>11859.4949259758</v>
      </c>
      <c r="Q137" s="101">
        <v>7018.0535945147276</v>
      </c>
      <c r="R137" s="101">
        <v>3501.1161444857717</v>
      </c>
      <c r="S137" s="101">
        <v>2605.2571711689234</v>
      </c>
      <c r="T137" s="101">
        <v>403.34107863903046</v>
      </c>
      <c r="U137" s="127">
        <f t="shared" si="6"/>
        <v>150395.68968046457</v>
      </c>
    </row>
    <row r="138" spans="1:21">
      <c r="A138" s="37">
        <v>141</v>
      </c>
      <c r="B138" s="17"/>
      <c r="C138" s="16"/>
      <c r="D138" s="38" t="s">
        <v>8</v>
      </c>
      <c r="E138" s="45" t="s">
        <v>167</v>
      </c>
      <c r="F138" s="53"/>
      <c r="G138" s="111">
        <f t="shared" ref="G138:G157" si="7">N138+U138</f>
        <v>23420.175025633886</v>
      </c>
      <c r="H138" s="26">
        <v>12180.542751133442</v>
      </c>
      <c r="I138" s="7">
        <v>569.15325466822833</v>
      </c>
      <c r="J138" s="7">
        <v>186.50198163464665</v>
      </c>
      <c r="K138" s="7">
        <v>89.513180200825445</v>
      </c>
      <c r="L138" s="7">
        <v>67.225355267291889</v>
      </c>
      <c r="M138" s="7">
        <v>10.477942943572998</v>
      </c>
      <c r="N138" s="126">
        <f t="shared" ref="N138:N157" si="8">SUM(H138:M138)</f>
        <v>13103.414465848007</v>
      </c>
      <c r="O138" s="26">
        <v>9416.4753310605884</v>
      </c>
      <c r="P138" s="7">
        <v>561.40310412924737</v>
      </c>
      <c r="Q138" s="7">
        <v>202.16723145614378</v>
      </c>
      <c r="R138" s="7">
        <v>79.828784571029246</v>
      </c>
      <c r="S138" s="7">
        <v>50.821910074912012</v>
      </c>
      <c r="T138" s="7">
        <v>6.0641984939575195</v>
      </c>
      <c r="U138" s="126">
        <f t="shared" si="6"/>
        <v>10316.760559785878</v>
      </c>
    </row>
    <row r="139" spans="1:21">
      <c r="A139" s="37">
        <v>142</v>
      </c>
      <c r="B139" s="17"/>
      <c r="C139" s="16"/>
      <c r="D139" s="38" t="s">
        <v>10</v>
      </c>
      <c r="E139" s="45" t="s">
        <v>168</v>
      </c>
      <c r="F139" s="53"/>
      <c r="G139" s="111">
        <f t="shared" si="7"/>
        <v>1226.0404402639251</v>
      </c>
      <c r="H139" s="26">
        <v>567.79106990713626</v>
      </c>
      <c r="I139" s="7">
        <v>0.39647519588470459</v>
      </c>
      <c r="J139" s="7">
        <v>0.51669394969940186</v>
      </c>
      <c r="K139" s="7">
        <v>0.28099077939987183</v>
      </c>
      <c r="L139" s="7">
        <v>0</v>
      </c>
      <c r="M139" s="7">
        <v>0</v>
      </c>
      <c r="N139" s="126">
        <f t="shared" si="8"/>
        <v>568.98522983212024</v>
      </c>
      <c r="O139" s="26">
        <v>655.45059176324867</v>
      </c>
      <c r="P139" s="7">
        <v>0</v>
      </c>
      <c r="Q139" s="7">
        <v>0</v>
      </c>
      <c r="R139" s="7">
        <v>0</v>
      </c>
      <c r="S139" s="7">
        <v>0</v>
      </c>
      <c r="T139" s="7">
        <v>1.6046186685562134</v>
      </c>
      <c r="U139" s="126">
        <f t="shared" si="6"/>
        <v>657.05521043180488</v>
      </c>
    </row>
    <row r="140" spans="1:21">
      <c r="A140" s="37">
        <v>143</v>
      </c>
      <c r="B140" s="17"/>
      <c r="C140" s="16"/>
      <c r="D140" s="38" t="s">
        <v>22</v>
      </c>
      <c r="E140" s="45" t="s">
        <v>169</v>
      </c>
      <c r="F140" s="53"/>
      <c r="G140" s="111">
        <f t="shared" si="7"/>
        <v>5599.6199732003734</v>
      </c>
      <c r="H140" s="26">
        <v>1754.3523559682071</v>
      </c>
      <c r="I140" s="7">
        <v>181.00889405864291</v>
      </c>
      <c r="J140" s="7">
        <v>220.37650583731011</v>
      </c>
      <c r="K140" s="7">
        <v>231.8445214824751</v>
      </c>
      <c r="L140" s="7">
        <v>235.53429298568517</v>
      </c>
      <c r="M140" s="7">
        <v>37.235629796981812</v>
      </c>
      <c r="N140" s="126">
        <f t="shared" si="8"/>
        <v>2660.3522001293022</v>
      </c>
      <c r="O140" s="26">
        <v>1836.1433269530535</v>
      </c>
      <c r="P140" s="7">
        <v>153.77688855421729</v>
      </c>
      <c r="Q140" s="7">
        <v>274.77895260090008</v>
      </c>
      <c r="R140" s="7">
        <v>386.25060799345374</v>
      </c>
      <c r="S140" s="7">
        <v>272.18637990020216</v>
      </c>
      <c r="T140" s="7">
        <v>16.131617069244385</v>
      </c>
      <c r="U140" s="126">
        <f t="shared" si="6"/>
        <v>2939.2677730710711</v>
      </c>
    </row>
    <row r="141" spans="1:21">
      <c r="A141" s="37">
        <v>144</v>
      </c>
      <c r="B141" s="17"/>
      <c r="C141" s="16"/>
      <c r="D141" s="38" t="s">
        <v>24</v>
      </c>
      <c r="E141" s="45" t="s">
        <v>170</v>
      </c>
      <c r="F141" s="53"/>
      <c r="G141" s="111">
        <f t="shared" si="7"/>
        <v>114159.73559008725</v>
      </c>
      <c r="H141" s="26">
        <v>43293.64088344574</v>
      </c>
      <c r="I141" s="7">
        <v>5961.7077269256115</v>
      </c>
      <c r="J141" s="7">
        <v>5037.274404630065</v>
      </c>
      <c r="K141" s="7">
        <v>2496.0409261882305</v>
      </c>
      <c r="L141" s="7">
        <v>748.94269985333085</v>
      </c>
      <c r="M141" s="7">
        <v>214.26257222890854</v>
      </c>
      <c r="N141" s="126">
        <f t="shared" si="8"/>
        <v>57751.869213271886</v>
      </c>
      <c r="O141" s="26">
        <v>43984.477506518364</v>
      </c>
      <c r="P141" s="7">
        <v>5726.6758896708488</v>
      </c>
      <c r="Q141" s="7">
        <v>3921.7655295059085</v>
      </c>
      <c r="R141" s="7">
        <v>1951.7359472922981</v>
      </c>
      <c r="S141" s="7">
        <v>682.11689701117575</v>
      </c>
      <c r="T141" s="7">
        <v>141.09460681676865</v>
      </c>
      <c r="U141" s="126">
        <f t="shared" si="6"/>
        <v>56407.866376815364</v>
      </c>
    </row>
    <row r="142" spans="1:21">
      <c r="A142" s="37">
        <v>145</v>
      </c>
      <c r="B142" s="17"/>
      <c r="C142" s="16"/>
      <c r="D142" s="38" t="s">
        <v>26</v>
      </c>
      <c r="E142" s="45" t="s">
        <v>171</v>
      </c>
      <c r="F142" s="53"/>
      <c r="G142" s="111">
        <f t="shared" si="7"/>
        <v>10168.488549582478</v>
      </c>
      <c r="H142" s="26">
        <v>3419.4650456011295</v>
      </c>
      <c r="I142" s="7">
        <v>124.08264424442314</v>
      </c>
      <c r="J142" s="7">
        <v>83.475661716773175</v>
      </c>
      <c r="K142" s="7">
        <v>20.893506328633521</v>
      </c>
      <c r="L142" s="7">
        <v>38.041477770078927</v>
      </c>
      <c r="M142" s="7">
        <v>43.232004404067993</v>
      </c>
      <c r="N142" s="126">
        <f t="shared" si="8"/>
        <v>3729.1903400651063</v>
      </c>
      <c r="O142" s="26">
        <v>5883.5055709183216</v>
      </c>
      <c r="P142" s="7">
        <v>275.15732004516758</v>
      </c>
      <c r="Q142" s="7">
        <v>161.33316887164256</v>
      </c>
      <c r="R142" s="7">
        <v>38.469394164654659</v>
      </c>
      <c r="S142" s="7">
        <v>27.422737788780069</v>
      </c>
      <c r="T142" s="7">
        <v>53.410017728805542</v>
      </c>
      <c r="U142" s="126">
        <f t="shared" si="6"/>
        <v>6439.298209517372</v>
      </c>
    </row>
    <row r="143" spans="1:21">
      <c r="A143" s="37">
        <v>146</v>
      </c>
      <c r="B143" s="17"/>
      <c r="C143" s="16"/>
      <c r="D143" s="38" t="s">
        <v>32</v>
      </c>
      <c r="E143" s="54" t="s">
        <v>172</v>
      </c>
      <c r="F143" s="53"/>
      <c r="G143" s="111">
        <f t="shared" si="7"/>
        <v>139849.46166745201</v>
      </c>
      <c r="H143" s="26">
        <v>56753.473191976547</v>
      </c>
      <c r="I143" s="7">
        <v>3599.1939554810524</v>
      </c>
      <c r="J143" s="7">
        <v>2504.5298554897308</v>
      </c>
      <c r="K143" s="7">
        <v>905.0727947615087</v>
      </c>
      <c r="L143" s="7">
        <v>2016.5594717785716</v>
      </c>
      <c r="M143" s="7">
        <v>435.18918037414551</v>
      </c>
      <c r="N143" s="126">
        <f t="shared" si="8"/>
        <v>66214.018449861556</v>
      </c>
      <c r="O143" s="26">
        <v>63232.375854253769</v>
      </c>
      <c r="P143" s="7">
        <v>5142.4819281622767</v>
      </c>
      <c r="Q143" s="7">
        <v>2458.0087148137391</v>
      </c>
      <c r="R143" s="7">
        <v>1044.8314381334931</v>
      </c>
      <c r="S143" s="7">
        <v>1572.7092588488013</v>
      </c>
      <c r="T143" s="7">
        <v>185.03602337837219</v>
      </c>
      <c r="U143" s="126">
        <f t="shared" si="6"/>
        <v>73635.443217590451</v>
      </c>
    </row>
    <row r="144" spans="1:21">
      <c r="A144" s="93">
        <v>147</v>
      </c>
      <c r="B144" s="94"/>
      <c r="C144" s="103" t="s">
        <v>173</v>
      </c>
      <c r="D144" s="96" t="s">
        <v>174</v>
      </c>
      <c r="E144" s="97"/>
      <c r="F144" s="98"/>
      <c r="G144" s="99">
        <f t="shared" si="7"/>
        <v>15.904430896043777</v>
      </c>
      <c r="H144" s="100">
        <v>0</v>
      </c>
      <c r="I144" s="101">
        <v>0.79187792539596558</v>
      </c>
      <c r="J144" s="101">
        <v>0.50255507230758667</v>
      </c>
      <c r="K144" s="101">
        <v>2.1677200794219971</v>
      </c>
      <c r="L144" s="101">
        <v>0.38239485025405884</v>
      </c>
      <c r="M144" s="101">
        <v>3.2873945236206055</v>
      </c>
      <c r="N144" s="127">
        <f t="shared" si="8"/>
        <v>7.1319424510002136</v>
      </c>
      <c r="O144" s="100">
        <v>0</v>
      </c>
      <c r="P144" s="101">
        <v>0.78509366512298584</v>
      </c>
      <c r="Q144" s="101">
        <v>0.94807955622673035</v>
      </c>
      <c r="R144" s="101">
        <v>0</v>
      </c>
      <c r="S144" s="101">
        <v>3.9811253547668457</v>
      </c>
      <c r="T144" s="101">
        <v>3.058189868927002</v>
      </c>
      <c r="U144" s="127">
        <f t="shared" si="6"/>
        <v>8.7724884450435638</v>
      </c>
    </row>
    <row r="145" spans="1:21">
      <c r="A145" s="72">
        <v>151</v>
      </c>
      <c r="B145" s="80" t="s">
        <v>175</v>
      </c>
      <c r="C145" s="81" t="s">
        <v>176</v>
      </c>
      <c r="D145" s="82"/>
      <c r="E145" s="82"/>
      <c r="F145" s="83"/>
      <c r="G145" s="74">
        <f t="shared" si="7"/>
        <v>3248225.2395609021</v>
      </c>
      <c r="H145" s="75">
        <v>102984.92099940777</v>
      </c>
      <c r="I145" s="76">
        <v>86139.260052323341</v>
      </c>
      <c r="J145" s="76">
        <v>379832.13418674469</v>
      </c>
      <c r="K145" s="76">
        <v>435505.41097545624</v>
      </c>
      <c r="L145" s="76">
        <v>419042.31220340729</v>
      </c>
      <c r="M145" s="76">
        <v>527551.19009971619</v>
      </c>
      <c r="N145" s="124">
        <f t="shared" si="8"/>
        <v>1951055.2285170555</v>
      </c>
      <c r="O145" s="75">
        <v>85124.636303424835</v>
      </c>
      <c r="P145" s="76">
        <v>56879.044980347157</v>
      </c>
      <c r="Q145" s="76">
        <v>154712.39509987831</v>
      </c>
      <c r="R145" s="76">
        <v>153416.39916658401</v>
      </c>
      <c r="S145" s="76">
        <v>249543.024320364</v>
      </c>
      <c r="T145" s="76">
        <v>597494.51117324829</v>
      </c>
      <c r="U145" s="124">
        <f t="shared" si="6"/>
        <v>1297170.0110438466</v>
      </c>
    </row>
    <row r="146" spans="1:21">
      <c r="A146" s="93">
        <v>152</v>
      </c>
      <c r="B146" s="95"/>
      <c r="C146" s="95" t="s">
        <v>6</v>
      </c>
      <c r="D146" s="96" t="s">
        <v>177</v>
      </c>
      <c r="E146" s="104"/>
      <c r="F146" s="105"/>
      <c r="G146" s="99">
        <f t="shared" si="7"/>
        <v>2426115.5022090077</v>
      </c>
      <c r="H146" s="100">
        <v>96511.108350872993</v>
      </c>
      <c r="I146" s="101">
        <v>71437.056453704834</v>
      </c>
      <c r="J146" s="101">
        <v>227721.22903871536</v>
      </c>
      <c r="K146" s="101">
        <v>249615.50669980049</v>
      </c>
      <c r="L146" s="101">
        <v>298191.49704432487</v>
      </c>
      <c r="M146" s="101">
        <v>465102.63885140419</v>
      </c>
      <c r="N146" s="127">
        <f t="shared" si="8"/>
        <v>1408579.0364388227</v>
      </c>
      <c r="O146" s="100">
        <v>78982.870343804359</v>
      </c>
      <c r="P146" s="101">
        <v>45182.246634304523</v>
      </c>
      <c r="Q146" s="101">
        <v>78670.352198719978</v>
      </c>
      <c r="R146" s="101">
        <v>78812.761479139328</v>
      </c>
      <c r="S146" s="101">
        <v>181867.83838331699</v>
      </c>
      <c r="T146" s="101">
        <v>554020.39673089981</v>
      </c>
      <c r="U146" s="127">
        <f t="shared" si="6"/>
        <v>1017536.465770185</v>
      </c>
    </row>
    <row r="147" spans="1:21">
      <c r="A147" s="37">
        <v>153</v>
      </c>
      <c r="B147" s="17"/>
      <c r="C147" s="16"/>
      <c r="D147" s="38" t="s">
        <v>8</v>
      </c>
      <c r="E147" s="49" t="s">
        <v>178</v>
      </c>
      <c r="F147" s="55"/>
      <c r="G147" s="111">
        <f t="shared" si="7"/>
        <v>699614.80051384866</v>
      </c>
      <c r="H147" s="26">
        <v>19742.20662599057</v>
      </c>
      <c r="I147" s="7">
        <v>24185.340630467981</v>
      </c>
      <c r="J147" s="7">
        <v>146501.31059706211</v>
      </c>
      <c r="K147" s="7">
        <v>127680.32016912103</v>
      </c>
      <c r="L147" s="7">
        <v>109275.94029743224</v>
      </c>
      <c r="M147" s="7">
        <v>79011.657517746091</v>
      </c>
      <c r="N147" s="126">
        <f t="shared" si="8"/>
        <v>506396.77583782002</v>
      </c>
      <c r="O147" s="26">
        <v>15777.740191362798</v>
      </c>
      <c r="P147" s="7">
        <v>15203.958329930902</v>
      </c>
      <c r="Q147" s="7">
        <v>41486.923554006964</v>
      </c>
      <c r="R147" s="7">
        <v>32735.615290664136</v>
      </c>
      <c r="S147" s="7">
        <v>45114.155935630202</v>
      </c>
      <c r="T147" s="7">
        <v>42899.631374433637</v>
      </c>
      <c r="U147" s="126">
        <f t="shared" si="6"/>
        <v>193218.02467602864</v>
      </c>
    </row>
    <row r="148" spans="1:21">
      <c r="A148" s="37">
        <v>154</v>
      </c>
      <c r="B148" s="17"/>
      <c r="C148" s="16"/>
      <c r="D148" s="38" t="s">
        <v>10</v>
      </c>
      <c r="E148" s="49" t="s">
        <v>179</v>
      </c>
      <c r="F148" s="40"/>
      <c r="G148" s="111">
        <f t="shared" si="7"/>
        <v>70487.274418291636</v>
      </c>
      <c r="H148" s="26">
        <v>6180.8637380301952</v>
      </c>
      <c r="I148" s="7">
        <v>2192.8448334001005</v>
      </c>
      <c r="J148" s="7">
        <v>4656.6119176968932</v>
      </c>
      <c r="K148" s="7">
        <v>6168.7847258374095</v>
      </c>
      <c r="L148" s="7">
        <v>8153.8244881182909</v>
      </c>
      <c r="M148" s="7">
        <v>13021.702350050211</v>
      </c>
      <c r="N148" s="126">
        <f t="shared" si="8"/>
        <v>40374.6320531331</v>
      </c>
      <c r="O148" s="26">
        <v>6547.32803947106</v>
      </c>
      <c r="P148" s="7">
        <v>1103.9671717472374</v>
      </c>
      <c r="Q148" s="7">
        <v>2501.2677728515118</v>
      </c>
      <c r="R148" s="7">
        <v>2784.2030213074759</v>
      </c>
      <c r="S148" s="7">
        <v>6650.4878541212529</v>
      </c>
      <c r="T148" s="7">
        <v>10525.388505659997</v>
      </c>
      <c r="U148" s="126">
        <f t="shared" si="6"/>
        <v>30112.642365158536</v>
      </c>
    </row>
    <row r="149" spans="1:21">
      <c r="A149" s="37">
        <v>155</v>
      </c>
      <c r="B149" s="17"/>
      <c r="C149" s="16"/>
      <c r="D149" s="38" t="s">
        <v>22</v>
      </c>
      <c r="E149" s="49" t="s">
        <v>180</v>
      </c>
      <c r="F149" s="40"/>
      <c r="G149" s="111">
        <f t="shared" si="7"/>
        <v>796337.77943607513</v>
      </c>
      <c r="H149" s="26">
        <v>9837.4676112942398</v>
      </c>
      <c r="I149" s="7">
        <v>6934.7462138943374</v>
      </c>
      <c r="J149" s="7">
        <v>9977.6592685431242</v>
      </c>
      <c r="K149" s="7">
        <v>29525.93958324194</v>
      </c>
      <c r="L149" s="7">
        <v>76965.367262721062</v>
      </c>
      <c r="M149" s="7">
        <v>241754.86195766926</v>
      </c>
      <c r="N149" s="126">
        <f t="shared" si="8"/>
        <v>374996.04189736396</v>
      </c>
      <c r="O149" s="26">
        <v>6657.7252838741988</v>
      </c>
      <c r="P149" s="7">
        <v>3117.3448543203995</v>
      </c>
      <c r="Q149" s="7">
        <v>4161.3252435922623</v>
      </c>
      <c r="R149" s="7">
        <v>6628.4112501516938</v>
      </c>
      <c r="S149" s="7">
        <v>58232.464285612106</v>
      </c>
      <c r="T149" s="7">
        <v>342544.46662116051</v>
      </c>
      <c r="U149" s="126">
        <f t="shared" si="6"/>
        <v>421341.73753871117</v>
      </c>
    </row>
    <row r="150" spans="1:21">
      <c r="A150" s="37">
        <v>156</v>
      </c>
      <c r="B150" s="17"/>
      <c r="C150" s="16"/>
      <c r="D150" s="38" t="s">
        <v>24</v>
      </c>
      <c r="E150" s="49" t="s">
        <v>181</v>
      </c>
      <c r="F150" s="40"/>
      <c r="G150" s="111">
        <f t="shared" si="7"/>
        <v>116298.94574967679</v>
      </c>
      <c r="H150" s="26">
        <v>6816.1730535635725</v>
      </c>
      <c r="I150" s="7">
        <v>2552.9232099801302</v>
      </c>
      <c r="J150" s="7">
        <v>4993.6892092861235</v>
      </c>
      <c r="K150" s="7">
        <v>7801.0147022977471</v>
      </c>
      <c r="L150" s="7">
        <v>9185.3708831891418</v>
      </c>
      <c r="M150" s="7">
        <v>12690.446585997939</v>
      </c>
      <c r="N150" s="126">
        <f t="shared" si="8"/>
        <v>44039.617644314654</v>
      </c>
      <c r="O150" s="26">
        <v>6900.5744567792863</v>
      </c>
      <c r="P150" s="7">
        <v>2977.1489349417388</v>
      </c>
      <c r="Q150" s="7">
        <v>8454.4114269316196</v>
      </c>
      <c r="R150" s="7">
        <v>9685.6416964679956</v>
      </c>
      <c r="S150" s="7">
        <v>13995.302527703345</v>
      </c>
      <c r="T150" s="7">
        <v>30246.249062538147</v>
      </c>
      <c r="U150" s="126">
        <f t="shared" si="6"/>
        <v>72259.328105362132</v>
      </c>
    </row>
    <row r="151" spans="1:21">
      <c r="A151" s="37">
        <v>157</v>
      </c>
      <c r="B151" s="17"/>
      <c r="C151" s="16"/>
      <c r="D151" s="38" t="s">
        <v>26</v>
      </c>
      <c r="E151" s="49" t="s">
        <v>182</v>
      </c>
      <c r="F151" s="40"/>
      <c r="G151" s="111">
        <f t="shared" si="7"/>
        <v>183354.94509265758</v>
      </c>
      <c r="H151" s="26">
        <v>16078.345049338415</v>
      </c>
      <c r="I151" s="7">
        <v>17599.046045660973</v>
      </c>
      <c r="J151" s="7">
        <v>19891.751350283623</v>
      </c>
      <c r="K151" s="7">
        <v>18643.934554100037</v>
      </c>
      <c r="L151" s="7">
        <v>20309.816538006067</v>
      </c>
      <c r="M151" s="7">
        <v>20534.403522178531</v>
      </c>
      <c r="N151" s="126">
        <f t="shared" si="8"/>
        <v>113057.29705956765</v>
      </c>
      <c r="O151" s="26">
        <v>14885.425009422004</v>
      </c>
      <c r="P151" s="7">
        <v>9452.8982498347759</v>
      </c>
      <c r="Q151" s="7">
        <v>6358.3118716180325</v>
      </c>
      <c r="R151" s="7">
        <v>5441.4033357948065</v>
      </c>
      <c r="S151" s="7">
        <v>9825.1133214533329</v>
      </c>
      <c r="T151" s="7">
        <v>24334.496244966984</v>
      </c>
      <c r="U151" s="126">
        <f t="shared" si="6"/>
        <v>70297.648033089936</v>
      </c>
    </row>
    <row r="152" spans="1:21">
      <c r="A152" s="37">
        <v>158</v>
      </c>
      <c r="B152" s="12"/>
      <c r="C152" s="12"/>
      <c r="D152" s="52" t="s">
        <v>32</v>
      </c>
      <c r="E152" s="49" t="s">
        <v>183</v>
      </c>
      <c r="F152" s="43"/>
      <c r="G152" s="111">
        <f t="shared" si="7"/>
        <v>5996.5500806933269</v>
      </c>
      <c r="H152" s="26">
        <v>360.5306023042649</v>
      </c>
      <c r="I152" s="7">
        <v>499.7641488686204</v>
      </c>
      <c r="J152" s="7">
        <v>793.08727544546127</v>
      </c>
      <c r="K152" s="7">
        <v>836.02235523611307</v>
      </c>
      <c r="L152" s="7">
        <v>707.86576338857412</v>
      </c>
      <c r="M152" s="7">
        <v>298.08884538896382</v>
      </c>
      <c r="N152" s="126">
        <f t="shared" si="8"/>
        <v>3495.3589906319976</v>
      </c>
      <c r="O152" s="26">
        <v>389.86137826554477</v>
      </c>
      <c r="P152" s="7">
        <v>356.43443043157458</v>
      </c>
      <c r="Q152" s="7">
        <v>400.31665678136051</v>
      </c>
      <c r="R152" s="7">
        <v>501.46811529621482</v>
      </c>
      <c r="S152" s="7">
        <v>530.934386363253</v>
      </c>
      <c r="T152" s="7">
        <v>322.17612292338163</v>
      </c>
      <c r="U152" s="126">
        <f t="shared" si="6"/>
        <v>2501.1910900613293</v>
      </c>
    </row>
    <row r="153" spans="1:21">
      <c r="A153" s="37">
        <v>159</v>
      </c>
      <c r="B153" s="10"/>
      <c r="C153" s="11"/>
      <c r="D153" s="38" t="s">
        <v>34</v>
      </c>
      <c r="E153" s="49" t="s">
        <v>184</v>
      </c>
      <c r="F153" s="51"/>
      <c r="G153" s="111">
        <f t="shared" si="7"/>
        <v>554025.20639620721</v>
      </c>
      <c r="H153" s="26">
        <v>37495.519853174686</v>
      </c>
      <c r="I153" s="7">
        <v>17472.391946673393</v>
      </c>
      <c r="J153" s="7">
        <v>40907.119014263153</v>
      </c>
      <c r="K153" s="7">
        <v>58959.487548828125</v>
      </c>
      <c r="L153" s="7">
        <v>73593.308294177055</v>
      </c>
      <c r="M153" s="7">
        <v>97791.484687566757</v>
      </c>
      <c r="N153" s="126">
        <f t="shared" si="8"/>
        <v>326219.31134468317</v>
      </c>
      <c r="O153" s="26">
        <v>27824.216485768557</v>
      </c>
      <c r="P153" s="7">
        <v>12970.494071051478</v>
      </c>
      <c r="Q153" s="7">
        <v>15307.79524114728</v>
      </c>
      <c r="R153" s="7">
        <v>21036.018715023994</v>
      </c>
      <c r="S153" s="7">
        <v>47519.381564080715</v>
      </c>
      <c r="T153" s="7">
        <v>103147.98897445202</v>
      </c>
      <c r="U153" s="126">
        <f t="shared" si="6"/>
        <v>227805.89505152404</v>
      </c>
    </row>
    <row r="154" spans="1:21">
      <c r="A154" s="93">
        <v>160</v>
      </c>
      <c r="B154" s="94"/>
      <c r="C154" s="95" t="s">
        <v>61</v>
      </c>
      <c r="D154" s="96" t="s">
        <v>185</v>
      </c>
      <c r="E154" s="97"/>
      <c r="F154" s="98"/>
      <c r="G154" s="99">
        <f t="shared" si="7"/>
        <v>822109.74411646789</v>
      </c>
      <c r="H154" s="100">
        <v>6473.8122752793133</v>
      </c>
      <c r="I154" s="101">
        <v>14702.202797681093</v>
      </c>
      <c r="J154" s="101">
        <v>152110.90215969086</v>
      </c>
      <c r="K154" s="101">
        <v>185889.90909719467</v>
      </c>
      <c r="L154" s="101">
        <v>120850.82016468048</v>
      </c>
      <c r="M154" s="101">
        <v>62448.547111272812</v>
      </c>
      <c r="N154" s="127">
        <f t="shared" si="8"/>
        <v>542476.19360579923</v>
      </c>
      <c r="O154" s="100">
        <v>6141.7655043988489</v>
      </c>
      <c r="P154" s="101">
        <v>11696.799409195781</v>
      </c>
      <c r="Q154" s="101">
        <v>76042.043621659279</v>
      </c>
      <c r="R154" s="101">
        <v>74603.639041662216</v>
      </c>
      <c r="S154" s="101">
        <v>67675.183078408241</v>
      </c>
      <c r="T154" s="101">
        <v>43474.119855344296</v>
      </c>
      <c r="U154" s="127">
        <f t="shared" si="6"/>
        <v>279633.55051066866</v>
      </c>
    </row>
    <row r="155" spans="1:21">
      <c r="A155" s="37">
        <v>161</v>
      </c>
      <c r="B155" s="17"/>
      <c r="C155" s="16"/>
      <c r="D155" s="38" t="s">
        <v>8</v>
      </c>
      <c r="E155" s="49" t="s">
        <v>186</v>
      </c>
      <c r="F155" s="40"/>
      <c r="G155" s="111">
        <f t="shared" si="7"/>
        <v>478348.21472755261</v>
      </c>
      <c r="H155" s="26">
        <v>0</v>
      </c>
      <c r="I155" s="7">
        <v>2824.1101215742528</v>
      </c>
      <c r="J155" s="7">
        <v>63474.576122283936</v>
      </c>
      <c r="K155" s="7">
        <v>100502.07662653923</v>
      </c>
      <c r="L155" s="7">
        <v>82826.21658205986</v>
      </c>
      <c r="M155" s="7">
        <v>50977.098401784897</v>
      </c>
      <c r="N155" s="126">
        <f t="shared" si="8"/>
        <v>300604.07785424218</v>
      </c>
      <c r="O155" s="26">
        <v>0</v>
      </c>
      <c r="P155" s="7">
        <v>2388.0408589895815</v>
      </c>
      <c r="Q155" s="7">
        <v>45441.646710634232</v>
      </c>
      <c r="R155" s="7">
        <v>45677.631075799465</v>
      </c>
      <c r="S155" s="7">
        <v>50661.506505727768</v>
      </c>
      <c r="T155" s="7">
        <v>33575.311722159386</v>
      </c>
      <c r="U155" s="126">
        <f t="shared" si="6"/>
        <v>177744.13687331043</v>
      </c>
    </row>
    <row r="156" spans="1:21">
      <c r="A156" s="37">
        <v>162</v>
      </c>
      <c r="B156" s="17"/>
      <c r="C156" s="16"/>
      <c r="D156" s="38" t="s">
        <v>10</v>
      </c>
      <c r="E156" s="49" t="s">
        <v>187</v>
      </c>
      <c r="F156" s="55"/>
      <c r="G156" s="111">
        <f t="shared" si="7"/>
        <v>194505.54412480211</v>
      </c>
      <c r="H156" s="26">
        <v>5475.8886522985995</v>
      </c>
      <c r="I156" s="7">
        <v>4916.739216864109</v>
      </c>
      <c r="J156" s="7">
        <v>49059.674650073051</v>
      </c>
      <c r="K156" s="7">
        <v>43055.184608995914</v>
      </c>
      <c r="L156" s="7">
        <v>19799.884259700775</v>
      </c>
      <c r="M156" s="7">
        <v>7386.7553745359182</v>
      </c>
      <c r="N156" s="126">
        <f t="shared" si="8"/>
        <v>129694.12676246837</v>
      </c>
      <c r="O156" s="26">
        <v>5123.2007233439945</v>
      </c>
      <c r="P156" s="7">
        <v>3878.8467297777534</v>
      </c>
      <c r="Q156" s="7">
        <v>20423.261307418346</v>
      </c>
      <c r="R156" s="7">
        <v>18137.833054661751</v>
      </c>
      <c r="S156" s="7">
        <v>9900.6237968206406</v>
      </c>
      <c r="T156" s="7">
        <v>7347.6517503112555</v>
      </c>
      <c r="U156" s="126">
        <f t="shared" si="6"/>
        <v>64811.417362333741</v>
      </c>
    </row>
    <row r="157" spans="1:21" ht="12.6" thickBot="1">
      <c r="A157" s="56">
        <v>163</v>
      </c>
      <c r="B157" s="57"/>
      <c r="C157" s="58"/>
      <c r="D157" s="59" t="s">
        <v>22</v>
      </c>
      <c r="E157" s="60" t="s">
        <v>188</v>
      </c>
      <c r="F157" s="61"/>
      <c r="G157" s="114">
        <f t="shared" si="7"/>
        <v>149255.98451272753</v>
      </c>
      <c r="H157" s="27">
        <v>997.9236726599629</v>
      </c>
      <c r="I157" s="28">
        <v>6961.3534364993684</v>
      </c>
      <c r="J157" s="28">
        <v>39576.649625144899</v>
      </c>
      <c r="K157" s="28">
        <v>42332.648081416264</v>
      </c>
      <c r="L157" s="28">
        <v>18224.7170014726</v>
      </c>
      <c r="M157" s="28">
        <v>4084.694082636619</v>
      </c>
      <c r="N157" s="128">
        <f t="shared" si="8"/>
        <v>112177.98589982971</v>
      </c>
      <c r="O157" s="27">
        <v>1018.5648504379787</v>
      </c>
      <c r="P157" s="28">
        <v>5429.9119795048609</v>
      </c>
      <c r="Q157" s="28">
        <v>10177.13681397913</v>
      </c>
      <c r="R157" s="28">
        <v>10788.1731180395</v>
      </c>
      <c r="S157" s="28">
        <v>7113.0550314877182</v>
      </c>
      <c r="T157" s="28">
        <v>2551.1568194486317</v>
      </c>
      <c r="U157" s="128">
        <f t="shared" si="6"/>
        <v>37077.99861289782</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A31CF-07D7-4EA2-B5AD-848228568D55}">
  <dimension ref="A1:U157"/>
  <sheetViews>
    <sheetView workbookViewId="0">
      <pane xSplit="6" ySplit="9" topLeftCell="G96"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5" t="s">
        <v>396</v>
      </c>
      <c r="E2" s="225"/>
      <c r="F2" s="225"/>
      <c r="G2" s="6"/>
      <c r="H2" s="6"/>
    </row>
    <row r="3" spans="1:21" ht="13.8">
      <c r="A3" s="1" t="s">
        <v>194</v>
      </c>
      <c r="C3" s="314">
        <v>2060</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2741520.1618367136</v>
      </c>
      <c r="H7" s="153">
        <v>70200.862182885408</v>
      </c>
      <c r="I7" s="154">
        <v>148773.0079267621</v>
      </c>
      <c r="J7" s="154">
        <v>231258.6156771183</v>
      </c>
      <c r="K7" s="154">
        <v>344261.75278973579</v>
      </c>
      <c r="L7" s="154">
        <v>335475.58238148689</v>
      </c>
      <c r="M7" s="154">
        <v>251565.65678209066</v>
      </c>
      <c r="N7" s="155">
        <f>SUM(H7:M7)</f>
        <v>1381535.4777400792</v>
      </c>
      <c r="O7" s="153">
        <v>66323.467958331108</v>
      </c>
      <c r="P7" s="154">
        <v>139771.30128842592</v>
      </c>
      <c r="Q7" s="154">
        <v>215594.21434676647</v>
      </c>
      <c r="R7" s="154">
        <v>318913.78517532349</v>
      </c>
      <c r="S7" s="154">
        <v>320557.32405376434</v>
      </c>
      <c r="T7" s="154">
        <v>298824.59127402306</v>
      </c>
      <c r="U7" s="155">
        <f>SUM(O7:T7)</f>
        <v>1359984.6840966344</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34668431.627447546</v>
      </c>
      <c r="H10" s="67">
        <v>85753.079481959343</v>
      </c>
      <c r="I10" s="68">
        <v>30919.413550376892</v>
      </c>
      <c r="J10" s="68">
        <v>196560.0212688446</v>
      </c>
      <c r="K10" s="68">
        <v>554141.23586082458</v>
      </c>
      <c r="L10" s="68">
        <v>2465309.9840240479</v>
      </c>
      <c r="M10" s="68">
        <v>13959391.463439941</v>
      </c>
      <c r="N10" s="123">
        <f t="shared" ref="N10:N73" si="1">SUM(H10:M10)</f>
        <v>17292075.197625995</v>
      </c>
      <c r="O10" s="67">
        <v>74409.11563539505</v>
      </c>
      <c r="P10" s="68">
        <v>22312.71238476038</v>
      </c>
      <c r="Q10" s="68">
        <v>75497.996742725372</v>
      </c>
      <c r="R10" s="68">
        <v>292555.39258766174</v>
      </c>
      <c r="S10" s="68">
        <v>1591750.0878067017</v>
      </c>
      <c r="T10" s="68">
        <v>15319831.124664307</v>
      </c>
      <c r="U10" s="123">
        <f t="shared" ref="U10:U73" si="2">SUM(O10:T10)</f>
        <v>17376356.429821551</v>
      </c>
    </row>
    <row r="11" spans="1:21" s="19" customFormat="1" ht="15" customHeight="1">
      <c r="A11" s="72">
        <v>1</v>
      </c>
      <c r="B11" s="73" t="s">
        <v>4</v>
      </c>
      <c r="C11" s="294" t="s">
        <v>5</v>
      </c>
      <c r="D11" s="295"/>
      <c r="E11" s="295"/>
      <c r="F11" s="296"/>
      <c r="G11" s="74">
        <f t="shared" si="0"/>
        <v>1741898.814207349</v>
      </c>
      <c r="H11" s="75">
        <v>26631.455914184451</v>
      </c>
      <c r="I11" s="76">
        <v>1001.1726823747158</v>
      </c>
      <c r="J11" s="76">
        <v>6477.7507412582636</v>
      </c>
      <c r="K11" s="76">
        <v>40730.353676915169</v>
      </c>
      <c r="L11" s="76">
        <v>88173.19154548645</v>
      </c>
      <c r="M11" s="76">
        <v>719342.53741836548</v>
      </c>
      <c r="N11" s="124">
        <f t="shared" si="1"/>
        <v>882356.46197858453</v>
      </c>
      <c r="O11" s="75">
        <v>23065.90632584691</v>
      </c>
      <c r="P11" s="76">
        <v>925.84596021845937</v>
      </c>
      <c r="Q11" s="76">
        <v>7694.9233268648386</v>
      </c>
      <c r="R11" s="76">
        <v>23884.545784831047</v>
      </c>
      <c r="S11" s="76">
        <v>50274.274729013443</v>
      </c>
      <c r="T11" s="76">
        <v>753696.85610198975</v>
      </c>
      <c r="U11" s="124">
        <f t="shared" si="2"/>
        <v>859542.35222876444</v>
      </c>
    </row>
    <row r="12" spans="1:21" s="18" customFormat="1">
      <c r="A12" s="85">
        <v>2</v>
      </c>
      <c r="B12" s="86"/>
      <c r="C12" s="86" t="s">
        <v>6</v>
      </c>
      <c r="D12" s="87" t="s">
        <v>7</v>
      </c>
      <c r="E12" s="88"/>
      <c r="F12" s="89"/>
      <c r="G12" s="90">
        <f t="shared" si="0"/>
        <v>331940.63802104141</v>
      </c>
      <c r="H12" s="91">
        <v>1441.544323977083</v>
      </c>
      <c r="I12" s="92">
        <v>650.95715356338769</v>
      </c>
      <c r="J12" s="92">
        <v>4425.9722315259278</v>
      </c>
      <c r="K12" s="92">
        <v>30702.880386509001</v>
      </c>
      <c r="L12" s="92">
        <v>33988.422903001308</v>
      </c>
      <c r="M12" s="92">
        <v>102526.48471546173</v>
      </c>
      <c r="N12" s="125">
        <f t="shared" si="1"/>
        <v>173736.26171403844</v>
      </c>
      <c r="O12" s="91">
        <v>1114.9950675352011</v>
      </c>
      <c r="P12" s="92">
        <v>595.32205445738509</v>
      </c>
      <c r="Q12" s="92">
        <v>3649.9662544140592</v>
      </c>
      <c r="R12" s="92">
        <v>15626.829601477832</v>
      </c>
      <c r="S12" s="92">
        <v>19578.635765045881</v>
      </c>
      <c r="T12" s="92">
        <v>117638.62756407261</v>
      </c>
      <c r="U12" s="125">
        <f t="shared" si="2"/>
        <v>158204.37630700297</v>
      </c>
    </row>
    <row r="13" spans="1:21">
      <c r="A13" s="37">
        <v>3</v>
      </c>
      <c r="B13" s="17"/>
      <c r="C13" s="16"/>
      <c r="D13" s="38" t="s">
        <v>8</v>
      </c>
      <c r="E13" s="39" t="s">
        <v>9</v>
      </c>
      <c r="F13" s="40"/>
      <c r="G13" s="111">
        <f t="shared" si="0"/>
        <v>38778.187258292368</v>
      </c>
      <c r="H13" s="26">
        <v>47.435804913887296</v>
      </c>
      <c r="I13" s="7">
        <v>33.306282563200512</v>
      </c>
      <c r="J13" s="7">
        <v>557.79884185703122</v>
      </c>
      <c r="K13" s="7">
        <v>2889.9002762236632</v>
      </c>
      <c r="L13" s="7">
        <v>8070.1660022586584</v>
      </c>
      <c r="M13" s="7">
        <v>14305.781508304179</v>
      </c>
      <c r="N13" s="126">
        <f t="shared" si="1"/>
        <v>25904.388716120618</v>
      </c>
      <c r="O13" s="26">
        <v>43.880487352130785</v>
      </c>
      <c r="P13" s="7">
        <v>37.020603656630556</v>
      </c>
      <c r="Q13" s="7">
        <v>394.63028131567262</v>
      </c>
      <c r="R13" s="7">
        <v>984.62479114466987</v>
      </c>
      <c r="S13" s="7">
        <v>2676.7084453901043</v>
      </c>
      <c r="T13" s="7">
        <v>8736.933933312539</v>
      </c>
      <c r="U13" s="126">
        <f t="shared" si="2"/>
        <v>12873.798542171748</v>
      </c>
    </row>
    <row r="14" spans="1:21">
      <c r="A14" s="37">
        <v>4</v>
      </c>
      <c r="B14" s="41"/>
      <c r="C14" s="16"/>
      <c r="D14" s="38" t="s">
        <v>10</v>
      </c>
      <c r="E14" s="39" t="s">
        <v>11</v>
      </c>
      <c r="F14" s="40"/>
      <c r="G14" s="111">
        <f t="shared" si="0"/>
        <v>1429.2003706913129</v>
      </c>
      <c r="H14" s="26">
        <v>49.476791522862186</v>
      </c>
      <c r="I14" s="7">
        <v>2.1258944555593189</v>
      </c>
      <c r="J14" s="7">
        <v>4.7296552812840673</v>
      </c>
      <c r="K14" s="7">
        <v>17.859984387585428</v>
      </c>
      <c r="L14" s="7">
        <v>48.78726153075695</v>
      </c>
      <c r="M14" s="7">
        <v>239.56057697953656</v>
      </c>
      <c r="N14" s="126">
        <f t="shared" si="1"/>
        <v>362.54016415758451</v>
      </c>
      <c r="O14" s="26">
        <v>49.565043086964579</v>
      </c>
      <c r="P14" s="7">
        <v>3.9994988338148687</v>
      </c>
      <c r="Q14" s="7">
        <v>25.387723829364404</v>
      </c>
      <c r="R14" s="7">
        <v>85.139227046398446</v>
      </c>
      <c r="S14" s="7">
        <v>141.44540671026334</v>
      </c>
      <c r="T14" s="7">
        <v>761.1233070269227</v>
      </c>
      <c r="U14" s="126">
        <f t="shared" si="2"/>
        <v>1066.6602065337283</v>
      </c>
    </row>
    <row r="15" spans="1:21">
      <c r="A15" s="37">
        <v>5</v>
      </c>
      <c r="B15" s="41"/>
      <c r="C15" s="16"/>
      <c r="D15" s="8"/>
      <c r="E15" s="17" t="s">
        <v>12</v>
      </c>
      <c r="F15" s="42" t="s">
        <v>13</v>
      </c>
      <c r="G15" s="111">
        <f t="shared" si="0"/>
        <v>623.22123755414577</v>
      </c>
      <c r="H15" s="26">
        <v>49.476791522862186</v>
      </c>
      <c r="I15" s="7">
        <v>2.071497828772408</v>
      </c>
      <c r="J15" s="7">
        <v>3.9766274219509796</v>
      </c>
      <c r="K15" s="7">
        <v>15.93789057189133</v>
      </c>
      <c r="L15" s="7">
        <v>45.53190297470428</v>
      </c>
      <c r="M15" s="7">
        <v>214.3120591910556</v>
      </c>
      <c r="N15" s="126">
        <f t="shared" si="1"/>
        <v>331.30676951123678</v>
      </c>
      <c r="O15" s="26">
        <v>49.565043086964579</v>
      </c>
      <c r="P15" s="7">
        <v>3.6715636870503658</v>
      </c>
      <c r="Q15" s="7">
        <v>6.2928663597849663</v>
      </c>
      <c r="R15" s="7">
        <v>10.987633450131398</v>
      </c>
      <c r="S15" s="7">
        <v>33.288967840606347</v>
      </c>
      <c r="T15" s="7">
        <v>188.10839361837134</v>
      </c>
      <c r="U15" s="126">
        <f t="shared" si="2"/>
        <v>291.91446804290899</v>
      </c>
    </row>
    <row r="16" spans="1:21">
      <c r="A16" s="37">
        <v>6</v>
      </c>
      <c r="B16" s="41"/>
      <c r="C16" s="16"/>
      <c r="D16" s="8"/>
      <c r="E16" s="17" t="s">
        <v>14</v>
      </c>
      <c r="F16" s="42" t="s">
        <v>15</v>
      </c>
      <c r="G16" s="111">
        <f t="shared" si="0"/>
        <v>154.20443320424147</v>
      </c>
      <c r="H16" s="26">
        <v>0</v>
      </c>
      <c r="I16" s="7">
        <v>0</v>
      </c>
      <c r="J16" s="7">
        <v>0</v>
      </c>
      <c r="K16" s="7">
        <v>0</v>
      </c>
      <c r="L16" s="7">
        <v>0</v>
      </c>
      <c r="M16" s="7">
        <v>0</v>
      </c>
      <c r="N16" s="126">
        <f t="shared" si="1"/>
        <v>0</v>
      </c>
      <c r="O16" s="26">
        <v>0</v>
      </c>
      <c r="P16" s="7">
        <v>9.1591554129081487E-2</v>
      </c>
      <c r="Q16" s="7">
        <v>4.576770509385824</v>
      </c>
      <c r="R16" s="7">
        <v>14.092446793685667</v>
      </c>
      <c r="S16" s="7">
        <v>18.034512866579462</v>
      </c>
      <c r="T16" s="7">
        <v>117.40911148046143</v>
      </c>
      <c r="U16" s="126">
        <f t="shared" si="2"/>
        <v>154.20443320424147</v>
      </c>
    </row>
    <row r="17" spans="1:21">
      <c r="A17" s="37">
        <v>7</v>
      </c>
      <c r="B17" s="41"/>
      <c r="C17" s="16"/>
      <c r="D17" s="8"/>
      <c r="E17" s="17" t="s">
        <v>16</v>
      </c>
      <c r="F17" s="42" t="s">
        <v>17</v>
      </c>
      <c r="G17" s="111">
        <f t="shared" si="0"/>
        <v>488.7403110452193</v>
      </c>
      <c r="H17" s="26">
        <v>0</v>
      </c>
      <c r="I17" s="7">
        <v>3.5478818204524032E-2</v>
      </c>
      <c r="J17" s="7">
        <v>0.56486789893915557</v>
      </c>
      <c r="K17" s="7">
        <v>1.0907307754405338</v>
      </c>
      <c r="L17" s="7">
        <v>1.6872593496664194</v>
      </c>
      <c r="M17" s="7">
        <v>14.705934978701407</v>
      </c>
      <c r="N17" s="126">
        <f t="shared" si="1"/>
        <v>18.08427182095204</v>
      </c>
      <c r="O17" s="26">
        <v>0</v>
      </c>
      <c r="P17" s="7">
        <v>0.16078531789298722</v>
      </c>
      <c r="Q17" s="7">
        <v>9.1898660176884732</v>
      </c>
      <c r="R17" s="7">
        <v>38.794687017914839</v>
      </c>
      <c r="S17" s="7">
        <v>63.978079221677035</v>
      </c>
      <c r="T17" s="7">
        <v>358.53262164909393</v>
      </c>
      <c r="U17" s="126">
        <f t="shared" si="2"/>
        <v>470.65603922426726</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163.03437168049277</v>
      </c>
      <c r="H19" s="26">
        <v>0</v>
      </c>
      <c r="I19" s="7">
        <v>1.8917795072411536E-2</v>
      </c>
      <c r="J19" s="7">
        <v>0.18815988280675811</v>
      </c>
      <c r="K19" s="7">
        <v>0.83136338150688971</v>
      </c>
      <c r="L19" s="7">
        <v>1.5680988969106693</v>
      </c>
      <c r="M19" s="7">
        <v>10.54257807022077</v>
      </c>
      <c r="N19" s="126">
        <f t="shared" si="1"/>
        <v>13.149118026517499</v>
      </c>
      <c r="O19" s="26">
        <v>0</v>
      </c>
      <c r="P19" s="7">
        <v>7.5558117606306041E-2</v>
      </c>
      <c r="Q19" s="7">
        <v>5.3282203128146648</v>
      </c>
      <c r="R19" s="7">
        <v>21.264459584257565</v>
      </c>
      <c r="S19" s="7">
        <v>26.143843384226784</v>
      </c>
      <c r="T19" s="7">
        <v>97.073172255069949</v>
      </c>
      <c r="U19" s="126">
        <f t="shared" si="2"/>
        <v>149.88525365397527</v>
      </c>
    </row>
    <row r="20" spans="1:21">
      <c r="A20" s="37">
        <v>10</v>
      </c>
      <c r="B20" s="41"/>
      <c r="C20" s="16"/>
      <c r="D20" s="38" t="s">
        <v>22</v>
      </c>
      <c r="E20" s="39" t="s">
        <v>23</v>
      </c>
      <c r="F20" s="40"/>
      <c r="G20" s="111">
        <f t="shared" si="0"/>
        <v>63112.281135501253</v>
      </c>
      <c r="H20" s="26">
        <v>183.7316445584438</v>
      </c>
      <c r="I20" s="7">
        <v>286.56412782100961</v>
      </c>
      <c r="J20" s="7">
        <v>2762.4831856912933</v>
      </c>
      <c r="K20" s="7">
        <v>24444.099378705025</v>
      </c>
      <c r="L20" s="7">
        <v>11866.084581284318</v>
      </c>
      <c r="M20" s="7">
        <v>1486.4119370724075</v>
      </c>
      <c r="N20" s="126">
        <f t="shared" si="1"/>
        <v>41029.374855132497</v>
      </c>
      <c r="O20" s="26">
        <v>159.0306599986061</v>
      </c>
      <c r="P20" s="7">
        <v>262.33301002159715</v>
      </c>
      <c r="Q20" s="7">
        <v>2263.0693724295124</v>
      </c>
      <c r="R20" s="7">
        <v>12107.889190358692</v>
      </c>
      <c r="S20" s="7">
        <v>5764.714061801089</v>
      </c>
      <c r="T20" s="7">
        <v>1525.8699857592583</v>
      </c>
      <c r="U20" s="126">
        <f t="shared" si="2"/>
        <v>22082.906280368756</v>
      </c>
    </row>
    <row r="21" spans="1:21">
      <c r="A21" s="37">
        <v>11</v>
      </c>
      <c r="B21" s="41"/>
      <c r="C21" s="16"/>
      <c r="D21" s="38" t="s">
        <v>24</v>
      </c>
      <c r="E21" s="39" t="s">
        <v>25</v>
      </c>
      <c r="F21" s="40"/>
      <c r="G21" s="111">
        <f t="shared" si="0"/>
        <v>65688.811178397125</v>
      </c>
      <c r="H21" s="26">
        <v>584.08055638377562</v>
      </c>
      <c r="I21" s="7">
        <v>44.226618154410971</v>
      </c>
      <c r="J21" s="7">
        <v>156.2443237422267</v>
      </c>
      <c r="K21" s="7">
        <v>575.45947787212208</v>
      </c>
      <c r="L21" s="7">
        <v>2800.1436608359218</v>
      </c>
      <c r="M21" s="7">
        <v>23377.162029564381</v>
      </c>
      <c r="N21" s="126">
        <f t="shared" si="1"/>
        <v>27537.316666552837</v>
      </c>
      <c r="O21" s="26">
        <v>388.6612695465908</v>
      </c>
      <c r="P21" s="7">
        <v>36.552462375519099</v>
      </c>
      <c r="Q21" s="7">
        <v>167.35043326727464</v>
      </c>
      <c r="R21" s="7">
        <v>420.11076099070488</v>
      </c>
      <c r="S21" s="7">
        <v>2428.4679474961013</v>
      </c>
      <c r="T21" s="7">
        <v>34710.351638168097</v>
      </c>
      <c r="U21" s="126">
        <f t="shared" si="2"/>
        <v>38151.494511844285</v>
      </c>
    </row>
    <row r="22" spans="1:21">
      <c r="A22" s="37">
        <v>12</v>
      </c>
      <c r="B22" s="41"/>
      <c r="C22" s="16"/>
      <c r="D22" s="38" t="s">
        <v>26</v>
      </c>
      <c r="E22" s="39" t="s">
        <v>27</v>
      </c>
      <c r="F22" s="40"/>
      <c r="G22" s="111">
        <f t="shared" si="0"/>
        <v>714.62415843273425</v>
      </c>
      <c r="H22" s="26">
        <v>76.451977157616881</v>
      </c>
      <c r="I22" s="7">
        <v>9.9808091485756449</v>
      </c>
      <c r="J22" s="7">
        <v>11.542830850929022</v>
      </c>
      <c r="K22" s="7">
        <v>23.287363905168604</v>
      </c>
      <c r="L22" s="7">
        <v>69.374328602803871</v>
      </c>
      <c r="M22" s="7">
        <v>239.37999222631333</v>
      </c>
      <c r="N22" s="126">
        <f t="shared" si="1"/>
        <v>430.01730189140733</v>
      </c>
      <c r="O22" s="26">
        <v>56.26224506079501</v>
      </c>
      <c r="P22" s="7">
        <v>12.095465986436466</v>
      </c>
      <c r="Q22" s="7">
        <v>12.197890646280939</v>
      </c>
      <c r="R22" s="7">
        <v>13.803922543942463</v>
      </c>
      <c r="S22" s="7">
        <v>29.473609552922426</v>
      </c>
      <c r="T22" s="7">
        <v>160.77372275094967</v>
      </c>
      <c r="U22" s="126">
        <f t="shared" si="2"/>
        <v>284.60685654132698</v>
      </c>
    </row>
    <row r="23" spans="1:21">
      <c r="A23" s="37">
        <v>13</v>
      </c>
      <c r="B23" s="41"/>
      <c r="C23" s="16"/>
      <c r="D23" s="8"/>
      <c r="E23" s="17" t="s">
        <v>12</v>
      </c>
      <c r="F23" s="42" t="s">
        <v>28</v>
      </c>
      <c r="G23" s="111">
        <f t="shared" si="0"/>
        <v>30.820925761945546</v>
      </c>
      <c r="H23" s="26">
        <v>7.8373708209182951</v>
      </c>
      <c r="I23" s="7">
        <v>2.2430430579479435</v>
      </c>
      <c r="J23" s="7">
        <v>1.6001327719932306</v>
      </c>
      <c r="K23" s="7">
        <v>1.59470025574592</v>
      </c>
      <c r="L23" s="7">
        <v>1.1932177088820026</v>
      </c>
      <c r="M23" s="7">
        <v>0</v>
      </c>
      <c r="N23" s="126">
        <f t="shared" si="1"/>
        <v>14.468464615487392</v>
      </c>
      <c r="O23" s="26">
        <v>7.3127698224197957</v>
      </c>
      <c r="P23" s="7">
        <v>3.0777502287237439</v>
      </c>
      <c r="Q23" s="7">
        <v>2.2218063093569071</v>
      </c>
      <c r="R23" s="7">
        <v>1.6192390134838206</v>
      </c>
      <c r="S23" s="7">
        <v>1.2926461391616613</v>
      </c>
      <c r="T23" s="7">
        <v>0.82824963331222534</v>
      </c>
      <c r="U23" s="126">
        <f t="shared" si="2"/>
        <v>16.352461146458154</v>
      </c>
    </row>
    <row r="24" spans="1:21">
      <c r="A24" s="37">
        <v>14</v>
      </c>
      <c r="B24" s="17"/>
      <c r="C24" s="16"/>
      <c r="D24" s="8"/>
      <c r="E24" s="17" t="s">
        <v>14</v>
      </c>
      <c r="F24" s="42" t="s">
        <v>29</v>
      </c>
      <c r="G24" s="111">
        <f t="shared" si="0"/>
        <v>8.1358381303748786</v>
      </c>
      <c r="H24" s="26">
        <v>0.6782142086512124</v>
      </c>
      <c r="I24" s="7">
        <v>0.34961524126811128</v>
      </c>
      <c r="J24" s="7">
        <v>0.67022809903937741</v>
      </c>
      <c r="K24" s="7">
        <v>1.2826557094122109</v>
      </c>
      <c r="L24" s="7">
        <v>1.2662110344608664</v>
      </c>
      <c r="M24" s="7">
        <v>0.76401770114898682</v>
      </c>
      <c r="N24" s="126">
        <f t="shared" si="1"/>
        <v>5.0109419939807651</v>
      </c>
      <c r="O24" s="26">
        <v>0.61120674544497433</v>
      </c>
      <c r="P24" s="7">
        <v>0.27124047958841402</v>
      </c>
      <c r="Q24" s="7">
        <v>0.37151815873653504</v>
      </c>
      <c r="R24" s="7">
        <v>0.91483117928692081</v>
      </c>
      <c r="S24" s="7">
        <v>0.95609957333726925</v>
      </c>
      <c r="T24" s="7">
        <v>0</v>
      </c>
      <c r="U24" s="126">
        <f t="shared" si="2"/>
        <v>3.1248961363941135</v>
      </c>
    </row>
    <row r="25" spans="1:21">
      <c r="A25" s="37">
        <v>15</v>
      </c>
      <c r="B25" s="17"/>
      <c r="C25" s="16"/>
      <c r="D25" s="8"/>
      <c r="E25" s="17" t="s">
        <v>16</v>
      </c>
      <c r="F25" s="42" t="s">
        <v>30</v>
      </c>
      <c r="G25" s="111">
        <f t="shared" si="0"/>
        <v>97.409217077490041</v>
      </c>
      <c r="H25" s="26">
        <v>33.226485833679277</v>
      </c>
      <c r="I25" s="7">
        <v>6.1137857118808832</v>
      </c>
      <c r="J25" s="7">
        <v>3.7888733643356605</v>
      </c>
      <c r="K25" s="7">
        <v>0.96045458270037831</v>
      </c>
      <c r="L25" s="7">
        <v>0.35595589387811133</v>
      </c>
      <c r="M25" s="7">
        <v>0</v>
      </c>
      <c r="N25" s="126">
        <f t="shared" si="1"/>
        <v>44.445555386474304</v>
      </c>
      <c r="O25" s="26">
        <v>38.405563112353022</v>
      </c>
      <c r="P25" s="7">
        <v>7.8055986315827717</v>
      </c>
      <c r="Q25" s="7">
        <v>5.1973656373670565</v>
      </c>
      <c r="R25" s="7">
        <v>1.3513618887604912</v>
      </c>
      <c r="S25" s="7">
        <v>0.20377242095239756</v>
      </c>
      <c r="T25" s="7">
        <v>0</v>
      </c>
      <c r="U25" s="126">
        <f t="shared" si="2"/>
        <v>52.963661691015737</v>
      </c>
    </row>
    <row r="26" spans="1:21">
      <c r="A26" s="37">
        <v>16</v>
      </c>
      <c r="B26" s="17"/>
      <c r="C26" s="16"/>
      <c r="D26" s="8"/>
      <c r="E26" s="17" t="s">
        <v>18</v>
      </c>
      <c r="F26" s="42" t="s">
        <v>31</v>
      </c>
      <c r="G26" s="111">
        <f t="shared" si="0"/>
        <v>578.25817810601097</v>
      </c>
      <c r="H26" s="26">
        <v>34.709906791198648</v>
      </c>
      <c r="I26" s="7">
        <v>1.2743652424069296</v>
      </c>
      <c r="J26" s="7">
        <v>5.4835967049803003</v>
      </c>
      <c r="K26" s="7">
        <v>19.449552963516908</v>
      </c>
      <c r="L26" s="7">
        <v>66.558944280492142</v>
      </c>
      <c r="M26" s="7">
        <v>238.61597440595506</v>
      </c>
      <c r="N26" s="126">
        <f t="shared" si="1"/>
        <v>366.09234038854999</v>
      </c>
      <c r="O26" s="26">
        <v>9.9327051891988702</v>
      </c>
      <c r="P26" s="7">
        <v>0.94087626513555733</v>
      </c>
      <c r="Q26" s="7">
        <v>4.4072003803285043</v>
      </c>
      <c r="R26" s="7">
        <v>9.9184905780130066</v>
      </c>
      <c r="S26" s="7">
        <v>27.021091531496495</v>
      </c>
      <c r="T26" s="7">
        <v>159.94547377328854</v>
      </c>
      <c r="U26" s="126">
        <f t="shared" si="2"/>
        <v>212.16583771746099</v>
      </c>
    </row>
    <row r="27" spans="1:21">
      <c r="A27" s="37">
        <v>17</v>
      </c>
      <c r="B27" s="17"/>
      <c r="C27" s="16"/>
      <c r="D27" s="38" t="s">
        <v>32</v>
      </c>
      <c r="E27" s="39" t="s">
        <v>33</v>
      </c>
      <c r="F27" s="40"/>
      <c r="G27" s="111">
        <f t="shared" si="0"/>
        <v>13977.036177855276</v>
      </c>
      <c r="H27" s="26">
        <v>106.59598429041216</v>
      </c>
      <c r="I27" s="7">
        <v>60.397382188821211</v>
      </c>
      <c r="J27" s="7">
        <v>228.4990422623232</v>
      </c>
      <c r="K27" s="7">
        <v>575.5838374029845</v>
      </c>
      <c r="L27" s="7">
        <v>1253.5859992951155</v>
      </c>
      <c r="M27" s="7">
        <v>5482.4885120019317</v>
      </c>
      <c r="N27" s="126">
        <f t="shared" si="1"/>
        <v>7707.1507574415882</v>
      </c>
      <c r="O27" s="26">
        <v>87.349629797390662</v>
      </c>
      <c r="P27" s="7">
        <v>51.581566868699156</v>
      </c>
      <c r="Q27" s="7">
        <v>164.21341593866237</v>
      </c>
      <c r="R27" s="7">
        <v>332.01019092835486</v>
      </c>
      <c r="S27" s="7">
        <v>817.73606958799064</v>
      </c>
      <c r="T27" s="7">
        <v>4816.9945472925901</v>
      </c>
      <c r="U27" s="126">
        <f t="shared" si="2"/>
        <v>6269.8854204136878</v>
      </c>
    </row>
    <row r="28" spans="1:21">
      <c r="A28" s="37">
        <v>18</v>
      </c>
      <c r="B28" s="12"/>
      <c r="C28" s="12"/>
      <c r="D28" s="38" t="s">
        <v>34</v>
      </c>
      <c r="E28" s="39" t="s">
        <v>35</v>
      </c>
      <c r="F28" s="43"/>
      <c r="G28" s="111">
        <f t="shared" si="0"/>
        <v>22328.133487522573</v>
      </c>
      <c r="H28" s="26">
        <v>51.375860842061229</v>
      </c>
      <c r="I28" s="7">
        <v>39.269264911999926</v>
      </c>
      <c r="J28" s="7">
        <v>134.90687413001433</v>
      </c>
      <c r="K28" s="7">
        <v>403.086067317985</v>
      </c>
      <c r="L28" s="7">
        <v>1453.6194581985474</v>
      </c>
      <c r="M28" s="7">
        <v>8383.3753779828548</v>
      </c>
      <c r="N28" s="126">
        <f t="shared" si="1"/>
        <v>10465.632903383463</v>
      </c>
      <c r="O28" s="26">
        <v>39.839454042550642</v>
      </c>
      <c r="P28" s="7">
        <v>33.336535826179897</v>
      </c>
      <c r="Q28" s="7">
        <v>118.92670058168005</v>
      </c>
      <c r="R28" s="7">
        <v>306.83952504122863</v>
      </c>
      <c r="S28" s="7">
        <v>1238.0733573408797</v>
      </c>
      <c r="T28" s="7">
        <v>10125.485011306591</v>
      </c>
      <c r="U28" s="126">
        <f t="shared" si="2"/>
        <v>11862.50058413911</v>
      </c>
    </row>
    <row r="29" spans="1:21">
      <c r="A29" s="37">
        <v>19</v>
      </c>
      <c r="B29" s="17"/>
      <c r="C29" s="16"/>
      <c r="D29" s="38" t="s">
        <v>36</v>
      </c>
      <c r="E29" s="39" t="s">
        <v>37</v>
      </c>
      <c r="F29" s="40"/>
      <c r="G29" s="111">
        <f t="shared" si="0"/>
        <v>11139.702150417306</v>
      </c>
      <c r="H29" s="26">
        <v>3.562116291155462</v>
      </c>
      <c r="I29" s="7">
        <v>2.2019518348752172</v>
      </c>
      <c r="J29" s="7">
        <v>47.414046831661835</v>
      </c>
      <c r="K29" s="7">
        <v>337.71391342952847</v>
      </c>
      <c r="L29" s="7">
        <v>1394.8781320750713</v>
      </c>
      <c r="M29" s="7">
        <v>4598.1185658127069</v>
      </c>
      <c r="N29" s="126">
        <f t="shared" si="1"/>
        <v>6383.8887262749995</v>
      </c>
      <c r="O29" s="26">
        <v>3.4215745945295453</v>
      </c>
      <c r="P29" s="7">
        <v>1.5149022400546528</v>
      </c>
      <c r="Q29" s="7">
        <v>36.785400077929808</v>
      </c>
      <c r="R29" s="7">
        <v>164.32167460909113</v>
      </c>
      <c r="S29" s="7">
        <v>836.33238798379898</v>
      </c>
      <c r="T29" s="7">
        <v>3713.4374846369028</v>
      </c>
      <c r="U29" s="126">
        <f t="shared" si="2"/>
        <v>4755.8134241423068</v>
      </c>
    </row>
    <row r="30" spans="1:21">
      <c r="A30" s="37">
        <v>20</v>
      </c>
      <c r="B30" s="17"/>
      <c r="C30" s="16"/>
      <c r="D30" s="38" t="s">
        <v>38</v>
      </c>
      <c r="E30" s="39" t="s">
        <v>39</v>
      </c>
      <c r="F30" s="40"/>
      <c r="G30" s="111">
        <f t="shared" si="0"/>
        <v>226.83040121507099</v>
      </c>
      <c r="H30" s="26">
        <v>0</v>
      </c>
      <c r="I30" s="7">
        <v>0.16885188965170528</v>
      </c>
      <c r="J30" s="7">
        <v>0.77540858729844331</v>
      </c>
      <c r="K30" s="7">
        <v>3.6119880974583793</v>
      </c>
      <c r="L30" s="7">
        <v>28.718471492407843</v>
      </c>
      <c r="M30" s="7">
        <v>93.111105149146169</v>
      </c>
      <c r="N30" s="126">
        <f t="shared" si="1"/>
        <v>126.38582521596254</v>
      </c>
      <c r="O30" s="26">
        <v>0</v>
      </c>
      <c r="P30" s="7">
        <v>0.18093704088278173</v>
      </c>
      <c r="Q30" s="7">
        <v>0.85168745879479957</v>
      </c>
      <c r="R30" s="7">
        <v>2.1116889770128182</v>
      </c>
      <c r="S30" s="7">
        <v>18.299415201181546</v>
      </c>
      <c r="T30" s="7">
        <v>79.000847321236506</v>
      </c>
      <c r="U30" s="126">
        <f t="shared" si="2"/>
        <v>100.44457599910845</v>
      </c>
    </row>
    <row r="31" spans="1:21">
      <c r="A31" s="37">
        <v>21</v>
      </c>
      <c r="B31" s="17"/>
      <c r="C31" s="16"/>
      <c r="D31" s="38" t="s">
        <v>40</v>
      </c>
      <c r="E31" s="39" t="s">
        <v>41</v>
      </c>
      <c r="F31" s="40"/>
      <c r="G31" s="111">
        <f t="shared" si="0"/>
        <v>20347.022256177544</v>
      </c>
      <c r="H31" s="26">
        <v>198.43857322202086</v>
      </c>
      <c r="I31" s="7">
        <v>60.311144328918999</v>
      </c>
      <c r="J31" s="7">
        <v>138.61272008863307</v>
      </c>
      <c r="K31" s="7">
        <v>369.20177959147259</v>
      </c>
      <c r="L31" s="7">
        <v>1712.7657540424261</v>
      </c>
      <c r="M31" s="7">
        <v>8169.3796948585659</v>
      </c>
      <c r="N31" s="126">
        <f t="shared" si="1"/>
        <v>10648.709666132037</v>
      </c>
      <c r="O31" s="26">
        <v>210.05411459307328</v>
      </c>
      <c r="P31" s="7">
        <v>54.763965038800961</v>
      </c>
      <c r="Q31" s="7">
        <v>121.97875267045129</v>
      </c>
      <c r="R31" s="7">
        <v>248.10295960205258</v>
      </c>
      <c r="S31" s="7">
        <v>1118.09190393053</v>
      </c>
      <c r="T31" s="7">
        <v>7945.3208942105994</v>
      </c>
      <c r="U31" s="126">
        <f t="shared" si="2"/>
        <v>9698.312590045507</v>
      </c>
    </row>
    <row r="32" spans="1:21">
      <c r="A32" s="37">
        <v>22</v>
      </c>
      <c r="B32" s="17"/>
      <c r="C32" s="16"/>
      <c r="D32" s="38"/>
      <c r="E32" s="17" t="s">
        <v>12</v>
      </c>
      <c r="F32" s="42" t="s">
        <v>42</v>
      </c>
      <c r="G32" s="111">
        <f t="shared" si="0"/>
        <v>916.90545540405219</v>
      </c>
      <c r="H32" s="26">
        <v>184.89786179030125</v>
      </c>
      <c r="I32" s="7">
        <v>37.996594362128235</v>
      </c>
      <c r="J32" s="7">
        <v>44.05246894992888</v>
      </c>
      <c r="K32" s="7">
        <v>58.654505178332329</v>
      </c>
      <c r="L32" s="7">
        <v>74.84165483340621</v>
      </c>
      <c r="M32" s="7">
        <v>75.10511564463377</v>
      </c>
      <c r="N32" s="126">
        <f t="shared" si="1"/>
        <v>475.54820075873067</v>
      </c>
      <c r="O32" s="26">
        <v>198.96199399830948</v>
      </c>
      <c r="P32" s="7">
        <v>36.123269446266931</v>
      </c>
      <c r="Q32" s="7">
        <v>37.789770945906639</v>
      </c>
      <c r="R32" s="7">
        <v>46.856330439448357</v>
      </c>
      <c r="S32" s="7">
        <v>57.053153224289417</v>
      </c>
      <c r="T32" s="7">
        <v>64.572736591100693</v>
      </c>
      <c r="U32" s="126">
        <f t="shared" si="2"/>
        <v>441.35725464532152</v>
      </c>
    </row>
    <row r="33" spans="1:21">
      <c r="A33" s="37">
        <v>23</v>
      </c>
      <c r="B33" s="17"/>
      <c r="C33" s="16"/>
      <c r="D33" s="8"/>
      <c r="E33" s="17" t="s">
        <v>14</v>
      </c>
      <c r="F33" s="42" t="s">
        <v>43</v>
      </c>
      <c r="G33" s="111">
        <f t="shared" si="0"/>
        <v>34.162101682275534</v>
      </c>
      <c r="H33" s="26">
        <v>2.6345934718847275E-2</v>
      </c>
      <c r="I33" s="7">
        <v>1.1353764533996582</v>
      </c>
      <c r="J33" s="7">
        <v>3.7445294857025146</v>
      </c>
      <c r="K33" s="7">
        <v>3.9314557835459709</v>
      </c>
      <c r="L33" s="7">
        <v>3.59157545119524</v>
      </c>
      <c r="M33" s="7">
        <v>4.0766453742980957</v>
      </c>
      <c r="N33" s="126">
        <f t="shared" si="1"/>
        <v>16.505928482860327</v>
      </c>
      <c r="O33" s="26">
        <v>3.6074943840503693E-2</v>
      </c>
      <c r="P33" s="7">
        <v>1.3268368244171143</v>
      </c>
      <c r="Q33" s="7">
        <v>4.0480947494506836</v>
      </c>
      <c r="R33" s="7">
        <v>5.177698515355587</v>
      </c>
      <c r="S33" s="7">
        <v>3.3389649391174316</v>
      </c>
      <c r="T33" s="7">
        <v>3.7285032272338867</v>
      </c>
      <c r="U33" s="126">
        <f t="shared" si="2"/>
        <v>17.656173199415207</v>
      </c>
    </row>
    <row r="34" spans="1:21">
      <c r="A34" s="37">
        <v>24</v>
      </c>
      <c r="B34" s="17"/>
      <c r="C34" s="16"/>
      <c r="D34" s="8"/>
      <c r="E34" s="17" t="s">
        <v>16</v>
      </c>
      <c r="F34" s="42" t="s">
        <v>44</v>
      </c>
      <c r="G34" s="111">
        <f t="shared" si="0"/>
        <v>11542.141688356925</v>
      </c>
      <c r="H34" s="26">
        <v>1.5491401567487628E-2</v>
      </c>
      <c r="I34" s="7">
        <v>6.833867335353716E-2</v>
      </c>
      <c r="J34" s="7">
        <v>2.7116364654066274</v>
      </c>
      <c r="K34" s="7">
        <v>89.295968697755598</v>
      </c>
      <c r="L34" s="7">
        <v>849.07179944217205</v>
      </c>
      <c r="M34" s="7">
        <v>4879.6219857782125</v>
      </c>
      <c r="N34" s="126">
        <f t="shared" si="1"/>
        <v>5820.7852204584678</v>
      </c>
      <c r="O34" s="26">
        <v>1.6587173557326196E-2</v>
      </c>
      <c r="P34" s="7">
        <v>6.4702072497311747E-2</v>
      </c>
      <c r="Q34" s="7">
        <v>1.3319183759449515</v>
      </c>
      <c r="R34" s="7">
        <v>34.267153404420242</v>
      </c>
      <c r="S34" s="7">
        <v>518.46098485775292</v>
      </c>
      <c r="T34" s="7">
        <v>5167.2151220142841</v>
      </c>
      <c r="U34" s="126">
        <f t="shared" si="2"/>
        <v>5721.3564678984567</v>
      </c>
    </row>
    <row r="35" spans="1:21">
      <c r="A35" s="37">
        <v>25</v>
      </c>
      <c r="B35" s="17"/>
      <c r="C35" s="16"/>
      <c r="D35" s="8"/>
      <c r="E35" s="17" t="s">
        <v>18</v>
      </c>
      <c r="F35" s="42" t="s">
        <v>45</v>
      </c>
      <c r="G35" s="111">
        <f t="shared" si="0"/>
        <v>1450.5390509786084</v>
      </c>
      <c r="H35" s="26">
        <v>4.3114101514220238E-2</v>
      </c>
      <c r="I35" s="7">
        <v>0.68228764180094004</v>
      </c>
      <c r="J35" s="7">
        <v>6.1620039194822311</v>
      </c>
      <c r="K35" s="7">
        <v>35.053470635786653</v>
      </c>
      <c r="L35" s="7">
        <v>188.45135888457298</v>
      </c>
      <c r="M35" s="7">
        <v>501.94714120030403</v>
      </c>
      <c r="N35" s="126">
        <f t="shared" si="1"/>
        <v>732.33937638346106</v>
      </c>
      <c r="O35" s="26">
        <v>3.922673873603344E-2</v>
      </c>
      <c r="P35" s="7">
        <v>0.36381966061890125</v>
      </c>
      <c r="Q35" s="7">
        <v>3.424629982560873</v>
      </c>
      <c r="R35" s="7">
        <v>21.22401162981987</v>
      </c>
      <c r="S35" s="7">
        <v>137.24619802087545</v>
      </c>
      <c r="T35" s="7">
        <v>555.90178856253624</v>
      </c>
      <c r="U35" s="126">
        <f t="shared" si="2"/>
        <v>718.19967459514737</v>
      </c>
    </row>
    <row r="36" spans="1:21">
      <c r="A36" s="37">
        <v>26</v>
      </c>
      <c r="B36" s="17"/>
      <c r="C36" s="16"/>
      <c r="D36" s="8"/>
      <c r="E36" s="17" t="s">
        <v>20</v>
      </c>
      <c r="F36" s="42" t="s">
        <v>46</v>
      </c>
      <c r="G36" s="111">
        <f t="shared" si="0"/>
        <v>533.92536069144103</v>
      </c>
      <c r="H36" s="26">
        <v>3.7878833713124322</v>
      </c>
      <c r="I36" s="7">
        <v>0.58627222257109679</v>
      </c>
      <c r="J36" s="7">
        <v>9.8972992652634275</v>
      </c>
      <c r="K36" s="7">
        <v>28.978028078592615</v>
      </c>
      <c r="L36" s="7">
        <v>71.757682602852583</v>
      </c>
      <c r="M36" s="7">
        <v>230.54822387360036</v>
      </c>
      <c r="N36" s="126">
        <f t="shared" si="1"/>
        <v>345.55538941419252</v>
      </c>
      <c r="O36" s="26">
        <v>3.7425572635310687</v>
      </c>
      <c r="P36" s="7">
        <v>0.70514329940851894</v>
      </c>
      <c r="Q36" s="7">
        <v>5.9639669032512757</v>
      </c>
      <c r="R36" s="7">
        <v>13.338173837430077</v>
      </c>
      <c r="S36" s="7">
        <v>33.51375200971961</v>
      </c>
      <c r="T36" s="7">
        <v>131.10637796390802</v>
      </c>
      <c r="U36" s="126">
        <f t="shared" si="2"/>
        <v>188.36997127724857</v>
      </c>
    </row>
    <row r="37" spans="1:21">
      <c r="A37" s="37">
        <v>27</v>
      </c>
      <c r="B37" s="17"/>
      <c r="C37" s="16"/>
      <c r="D37" s="8"/>
      <c r="E37" s="17" t="s">
        <v>47</v>
      </c>
      <c r="F37" s="42" t="s">
        <v>403</v>
      </c>
      <c r="G37" s="111">
        <f t="shared" si="0"/>
        <v>0.19816526770591736</v>
      </c>
      <c r="H37" s="26">
        <v>0</v>
      </c>
      <c r="I37" s="7">
        <v>0</v>
      </c>
      <c r="J37" s="7">
        <v>0</v>
      </c>
      <c r="K37" s="7">
        <v>0</v>
      </c>
      <c r="L37" s="7">
        <v>0.19816526770591736</v>
      </c>
      <c r="M37" s="7">
        <v>0</v>
      </c>
      <c r="N37" s="126">
        <f t="shared" si="1"/>
        <v>0.19816526770591736</v>
      </c>
      <c r="O37" s="26">
        <v>0</v>
      </c>
      <c r="P37" s="7">
        <v>0</v>
      </c>
      <c r="Q37" s="7">
        <v>0</v>
      </c>
      <c r="R37" s="7">
        <v>0</v>
      </c>
      <c r="S37" s="7">
        <v>0</v>
      </c>
      <c r="T37" s="7">
        <v>0</v>
      </c>
      <c r="U37" s="126">
        <f t="shared" si="2"/>
        <v>0</v>
      </c>
    </row>
    <row r="38" spans="1:21">
      <c r="A38" s="37">
        <v>28</v>
      </c>
      <c r="B38" s="17"/>
      <c r="C38" s="16"/>
      <c r="D38" s="8"/>
      <c r="E38" s="17" t="s">
        <v>48</v>
      </c>
      <c r="F38" s="42" t="s">
        <v>49</v>
      </c>
      <c r="G38" s="111">
        <f t="shared" si="0"/>
        <v>0.68204230070114136</v>
      </c>
      <c r="H38" s="26">
        <v>0</v>
      </c>
      <c r="I38" s="7">
        <v>0</v>
      </c>
      <c r="J38" s="7">
        <v>0.14489865303039551</v>
      </c>
      <c r="K38" s="7">
        <v>0</v>
      </c>
      <c r="L38" s="7">
        <v>0</v>
      </c>
      <c r="M38" s="7">
        <v>0</v>
      </c>
      <c r="N38" s="126">
        <f t="shared" si="1"/>
        <v>0.14489865303039551</v>
      </c>
      <c r="O38" s="26">
        <v>0</v>
      </c>
      <c r="P38" s="7">
        <v>0</v>
      </c>
      <c r="Q38" s="7">
        <v>0</v>
      </c>
      <c r="R38" s="7">
        <v>0</v>
      </c>
      <c r="S38" s="7">
        <v>0</v>
      </c>
      <c r="T38" s="7">
        <v>0.53714364767074585</v>
      </c>
      <c r="U38" s="126">
        <f t="shared" si="2"/>
        <v>0.53714364767074585</v>
      </c>
    </row>
    <row r="39" spans="1:21">
      <c r="A39" s="37">
        <v>29</v>
      </c>
      <c r="B39" s="17"/>
      <c r="C39" s="16"/>
      <c r="D39" s="38"/>
      <c r="E39" s="17" t="s">
        <v>404</v>
      </c>
      <c r="F39" s="42" t="s">
        <v>50</v>
      </c>
      <c r="G39" s="111">
        <f t="shared" si="0"/>
        <v>900.72901178364918</v>
      </c>
      <c r="H39" s="26">
        <v>0</v>
      </c>
      <c r="I39" s="7">
        <v>0</v>
      </c>
      <c r="J39" s="7">
        <v>0.45671194920942071</v>
      </c>
      <c r="K39" s="7">
        <v>26.23856616159901</v>
      </c>
      <c r="L39" s="7">
        <v>121.21720499917865</v>
      </c>
      <c r="M39" s="7">
        <v>353.65753291547298</v>
      </c>
      <c r="N39" s="126">
        <f t="shared" si="1"/>
        <v>501.57001602546006</v>
      </c>
      <c r="O39" s="26">
        <v>0</v>
      </c>
      <c r="P39" s="7">
        <v>0</v>
      </c>
      <c r="Q39" s="7">
        <v>0.57865782306180336</v>
      </c>
      <c r="R39" s="7">
        <v>12.772268162108958</v>
      </c>
      <c r="S39" s="7">
        <v>87.32241852208972</v>
      </c>
      <c r="T39" s="7">
        <v>298.48565125092864</v>
      </c>
      <c r="U39" s="126">
        <f t="shared" si="2"/>
        <v>399.15899575818912</v>
      </c>
    </row>
    <row r="40" spans="1:21">
      <c r="A40" s="37">
        <v>30</v>
      </c>
      <c r="B40" s="17"/>
      <c r="C40" s="16"/>
      <c r="D40" s="12"/>
      <c r="E40" s="17" t="s">
        <v>405</v>
      </c>
      <c r="F40" s="42" t="s">
        <v>51</v>
      </c>
      <c r="G40" s="111">
        <f t="shared" si="0"/>
        <v>4562.8429806996555</v>
      </c>
      <c r="H40" s="26">
        <v>5.1067222779654458</v>
      </c>
      <c r="I40" s="7">
        <v>13.632900567303295</v>
      </c>
      <c r="J40" s="7">
        <v>58.376499423349742</v>
      </c>
      <c r="K40" s="7">
        <v>103.40819472819567</v>
      </c>
      <c r="L40" s="7">
        <v>347.13946747919545</v>
      </c>
      <c r="M40" s="7">
        <v>2026.8000321388245</v>
      </c>
      <c r="N40" s="126">
        <f t="shared" si="1"/>
        <v>2554.4638166148343</v>
      </c>
      <c r="O40" s="26">
        <v>5.5545579443846691</v>
      </c>
      <c r="P40" s="7">
        <v>11.279757855358184</v>
      </c>
      <c r="Q40" s="7">
        <v>60.062549602605941</v>
      </c>
      <c r="R40" s="7">
        <v>88.165715702838497</v>
      </c>
      <c r="S40" s="7">
        <v>232.34327411092818</v>
      </c>
      <c r="T40" s="7">
        <v>1610.9733088687062</v>
      </c>
      <c r="U40" s="126">
        <f t="shared" si="2"/>
        <v>2008.3791640848217</v>
      </c>
    </row>
    <row r="41" spans="1:21">
      <c r="A41" s="37">
        <v>31</v>
      </c>
      <c r="B41" s="17"/>
      <c r="C41" s="16"/>
      <c r="D41" s="12"/>
      <c r="E41" s="17" t="s">
        <v>406</v>
      </c>
      <c r="F41" s="42" t="s">
        <v>52</v>
      </c>
      <c r="G41" s="111">
        <f t="shared" si="0"/>
        <v>8.4481842815876007E-2</v>
      </c>
      <c r="H41" s="26">
        <v>0</v>
      </c>
      <c r="I41" s="7">
        <v>0</v>
      </c>
      <c r="J41" s="7">
        <v>0</v>
      </c>
      <c r="K41" s="7">
        <v>0</v>
      </c>
      <c r="L41" s="7">
        <v>8.4481842815876007E-2</v>
      </c>
      <c r="M41" s="7">
        <v>0</v>
      </c>
      <c r="N41" s="126">
        <f t="shared" si="1"/>
        <v>8.4481842815876007E-2</v>
      </c>
      <c r="O41" s="26">
        <v>0</v>
      </c>
      <c r="P41" s="7">
        <v>0</v>
      </c>
      <c r="Q41" s="7">
        <v>0</v>
      </c>
      <c r="R41" s="7">
        <v>0</v>
      </c>
      <c r="S41" s="7">
        <v>0</v>
      </c>
      <c r="T41" s="7">
        <v>0</v>
      </c>
      <c r="U41" s="126">
        <f t="shared" si="2"/>
        <v>0</v>
      </c>
    </row>
    <row r="42" spans="1:21">
      <c r="A42" s="37">
        <v>32</v>
      </c>
      <c r="B42" s="17"/>
      <c r="C42" s="16"/>
      <c r="D42" s="38"/>
      <c r="E42" s="17" t="s">
        <v>407</v>
      </c>
      <c r="F42" s="42" t="s">
        <v>53</v>
      </c>
      <c r="G42" s="111">
        <f t="shared" si="0"/>
        <v>404.81216127457446</v>
      </c>
      <c r="H42" s="26">
        <v>4.5611554040078772</v>
      </c>
      <c r="I42" s="7">
        <v>6.2093750610947609</v>
      </c>
      <c r="J42" s="7">
        <v>13.066670587286353</v>
      </c>
      <c r="K42" s="7">
        <v>23.641581013798714</v>
      </c>
      <c r="L42" s="7">
        <v>56.412316422909498</v>
      </c>
      <c r="M42" s="7">
        <v>97.623131053522229</v>
      </c>
      <c r="N42" s="126">
        <f t="shared" si="1"/>
        <v>201.51422954261943</v>
      </c>
      <c r="O42" s="26">
        <v>1.7031202710204525</v>
      </c>
      <c r="P42" s="7">
        <v>4.9004356442019343</v>
      </c>
      <c r="Q42" s="7">
        <v>8.7791670430451632</v>
      </c>
      <c r="R42" s="7">
        <v>26.301609192043543</v>
      </c>
      <c r="S42" s="7">
        <v>48.813172239810228</v>
      </c>
      <c r="T42" s="7">
        <v>112.80042734183371</v>
      </c>
      <c r="U42" s="126">
        <f t="shared" si="2"/>
        <v>203.29793173195503</v>
      </c>
    </row>
    <row r="43" spans="1:21">
      <c r="A43" s="37">
        <v>33</v>
      </c>
      <c r="B43" s="17"/>
      <c r="C43" s="16"/>
      <c r="D43" s="38" t="s">
        <v>54</v>
      </c>
      <c r="E43" s="39" t="s">
        <v>55</v>
      </c>
      <c r="F43" s="42"/>
      <c r="G43" s="111">
        <f t="shared" si="0"/>
        <v>65.730076598427331</v>
      </c>
      <c r="H43" s="26">
        <v>0.73124925649267425</v>
      </c>
      <c r="I43" s="7">
        <v>0.78971464994629059</v>
      </c>
      <c r="J43" s="7">
        <v>1.1668411718305833</v>
      </c>
      <c r="K43" s="7">
        <v>0.72163519431023815</v>
      </c>
      <c r="L43" s="7">
        <v>3.1122497658870998</v>
      </c>
      <c r="M43" s="7">
        <v>21.210227800824214</v>
      </c>
      <c r="N43" s="126">
        <f t="shared" si="1"/>
        <v>27.7319178392911</v>
      </c>
      <c r="O43" s="26">
        <v>0.99088567843148212</v>
      </c>
      <c r="P43" s="7">
        <v>0.7780380966305529</v>
      </c>
      <c r="Q43" s="7">
        <v>0.60560533760110502</v>
      </c>
      <c r="R43" s="7">
        <v>1.4128577294641218</v>
      </c>
      <c r="S43" s="7">
        <v>3.0381318986110273</v>
      </c>
      <c r="T43" s="7">
        <v>31.172640018397942</v>
      </c>
      <c r="U43" s="126">
        <f t="shared" si="2"/>
        <v>37.998158759136231</v>
      </c>
    </row>
    <row r="44" spans="1:21">
      <c r="A44" s="37">
        <v>34</v>
      </c>
      <c r="B44" s="17"/>
      <c r="C44" s="16"/>
      <c r="D44" s="8"/>
      <c r="E44" s="17" t="s">
        <v>12</v>
      </c>
      <c r="F44" s="42" t="s">
        <v>56</v>
      </c>
      <c r="G44" s="111">
        <f t="shared" si="0"/>
        <v>65.692237126133477</v>
      </c>
      <c r="H44" s="26">
        <v>0.73124925649267425</v>
      </c>
      <c r="I44" s="7">
        <v>0.78971464994629059</v>
      </c>
      <c r="J44" s="7">
        <v>1.1290016995367296</v>
      </c>
      <c r="K44" s="7">
        <v>0.72163519431023815</v>
      </c>
      <c r="L44" s="7">
        <v>3.1122497658870998</v>
      </c>
      <c r="M44" s="7">
        <v>21.210227800824214</v>
      </c>
      <c r="N44" s="126">
        <f t="shared" si="1"/>
        <v>27.694078366997246</v>
      </c>
      <c r="O44" s="26">
        <v>0.99088567843148212</v>
      </c>
      <c r="P44" s="7">
        <v>0.7780380966305529</v>
      </c>
      <c r="Q44" s="7">
        <v>0.60560533760110502</v>
      </c>
      <c r="R44" s="7">
        <v>1.4128577294641218</v>
      </c>
      <c r="S44" s="7">
        <v>3.0381318986110273</v>
      </c>
      <c r="T44" s="7">
        <v>31.172640018397942</v>
      </c>
      <c r="U44" s="126">
        <f t="shared" si="2"/>
        <v>37.998158759136231</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3.7839468568563461E-2</v>
      </c>
      <c r="H46" s="26">
        <v>0</v>
      </c>
      <c r="I46" s="7">
        <v>0</v>
      </c>
      <c r="J46" s="7">
        <v>3.7839468568563461E-2</v>
      </c>
      <c r="K46" s="7">
        <v>0</v>
      </c>
      <c r="L46" s="7">
        <v>0</v>
      </c>
      <c r="M46" s="7">
        <v>0</v>
      </c>
      <c r="N46" s="126">
        <f t="shared" si="1"/>
        <v>3.7839468568563461E-2</v>
      </c>
      <c r="O46" s="26">
        <v>0</v>
      </c>
      <c r="P46" s="7">
        <v>0</v>
      </c>
      <c r="Q46" s="7">
        <v>0</v>
      </c>
      <c r="R46" s="7">
        <v>0</v>
      </c>
      <c r="S46" s="7">
        <v>0</v>
      </c>
      <c r="T46" s="7">
        <v>0</v>
      </c>
      <c r="U46" s="126">
        <f t="shared" si="2"/>
        <v>0</v>
      </c>
    </row>
    <row r="47" spans="1:21">
      <c r="A47" s="37">
        <v>37</v>
      </c>
      <c r="B47" s="10"/>
      <c r="C47" s="11"/>
      <c r="D47" s="38" t="s">
        <v>59</v>
      </c>
      <c r="E47" s="9" t="s">
        <v>60</v>
      </c>
      <c r="F47" s="44"/>
      <c r="G47" s="111">
        <f t="shared" si="0"/>
        <v>94133.077922927638</v>
      </c>
      <c r="H47" s="26">
        <v>139.66376479585597</v>
      </c>
      <c r="I47" s="7">
        <v>111.61512174271047</v>
      </c>
      <c r="J47" s="7">
        <v>381.7984569715336</v>
      </c>
      <c r="K47" s="7">
        <v>1062.353934450075</v>
      </c>
      <c r="L47" s="7">
        <v>5287.186628729105</v>
      </c>
      <c r="M47" s="7">
        <v>36130.506048679352</v>
      </c>
      <c r="N47" s="126">
        <f t="shared" si="1"/>
        <v>43113.123955368632</v>
      </c>
      <c r="O47" s="26">
        <v>75.939693364169216</v>
      </c>
      <c r="P47" s="7">
        <v>101.16506512928754</v>
      </c>
      <c r="Q47" s="7">
        <v>343.96896361932158</v>
      </c>
      <c r="R47" s="7">
        <v>960.46277985256165</v>
      </c>
      <c r="S47" s="7">
        <v>4506.2551971636713</v>
      </c>
      <c r="T47" s="7">
        <v>45032.162268429995</v>
      </c>
      <c r="U47" s="126">
        <f t="shared" si="2"/>
        <v>51019.953967559006</v>
      </c>
    </row>
    <row r="48" spans="1:21">
      <c r="A48" s="93">
        <v>38</v>
      </c>
      <c r="B48" s="94"/>
      <c r="C48" s="95" t="s">
        <v>61</v>
      </c>
      <c r="D48" s="96" t="s">
        <v>62</v>
      </c>
      <c r="E48" s="97"/>
      <c r="F48" s="98"/>
      <c r="G48" s="99">
        <f t="shared" si="0"/>
        <v>1241115.3744742726</v>
      </c>
      <c r="H48" s="100">
        <v>3414.3271521963179</v>
      </c>
      <c r="I48" s="101">
        <v>297.4782802015543</v>
      </c>
      <c r="J48" s="101">
        <v>1859.9876151159406</v>
      </c>
      <c r="K48" s="101">
        <v>9479.2732403278351</v>
      </c>
      <c r="L48" s="101">
        <v>51638.293658256531</v>
      </c>
      <c r="M48" s="101">
        <v>566469.22750854492</v>
      </c>
      <c r="N48" s="127">
        <f t="shared" si="1"/>
        <v>633158.5874546431</v>
      </c>
      <c r="O48" s="100">
        <v>2284.4204795653932</v>
      </c>
      <c r="P48" s="101">
        <v>281.16352326888591</v>
      </c>
      <c r="Q48" s="101">
        <v>1153.8218004927039</v>
      </c>
      <c r="R48" s="101">
        <v>4406.8893711715937</v>
      </c>
      <c r="S48" s="101">
        <v>28941.773690223694</v>
      </c>
      <c r="T48" s="101">
        <v>570888.71815490723</v>
      </c>
      <c r="U48" s="127">
        <f t="shared" si="2"/>
        <v>607956.7870196295</v>
      </c>
    </row>
    <row r="49" spans="1:21">
      <c r="A49" s="37">
        <v>39</v>
      </c>
      <c r="B49" s="17"/>
      <c r="C49" s="16"/>
      <c r="D49" s="38" t="s">
        <v>8</v>
      </c>
      <c r="E49" s="45" t="s">
        <v>63</v>
      </c>
      <c r="F49" s="40"/>
      <c r="G49" s="111">
        <f t="shared" si="0"/>
        <v>1239855.7841500309</v>
      </c>
      <c r="H49" s="26">
        <v>3411.621636942029</v>
      </c>
      <c r="I49" s="7">
        <v>295.39446289464831</v>
      </c>
      <c r="J49" s="7">
        <v>1848.5547447130084</v>
      </c>
      <c r="K49" s="7">
        <v>9460.501546099782</v>
      </c>
      <c r="L49" s="7">
        <v>51573.99900841713</v>
      </c>
      <c r="M49" s="7">
        <v>565935.87506008148</v>
      </c>
      <c r="N49" s="126">
        <f t="shared" si="1"/>
        <v>632525.94645914808</v>
      </c>
      <c r="O49" s="26">
        <v>2282.0039590387605</v>
      </c>
      <c r="P49" s="7">
        <v>279.32978200074285</v>
      </c>
      <c r="Q49" s="7">
        <v>1147.747501604259</v>
      </c>
      <c r="R49" s="7">
        <v>4392.1572789847851</v>
      </c>
      <c r="S49" s="7">
        <v>28895.272606372833</v>
      </c>
      <c r="T49" s="7">
        <v>570333.32656288147</v>
      </c>
      <c r="U49" s="126">
        <f t="shared" si="2"/>
        <v>607329.83769088285</v>
      </c>
    </row>
    <row r="50" spans="1:21">
      <c r="A50" s="37">
        <v>40</v>
      </c>
      <c r="B50" s="17"/>
      <c r="C50" s="16"/>
      <c r="D50" s="38" t="s">
        <v>10</v>
      </c>
      <c r="E50" s="45" t="s">
        <v>64</v>
      </c>
      <c r="F50" s="40"/>
      <c r="G50" s="111">
        <f t="shared" si="0"/>
        <v>1106.1187416505622</v>
      </c>
      <c r="H50" s="26">
        <v>2.5456388598704507</v>
      </c>
      <c r="I50" s="7">
        <v>1.4565331161775248</v>
      </c>
      <c r="J50" s="7">
        <v>8.2049157010915224</v>
      </c>
      <c r="K50" s="7">
        <v>13.552575381414499</v>
      </c>
      <c r="L50" s="7">
        <v>49.593322969507426</v>
      </c>
      <c r="M50" s="7">
        <v>485.61450828611851</v>
      </c>
      <c r="N50" s="126">
        <f t="shared" si="1"/>
        <v>560.96749431417993</v>
      </c>
      <c r="O50" s="26">
        <v>2.2210856976562354</v>
      </c>
      <c r="P50" s="7">
        <v>1.2333301801645575</v>
      </c>
      <c r="Q50" s="7">
        <v>4.4488896671905422</v>
      </c>
      <c r="R50" s="7">
        <v>10.142795880616177</v>
      </c>
      <c r="S50" s="7">
        <v>32.888595259748399</v>
      </c>
      <c r="T50" s="7">
        <v>494.2165506510064</v>
      </c>
      <c r="U50" s="126">
        <f t="shared" si="2"/>
        <v>545.15124733638231</v>
      </c>
    </row>
    <row r="51" spans="1:21">
      <c r="A51" s="37">
        <v>41</v>
      </c>
      <c r="B51" s="17"/>
      <c r="C51" s="16"/>
      <c r="D51" s="38" t="s">
        <v>22</v>
      </c>
      <c r="E51" s="45" t="s">
        <v>65</v>
      </c>
      <c r="F51" s="40"/>
      <c r="G51" s="111">
        <f t="shared" si="0"/>
        <v>153.46175559048316</v>
      </c>
      <c r="H51" s="26">
        <v>0.1598452436009552</v>
      </c>
      <c r="I51" s="7">
        <v>0.62728305486962199</v>
      </c>
      <c r="J51" s="7">
        <v>3.2279780275518988</v>
      </c>
      <c r="K51" s="7">
        <v>5.2191230645685209</v>
      </c>
      <c r="L51" s="7">
        <v>14.700781657119478</v>
      </c>
      <c r="M51" s="7">
        <v>47.735090544876584</v>
      </c>
      <c r="N51" s="126">
        <f t="shared" si="1"/>
        <v>71.670101592587059</v>
      </c>
      <c r="O51" s="26">
        <v>0.19547415720705885</v>
      </c>
      <c r="P51" s="7">
        <v>0.60040772466527415</v>
      </c>
      <c r="Q51" s="7">
        <v>1.6254234981158788</v>
      </c>
      <c r="R51" s="7">
        <v>4.5892773168170606</v>
      </c>
      <c r="S51" s="7">
        <v>13.612570396111096</v>
      </c>
      <c r="T51" s="7">
        <v>61.168500904979737</v>
      </c>
      <c r="U51" s="126">
        <f t="shared" si="2"/>
        <v>81.791653997896105</v>
      </c>
    </row>
    <row r="52" spans="1:21">
      <c r="A52" s="93">
        <v>42</v>
      </c>
      <c r="B52" s="94"/>
      <c r="C52" s="95" t="s">
        <v>66</v>
      </c>
      <c r="D52" s="96" t="s">
        <v>67</v>
      </c>
      <c r="E52" s="97"/>
      <c r="F52" s="98"/>
      <c r="G52" s="99">
        <f t="shared" si="0"/>
        <v>6242.7329036444426</v>
      </c>
      <c r="H52" s="100">
        <v>0</v>
      </c>
      <c r="I52" s="101">
        <v>0</v>
      </c>
      <c r="J52" s="101">
        <v>0</v>
      </c>
      <c r="K52" s="101">
        <v>0</v>
      </c>
      <c r="L52" s="101">
        <v>0</v>
      </c>
      <c r="M52" s="101">
        <v>0</v>
      </c>
      <c r="N52" s="127">
        <f t="shared" si="1"/>
        <v>0</v>
      </c>
      <c r="O52" s="100">
        <v>0</v>
      </c>
      <c r="P52" s="101">
        <v>0</v>
      </c>
      <c r="Q52" s="101">
        <v>2756.661551065743</v>
      </c>
      <c r="R52" s="101">
        <v>3486.0713525786996</v>
      </c>
      <c r="S52" s="101">
        <v>0</v>
      </c>
      <c r="T52" s="101">
        <v>0</v>
      </c>
      <c r="U52" s="127">
        <f t="shared" si="2"/>
        <v>6242.7329036444426</v>
      </c>
    </row>
    <row r="53" spans="1:21">
      <c r="A53" s="93">
        <v>49</v>
      </c>
      <c r="B53" s="94"/>
      <c r="C53" s="95" t="s">
        <v>68</v>
      </c>
      <c r="D53" s="96" t="s">
        <v>69</v>
      </c>
      <c r="E53" s="97"/>
      <c r="F53" s="98"/>
      <c r="G53" s="99">
        <f t="shared" si="0"/>
        <v>41071.293590099551</v>
      </c>
      <c r="H53" s="100">
        <v>21536.444482866675</v>
      </c>
      <c r="I53" s="101">
        <v>2.7442781366407871</v>
      </c>
      <c r="J53" s="101">
        <v>4.9118003845214844</v>
      </c>
      <c r="K53" s="101">
        <v>3.0005475878715515</v>
      </c>
      <c r="L53" s="101">
        <v>3.3452945947647095</v>
      </c>
      <c r="M53" s="101">
        <v>38.276400029659271</v>
      </c>
      <c r="N53" s="127">
        <f t="shared" si="1"/>
        <v>21588.722803600132</v>
      </c>
      <c r="O53" s="100">
        <v>19443.695088018663</v>
      </c>
      <c r="P53" s="101">
        <v>1.2881276346743107</v>
      </c>
      <c r="Q53" s="101">
        <v>2.3813636898994446</v>
      </c>
      <c r="R53" s="101">
        <v>2.1399284601211548</v>
      </c>
      <c r="S53" s="101">
        <v>2.7148268222808838</v>
      </c>
      <c r="T53" s="101">
        <v>30.351451873779297</v>
      </c>
      <c r="U53" s="127">
        <f t="shared" si="2"/>
        <v>19482.570786499418</v>
      </c>
    </row>
    <row r="54" spans="1:21">
      <c r="A54" s="37">
        <v>50</v>
      </c>
      <c r="B54" s="17"/>
      <c r="C54" s="16"/>
      <c r="D54" s="38" t="s">
        <v>8</v>
      </c>
      <c r="E54" s="47" t="s">
        <v>70</v>
      </c>
      <c r="F54" s="40"/>
      <c r="G54" s="111">
        <f t="shared" si="0"/>
        <v>20722.090027640865</v>
      </c>
      <c r="H54" s="26">
        <v>11160.770091260201</v>
      </c>
      <c r="I54" s="7">
        <v>0.15720269829034805</v>
      </c>
      <c r="J54" s="7">
        <v>0.12350346148014069</v>
      </c>
      <c r="K54" s="7">
        <v>0.16139766573905945</v>
      </c>
      <c r="L54" s="7">
        <v>0</v>
      </c>
      <c r="M54" s="7">
        <v>0</v>
      </c>
      <c r="N54" s="126">
        <f t="shared" si="1"/>
        <v>11161.212195085711</v>
      </c>
      <c r="O54" s="26">
        <v>9559.686400526145</v>
      </c>
      <c r="P54" s="7">
        <v>3.8196489214897156E-2</v>
      </c>
      <c r="Q54" s="7">
        <v>0.14174501597881317</v>
      </c>
      <c r="R54" s="7">
        <v>0</v>
      </c>
      <c r="S54" s="7">
        <v>0.1433403491973877</v>
      </c>
      <c r="T54" s="7">
        <v>0.86815017461776733</v>
      </c>
      <c r="U54" s="126">
        <f t="shared" si="2"/>
        <v>9560.8778325551539</v>
      </c>
    </row>
    <row r="55" spans="1:21">
      <c r="A55" s="37">
        <v>51</v>
      </c>
      <c r="B55" s="10"/>
      <c r="C55" s="16"/>
      <c r="D55" s="38" t="s">
        <v>10</v>
      </c>
      <c r="E55" s="47" t="s">
        <v>71</v>
      </c>
      <c r="F55" s="40"/>
      <c r="G55" s="111">
        <f t="shared" si="0"/>
        <v>12801.875642556406</v>
      </c>
      <c r="H55" s="26">
        <v>6320.6570114478236</v>
      </c>
      <c r="I55" s="7">
        <v>2.0505510866641998</v>
      </c>
      <c r="J55" s="7">
        <v>3.5162304043769836</v>
      </c>
      <c r="K55" s="7">
        <v>2.0077036917209625</v>
      </c>
      <c r="L55" s="7">
        <v>1.1300123631954193</v>
      </c>
      <c r="M55" s="7">
        <v>8.4371232986450195</v>
      </c>
      <c r="N55" s="126">
        <f t="shared" si="1"/>
        <v>6337.7986322924262</v>
      </c>
      <c r="O55" s="26">
        <v>6454.834925131232</v>
      </c>
      <c r="P55" s="7">
        <v>0.74751463904976845</v>
      </c>
      <c r="Q55" s="7">
        <v>1.8658698201179504</v>
      </c>
      <c r="R55" s="7">
        <v>1.4343968629837036</v>
      </c>
      <c r="S55" s="7">
        <v>1.4238870739936829</v>
      </c>
      <c r="T55" s="7">
        <v>3.7704167366027832</v>
      </c>
      <c r="U55" s="126">
        <f t="shared" si="2"/>
        <v>6464.0770102639799</v>
      </c>
    </row>
    <row r="56" spans="1:21">
      <c r="A56" s="37">
        <v>52</v>
      </c>
      <c r="B56" s="17"/>
      <c r="C56" s="11"/>
      <c r="D56" s="38" t="s">
        <v>22</v>
      </c>
      <c r="E56" s="47" t="s">
        <v>72</v>
      </c>
      <c r="F56" s="43"/>
      <c r="G56" s="111">
        <f t="shared" si="0"/>
        <v>5718.2952969498001</v>
      </c>
      <c r="H56" s="26">
        <v>3208.1211838877061</v>
      </c>
      <c r="I56" s="7">
        <v>0</v>
      </c>
      <c r="J56" s="7">
        <v>0</v>
      </c>
      <c r="K56" s="7">
        <v>0</v>
      </c>
      <c r="L56" s="7">
        <v>0</v>
      </c>
      <c r="M56" s="7">
        <v>0</v>
      </c>
      <c r="N56" s="126">
        <f t="shared" si="1"/>
        <v>3208.1211838877061</v>
      </c>
      <c r="O56" s="26">
        <v>2510.174113062094</v>
      </c>
      <c r="P56" s="7">
        <v>0</v>
      </c>
      <c r="Q56" s="7">
        <v>0</v>
      </c>
      <c r="R56" s="7">
        <v>0</v>
      </c>
      <c r="S56" s="7">
        <v>0</v>
      </c>
      <c r="T56" s="7">
        <v>0</v>
      </c>
      <c r="U56" s="126">
        <f t="shared" si="2"/>
        <v>2510.174113062094</v>
      </c>
    </row>
    <row r="57" spans="1:21">
      <c r="A57" s="37">
        <v>53</v>
      </c>
      <c r="B57" s="12"/>
      <c r="C57" s="12"/>
      <c r="D57" s="38" t="s">
        <v>24</v>
      </c>
      <c r="E57" s="13" t="s">
        <v>73</v>
      </c>
      <c r="F57" s="43"/>
      <c r="G57" s="111">
        <f t="shared" si="0"/>
        <v>1829.0328086409718</v>
      </c>
      <c r="H57" s="26">
        <v>846.89629164990038</v>
      </c>
      <c r="I57" s="7">
        <v>0.53652429953217506</v>
      </c>
      <c r="J57" s="7">
        <v>1.2720663398504257</v>
      </c>
      <c r="K57" s="7">
        <v>0.8314463347196579</v>
      </c>
      <c r="L57" s="7">
        <v>2.2152822315692902</v>
      </c>
      <c r="M57" s="7">
        <v>29.839275777339935</v>
      </c>
      <c r="N57" s="126">
        <f t="shared" si="1"/>
        <v>881.59088663291186</v>
      </c>
      <c r="O57" s="26">
        <v>918.99974073003978</v>
      </c>
      <c r="P57" s="7">
        <v>0.50241649150848389</v>
      </c>
      <c r="Q57" s="7">
        <v>0.37374891340732574</v>
      </c>
      <c r="R57" s="7">
        <v>0.70553160458803177</v>
      </c>
      <c r="S57" s="7">
        <v>1.1475993655622005</v>
      </c>
      <c r="T57" s="7">
        <v>25.712884902954102</v>
      </c>
      <c r="U57" s="126">
        <f t="shared" si="2"/>
        <v>947.44192200805992</v>
      </c>
    </row>
    <row r="58" spans="1:21">
      <c r="A58" s="93">
        <v>54</v>
      </c>
      <c r="B58" s="94"/>
      <c r="C58" s="95" t="s">
        <v>74</v>
      </c>
      <c r="D58" s="96" t="s">
        <v>75</v>
      </c>
      <c r="E58" s="97"/>
      <c r="F58" s="98"/>
      <c r="G58" s="99">
        <f t="shared" si="0"/>
        <v>121528.77432802698</v>
      </c>
      <c r="H58" s="100">
        <v>239.13966081349645</v>
      </c>
      <c r="I58" s="101">
        <v>49.992952910717577</v>
      </c>
      <c r="J58" s="101">
        <v>186.8791309078224</v>
      </c>
      <c r="K58" s="101">
        <v>545.20003094244748</v>
      </c>
      <c r="L58" s="101">
        <v>2543.1310732215643</v>
      </c>
      <c r="M58" s="101">
        <v>50308.536968708038</v>
      </c>
      <c r="N58" s="127">
        <f t="shared" si="1"/>
        <v>53872.879817504087</v>
      </c>
      <c r="O58" s="100">
        <v>222.79589564388152</v>
      </c>
      <c r="P58" s="101">
        <v>48.072241176501848</v>
      </c>
      <c r="Q58" s="101">
        <v>132.09237599762855</v>
      </c>
      <c r="R58" s="101">
        <v>362.61588851665147</v>
      </c>
      <c r="S58" s="101">
        <v>1751.1508163549006</v>
      </c>
      <c r="T58" s="101">
        <v>65139.167292833328</v>
      </c>
      <c r="U58" s="127">
        <f t="shared" si="2"/>
        <v>67655.894510522892</v>
      </c>
    </row>
    <row r="59" spans="1:21">
      <c r="A59" s="37">
        <v>55</v>
      </c>
      <c r="B59" s="17"/>
      <c r="C59" s="16"/>
      <c r="D59" s="38" t="s">
        <v>8</v>
      </c>
      <c r="E59" s="45" t="s">
        <v>76</v>
      </c>
      <c r="F59" s="40"/>
      <c r="G59" s="111">
        <f t="shared" si="0"/>
        <v>86203.962788455276</v>
      </c>
      <c r="H59" s="26">
        <v>132.71387411987962</v>
      </c>
      <c r="I59" s="7">
        <v>23.188406846209546</v>
      </c>
      <c r="J59" s="7">
        <v>87.129735236376291</v>
      </c>
      <c r="K59" s="7">
        <v>240.59382549184375</v>
      </c>
      <c r="L59" s="7">
        <v>1284.5907679889351</v>
      </c>
      <c r="M59" s="7">
        <v>35722.973043531179</v>
      </c>
      <c r="N59" s="126">
        <f t="shared" si="1"/>
        <v>37491.189653214424</v>
      </c>
      <c r="O59" s="26">
        <v>118.25464147646016</v>
      </c>
      <c r="P59" s="7">
        <v>19.040675516080228</v>
      </c>
      <c r="Q59" s="7">
        <v>50.32141771462193</v>
      </c>
      <c r="R59" s="7">
        <v>144.10834866325604</v>
      </c>
      <c r="S59" s="7">
        <v>793.1208878820762</v>
      </c>
      <c r="T59" s="7">
        <v>47587.927163988352</v>
      </c>
      <c r="U59" s="126">
        <f t="shared" si="2"/>
        <v>48712.773135240845</v>
      </c>
    </row>
    <row r="60" spans="1:21">
      <c r="A60" s="37">
        <v>56</v>
      </c>
      <c r="B60" s="17"/>
      <c r="C60" s="16"/>
      <c r="D60" s="38" t="s">
        <v>10</v>
      </c>
      <c r="E60" s="45" t="s">
        <v>77</v>
      </c>
      <c r="F60" s="40"/>
      <c r="G60" s="111">
        <f t="shared" si="0"/>
        <v>263.69454892629096</v>
      </c>
      <c r="H60" s="26">
        <v>0.81982046101086326</v>
      </c>
      <c r="I60" s="7">
        <v>0.23259199774111039</v>
      </c>
      <c r="J60" s="7">
        <v>1.6636945670725254</v>
      </c>
      <c r="K60" s="7">
        <v>3.1034860445015511</v>
      </c>
      <c r="L60" s="7">
        <v>9.7623412302345969</v>
      </c>
      <c r="M60" s="7">
        <v>88.513302290812135</v>
      </c>
      <c r="N60" s="126">
        <f t="shared" si="1"/>
        <v>104.09523659137278</v>
      </c>
      <c r="O60" s="26">
        <v>1.2164844314521588</v>
      </c>
      <c r="P60" s="7">
        <v>0.23030797384126345</v>
      </c>
      <c r="Q60" s="7">
        <v>1.209796080534943</v>
      </c>
      <c r="R60" s="7">
        <v>3.3624129769741558</v>
      </c>
      <c r="S60" s="7">
        <v>10.975841798179317</v>
      </c>
      <c r="T60" s="7">
        <v>142.60446907393634</v>
      </c>
      <c r="U60" s="126">
        <f t="shared" si="2"/>
        <v>159.59931233491818</v>
      </c>
    </row>
    <row r="61" spans="1:21">
      <c r="A61" s="37">
        <v>57</v>
      </c>
      <c r="B61" s="17"/>
      <c r="C61" s="16"/>
      <c r="D61" s="38" t="s">
        <v>22</v>
      </c>
      <c r="E61" s="45" t="s">
        <v>78</v>
      </c>
      <c r="F61" s="40"/>
      <c r="G61" s="111">
        <f t="shared" si="0"/>
        <v>7.9868994280695915</v>
      </c>
      <c r="H61" s="26">
        <v>0</v>
      </c>
      <c r="I61" s="7">
        <v>0</v>
      </c>
      <c r="J61" s="7">
        <v>0</v>
      </c>
      <c r="K61" s="7">
        <v>0.10902655869722366</v>
      </c>
      <c r="L61" s="7">
        <v>0</v>
      </c>
      <c r="M61" s="7">
        <v>5.1957951784133911</v>
      </c>
      <c r="N61" s="126">
        <f t="shared" si="1"/>
        <v>5.3048217371106148</v>
      </c>
      <c r="O61" s="26">
        <v>0</v>
      </c>
      <c r="P61" s="7">
        <v>0</v>
      </c>
      <c r="Q61" s="7">
        <v>0</v>
      </c>
      <c r="R61" s="7">
        <v>5.7268507778644562E-2</v>
      </c>
      <c r="S61" s="7">
        <v>0.30038339644670486</v>
      </c>
      <c r="T61" s="7">
        <v>2.3244257867336273</v>
      </c>
      <c r="U61" s="126">
        <f t="shared" si="2"/>
        <v>2.6820776909589767</v>
      </c>
    </row>
    <row r="62" spans="1:21">
      <c r="A62" s="37">
        <v>58</v>
      </c>
      <c r="B62" s="14"/>
      <c r="C62" s="16"/>
      <c r="D62" s="38" t="s">
        <v>24</v>
      </c>
      <c r="E62" s="45" t="s">
        <v>79</v>
      </c>
      <c r="F62" s="40"/>
      <c r="G62" s="111">
        <f t="shared" si="0"/>
        <v>13840.066911130463</v>
      </c>
      <c r="H62" s="26">
        <v>0.56401036551244488</v>
      </c>
      <c r="I62" s="7">
        <v>2.0586132089083549</v>
      </c>
      <c r="J62" s="7">
        <v>31.874459051497979</v>
      </c>
      <c r="K62" s="7">
        <v>81.670126753189834</v>
      </c>
      <c r="L62" s="7">
        <v>391.77949535124935</v>
      </c>
      <c r="M62" s="7">
        <v>5973.9141723865177</v>
      </c>
      <c r="N62" s="126">
        <f t="shared" si="1"/>
        <v>6481.8608771168756</v>
      </c>
      <c r="O62" s="26">
        <v>1.1551019091283479</v>
      </c>
      <c r="P62" s="7">
        <v>2.1384532546726405</v>
      </c>
      <c r="Q62" s="7">
        <v>20.68737110371876</v>
      </c>
      <c r="R62" s="7">
        <v>54.245042343434761</v>
      </c>
      <c r="S62" s="7">
        <v>348.19215780351078</v>
      </c>
      <c r="T62" s="7">
        <v>6931.7879075991223</v>
      </c>
      <c r="U62" s="126">
        <f t="shared" si="2"/>
        <v>7358.2060340135877</v>
      </c>
    </row>
    <row r="63" spans="1:21">
      <c r="A63" s="37">
        <v>59</v>
      </c>
      <c r="B63" s="12"/>
      <c r="C63" s="14"/>
      <c r="D63" s="38" t="s">
        <v>26</v>
      </c>
      <c r="E63" s="14" t="s">
        <v>80</v>
      </c>
      <c r="F63" s="48"/>
      <c r="G63" s="111">
        <f t="shared" si="0"/>
        <v>21213.062652056135</v>
      </c>
      <c r="H63" s="26">
        <v>105.04195761104347</v>
      </c>
      <c r="I63" s="7">
        <v>24.513341409226996</v>
      </c>
      <c r="J63" s="7">
        <v>66.211244332953356</v>
      </c>
      <c r="K63" s="7">
        <v>219.72357608632592</v>
      </c>
      <c r="L63" s="7">
        <v>856.99846221669577</v>
      </c>
      <c r="M63" s="7">
        <v>8517.9409105405211</v>
      </c>
      <c r="N63" s="126">
        <f t="shared" si="1"/>
        <v>9790.4294921967667</v>
      </c>
      <c r="O63" s="26">
        <v>102.1696643953328</v>
      </c>
      <c r="P63" s="7">
        <v>26.662804349354701</v>
      </c>
      <c r="Q63" s="7">
        <v>59.873791377816815</v>
      </c>
      <c r="R63" s="7">
        <v>160.8428176069865</v>
      </c>
      <c r="S63" s="7">
        <v>598.56152576534078</v>
      </c>
      <c r="T63" s="7">
        <v>10474.522556364536</v>
      </c>
      <c r="U63" s="126">
        <f t="shared" si="2"/>
        <v>11422.633159859368</v>
      </c>
    </row>
    <row r="64" spans="1:21">
      <c r="A64" s="72">
        <v>60</v>
      </c>
      <c r="B64" s="73" t="s">
        <v>81</v>
      </c>
      <c r="C64" s="77" t="s">
        <v>82</v>
      </c>
      <c r="D64" s="78"/>
      <c r="E64" s="78"/>
      <c r="F64" s="79"/>
      <c r="G64" s="74">
        <f t="shared" si="0"/>
        <v>31376548.241995186</v>
      </c>
      <c r="H64" s="75">
        <v>45238.279276937246</v>
      </c>
      <c r="I64" s="76">
        <v>10968.979758620262</v>
      </c>
      <c r="J64" s="76">
        <v>49862.348981618881</v>
      </c>
      <c r="K64" s="76">
        <v>308065.47172546387</v>
      </c>
      <c r="L64" s="76">
        <v>2175864.2514953613</v>
      </c>
      <c r="M64" s="76">
        <v>12846837.515930176</v>
      </c>
      <c r="N64" s="124">
        <f t="shared" si="1"/>
        <v>15436836.847168177</v>
      </c>
      <c r="O64" s="75">
        <v>40462.022577643394</v>
      </c>
      <c r="P64" s="76">
        <v>9886.6306295394897</v>
      </c>
      <c r="Q64" s="76">
        <v>33468.310117483139</v>
      </c>
      <c r="R64" s="76">
        <v>208623.20919704437</v>
      </c>
      <c r="S64" s="76">
        <v>1459722.2851715088</v>
      </c>
      <c r="T64" s="76">
        <v>14187548.937133789</v>
      </c>
      <c r="U64" s="124">
        <f t="shared" si="2"/>
        <v>15939711.394827008</v>
      </c>
    </row>
    <row r="65" spans="1:21">
      <c r="A65" s="93">
        <v>61</v>
      </c>
      <c r="B65" s="94"/>
      <c r="C65" s="95" t="s">
        <v>6</v>
      </c>
      <c r="D65" s="96" t="s">
        <v>83</v>
      </c>
      <c r="E65" s="97"/>
      <c r="F65" s="98"/>
      <c r="G65" s="99">
        <f t="shared" si="0"/>
        <v>7578014.7712715678</v>
      </c>
      <c r="H65" s="100">
        <v>3029.074935477227</v>
      </c>
      <c r="I65" s="101">
        <v>3527.3271407037973</v>
      </c>
      <c r="J65" s="101">
        <v>13780.789142400026</v>
      </c>
      <c r="K65" s="101">
        <v>96526.817276000977</v>
      </c>
      <c r="L65" s="101">
        <v>852893.65190505981</v>
      </c>
      <c r="M65" s="101">
        <v>3422444.283454895</v>
      </c>
      <c r="N65" s="127">
        <f t="shared" si="1"/>
        <v>4392201.9438545369</v>
      </c>
      <c r="O65" s="100">
        <v>2378.5611452162266</v>
      </c>
      <c r="P65" s="101">
        <v>2773.6547623574734</v>
      </c>
      <c r="Q65" s="101">
        <v>9373.93024982512</v>
      </c>
      <c r="R65" s="101">
        <v>100409.10930681229</v>
      </c>
      <c r="S65" s="101">
        <v>586971.11323547363</v>
      </c>
      <c r="T65" s="101">
        <v>2483906.4587173462</v>
      </c>
      <c r="U65" s="127">
        <f t="shared" si="2"/>
        <v>3185812.8274170309</v>
      </c>
    </row>
    <row r="66" spans="1:21">
      <c r="A66" s="37">
        <v>62</v>
      </c>
      <c r="B66" s="17"/>
      <c r="C66" s="16"/>
      <c r="D66" s="38" t="s">
        <v>8</v>
      </c>
      <c r="E66" s="49" t="s">
        <v>84</v>
      </c>
      <c r="F66" s="40"/>
      <c r="G66" s="111">
        <f t="shared" si="0"/>
        <v>137830.26912403363</v>
      </c>
      <c r="H66" s="26">
        <v>41.198278337717056</v>
      </c>
      <c r="I66" s="7">
        <v>38.784655012423173</v>
      </c>
      <c r="J66" s="7">
        <v>291.01549484208226</v>
      </c>
      <c r="K66" s="7">
        <v>3840.0049487575889</v>
      </c>
      <c r="L66" s="7">
        <v>29174.123637199402</v>
      </c>
      <c r="M66" s="7">
        <v>59567.235689163208</v>
      </c>
      <c r="N66" s="126">
        <f t="shared" si="1"/>
        <v>92952.362703312421</v>
      </c>
      <c r="O66" s="26">
        <v>32.411094814538956</v>
      </c>
      <c r="P66" s="7">
        <v>32.540070300921798</v>
      </c>
      <c r="Q66" s="7">
        <v>182.696351446677</v>
      </c>
      <c r="R66" s="7">
        <v>1493.5028603672981</v>
      </c>
      <c r="S66" s="7">
        <v>8413.8353617191315</v>
      </c>
      <c r="T66" s="7">
        <v>34722.920682072639</v>
      </c>
      <c r="U66" s="126">
        <f t="shared" si="2"/>
        <v>44877.906420721207</v>
      </c>
    </row>
    <row r="67" spans="1:21">
      <c r="A67" s="37">
        <v>63</v>
      </c>
      <c r="B67" s="17"/>
      <c r="C67" s="16"/>
      <c r="D67" s="38" t="s">
        <v>10</v>
      </c>
      <c r="E67" s="49" t="s">
        <v>85</v>
      </c>
      <c r="F67" s="40"/>
      <c r="G67" s="111">
        <f t="shared" si="0"/>
        <v>526544.49453012866</v>
      </c>
      <c r="H67" s="26">
        <v>11.158184811472893</v>
      </c>
      <c r="I67" s="7">
        <v>5.1939666271209717</v>
      </c>
      <c r="J67" s="7">
        <v>88.173209466971457</v>
      </c>
      <c r="K67" s="7">
        <v>3421.4627327024937</v>
      </c>
      <c r="L67" s="7">
        <v>69860.676674187183</v>
      </c>
      <c r="M67" s="7">
        <v>285593.94984030724</v>
      </c>
      <c r="N67" s="126">
        <f t="shared" si="1"/>
        <v>358980.61460810248</v>
      </c>
      <c r="O67" s="26">
        <v>3.5487483739852905</v>
      </c>
      <c r="P67" s="7">
        <v>1.1061065942049026</v>
      </c>
      <c r="Q67" s="7">
        <v>58.78980306102676</v>
      </c>
      <c r="R67" s="7">
        <v>1129.2770540770143</v>
      </c>
      <c r="S67" s="7">
        <v>19215.802598431706</v>
      </c>
      <c r="T67" s="7">
        <v>147155.35561148822</v>
      </c>
      <c r="U67" s="126">
        <f t="shared" si="2"/>
        <v>167563.87992202616</v>
      </c>
    </row>
    <row r="68" spans="1:21">
      <c r="A68" s="37">
        <v>64</v>
      </c>
      <c r="B68" s="17"/>
      <c r="C68" s="16"/>
      <c r="D68" s="38" t="s">
        <v>22</v>
      </c>
      <c r="E68" s="49" t="s">
        <v>86</v>
      </c>
      <c r="F68" s="40"/>
      <c r="G68" s="111">
        <f t="shared" si="0"/>
        <v>966716.23453374684</v>
      </c>
      <c r="H68" s="26">
        <v>36.410907089710236</v>
      </c>
      <c r="I68" s="7">
        <v>20.182114511728287</v>
      </c>
      <c r="J68" s="7">
        <v>442.03063702955842</v>
      </c>
      <c r="K68" s="7">
        <v>8579.477893255651</v>
      </c>
      <c r="L68" s="7">
        <v>110640.28977954388</v>
      </c>
      <c r="M68" s="7">
        <v>500598.45629024506</v>
      </c>
      <c r="N68" s="126">
        <f t="shared" si="1"/>
        <v>620316.84762167558</v>
      </c>
      <c r="O68" s="26">
        <v>15.234111800789833</v>
      </c>
      <c r="P68" s="7">
        <v>8.2486862018704414</v>
      </c>
      <c r="Q68" s="7">
        <v>340.34885613725055</v>
      </c>
      <c r="R68" s="7">
        <v>5514.1237057298422</v>
      </c>
      <c r="S68" s="7">
        <v>42751.696942359209</v>
      </c>
      <c r="T68" s="7">
        <v>297769.7346098423</v>
      </c>
      <c r="U68" s="126">
        <f t="shared" si="2"/>
        <v>346399.38691207126</v>
      </c>
    </row>
    <row r="69" spans="1:21">
      <c r="A69" s="37">
        <v>65</v>
      </c>
      <c r="B69" s="17"/>
      <c r="C69" s="16"/>
      <c r="D69" s="38" t="s">
        <v>24</v>
      </c>
      <c r="E69" s="49" t="s">
        <v>87</v>
      </c>
      <c r="F69" s="40"/>
      <c r="G69" s="111">
        <f t="shared" si="0"/>
        <v>741293.22530374303</v>
      </c>
      <c r="H69" s="26">
        <v>41.874904036521912</v>
      </c>
      <c r="I69" s="7">
        <v>27.162482410669327</v>
      </c>
      <c r="J69" s="7">
        <v>529.30447984486818</v>
      </c>
      <c r="K69" s="7">
        <v>6967.6981508135796</v>
      </c>
      <c r="L69" s="7">
        <v>59521.45634162426</v>
      </c>
      <c r="M69" s="7">
        <v>322167.3122253418</v>
      </c>
      <c r="N69" s="126">
        <f t="shared" si="1"/>
        <v>389254.8085840717</v>
      </c>
      <c r="O69" s="26">
        <v>58.066748142242432</v>
      </c>
      <c r="P69" s="7">
        <v>32.114053219556808</v>
      </c>
      <c r="Q69" s="7">
        <v>394.11640610918403</v>
      </c>
      <c r="R69" s="7">
        <v>6292.1827355623245</v>
      </c>
      <c r="S69" s="7">
        <v>46579.229742050171</v>
      </c>
      <c r="T69" s="7">
        <v>298682.70703458786</v>
      </c>
      <c r="U69" s="126">
        <f t="shared" si="2"/>
        <v>352038.41671967134</v>
      </c>
    </row>
    <row r="70" spans="1:21">
      <c r="A70" s="37">
        <v>66</v>
      </c>
      <c r="B70" s="17"/>
      <c r="C70" s="16"/>
      <c r="D70" s="38" t="s">
        <v>26</v>
      </c>
      <c r="E70" s="49" t="s">
        <v>88</v>
      </c>
      <c r="F70" s="40"/>
      <c r="G70" s="111">
        <f t="shared" si="0"/>
        <v>895293.82976783556</v>
      </c>
      <c r="H70" s="26">
        <v>0</v>
      </c>
      <c r="I70" s="7">
        <v>144.75273885112256</v>
      </c>
      <c r="J70" s="7">
        <v>1176.4218774996698</v>
      </c>
      <c r="K70" s="7">
        <v>23025.543425250798</v>
      </c>
      <c r="L70" s="7">
        <v>128089.15807068348</v>
      </c>
      <c r="M70" s="7">
        <v>451325.21404123306</v>
      </c>
      <c r="N70" s="126">
        <f t="shared" si="1"/>
        <v>603761.09015351813</v>
      </c>
      <c r="O70" s="26">
        <v>0</v>
      </c>
      <c r="P70" s="7">
        <v>73.70147829153575</v>
      </c>
      <c r="Q70" s="7">
        <v>300.84527126513422</v>
      </c>
      <c r="R70" s="7">
        <v>4941.0144724398851</v>
      </c>
      <c r="S70" s="7">
        <v>43030.023712843657</v>
      </c>
      <c r="T70" s="7">
        <v>243187.15467947721</v>
      </c>
      <c r="U70" s="126">
        <f t="shared" si="2"/>
        <v>291532.73961431743</v>
      </c>
    </row>
    <row r="71" spans="1:21">
      <c r="A71" s="37">
        <v>67</v>
      </c>
      <c r="B71" s="17"/>
      <c r="C71" s="16"/>
      <c r="D71" s="38" t="s">
        <v>32</v>
      </c>
      <c r="E71" s="49" t="s">
        <v>89</v>
      </c>
      <c r="F71" s="40"/>
      <c r="G71" s="111">
        <f t="shared" si="0"/>
        <v>303953.90369606373</v>
      </c>
      <c r="H71" s="26">
        <v>5.8335963189601898</v>
      </c>
      <c r="I71" s="7">
        <v>5.6374915391206741</v>
      </c>
      <c r="J71" s="7">
        <v>103.05226537282579</v>
      </c>
      <c r="K71" s="7">
        <v>2676.5949059277773</v>
      </c>
      <c r="L71" s="7">
        <v>32341.785153031349</v>
      </c>
      <c r="M71" s="7">
        <v>122957.04409432411</v>
      </c>
      <c r="N71" s="126">
        <f t="shared" si="1"/>
        <v>158089.94750651415</v>
      </c>
      <c r="O71" s="26">
        <v>6.5493350028991699</v>
      </c>
      <c r="P71" s="7">
        <v>6.1154269278049469</v>
      </c>
      <c r="Q71" s="7">
        <v>68.768755546829198</v>
      </c>
      <c r="R71" s="7">
        <v>1600.9942078739405</v>
      </c>
      <c r="S71" s="7">
        <v>23009.138207316399</v>
      </c>
      <c r="T71" s="7">
        <v>121172.39025688171</v>
      </c>
      <c r="U71" s="126">
        <f t="shared" si="2"/>
        <v>145863.95618954959</v>
      </c>
    </row>
    <row r="72" spans="1:21">
      <c r="A72" s="37">
        <v>68</v>
      </c>
      <c r="B72" s="17"/>
      <c r="C72" s="16"/>
      <c r="D72" s="38" t="s">
        <v>34</v>
      </c>
      <c r="E72" s="49" t="s">
        <v>90</v>
      </c>
      <c r="F72" s="40"/>
      <c r="G72" s="111">
        <f t="shared" si="0"/>
        <v>1310632.4313095375</v>
      </c>
      <c r="H72" s="26">
        <v>85.680573858320713</v>
      </c>
      <c r="I72" s="7">
        <v>37.097375273704529</v>
      </c>
      <c r="J72" s="7">
        <v>539.58059281483293</v>
      </c>
      <c r="K72" s="7">
        <v>17134.827614188194</v>
      </c>
      <c r="L72" s="7">
        <v>187891.57481813431</v>
      </c>
      <c r="M72" s="7">
        <v>578822.61164140701</v>
      </c>
      <c r="N72" s="126">
        <f t="shared" si="1"/>
        <v>784511.37261567637</v>
      </c>
      <c r="O72" s="26">
        <v>61.338452100753784</v>
      </c>
      <c r="P72" s="7">
        <v>27.575969658792019</v>
      </c>
      <c r="Q72" s="7">
        <v>302.39214637636906</v>
      </c>
      <c r="R72" s="7">
        <v>10162.457864269614</v>
      </c>
      <c r="S72" s="7">
        <v>96175.502393245697</v>
      </c>
      <c r="T72" s="7">
        <v>419391.79186820984</v>
      </c>
      <c r="U72" s="126">
        <f t="shared" si="2"/>
        <v>526121.05869386112</v>
      </c>
    </row>
    <row r="73" spans="1:21">
      <c r="A73" s="37">
        <v>69</v>
      </c>
      <c r="B73" s="17"/>
      <c r="C73" s="16"/>
      <c r="D73" s="38" t="s">
        <v>36</v>
      </c>
      <c r="E73" s="49" t="s">
        <v>91</v>
      </c>
      <c r="F73" s="40"/>
      <c r="G73" s="111">
        <f t="shared" si="0"/>
        <v>115868.02920356995</v>
      </c>
      <c r="H73" s="26">
        <v>10.532427310943604</v>
      </c>
      <c r="I73" s="7">
        <v>9.641916960477829</v>
      </c>
      <c r="J73" s="7">
        <v>195.4414954893291</v>
      </c>
      <c r="K73" s="7">
        <v>1352.9906609281898</v>
      </c>
      <c r="L73" s="7">
        <v>10458.873931914568</v>
      </c>
      <c r="M73" s="7">
        <v>51586.433620393276</v>
      </c>
      <c r="N73" s="126">
        <f t="shared" si="1"/>
        <v>63613.914052996784</v>
      </c>
      <c r="O73" s="26">
        <v>12.78163480758667</v>
      </c>
      <c r="P73" s="7">
        <v>11.166401050984859</v>
      </c>
      <c r="Q73" s="7">
        <v>133.34277827336336</v>
      </c>
      <c r="R73" s="7">
        <v>990.57744120247662</v>
      </c>
      <c r="S73" s="7">
        <v>5669.6151957958937</v>
      </c>
      <c r="T73" s="7">
        <v>45436.631699442863</v>
      </c>
      <c r="U73" s="126">
        <f t="shared" si="2"/>
        <v>52254.115150573169</v>
      </c>
    </row>
    <row r="74" spans="1:21">
      <c r="A74" s="37">
        <v>70</v>
      </c>
      <c r="B74" s="17"/>
      <c r="C74" s="16"/>
      <c r="D74" s="38" t="s">
        <v>38</v>
      </c>
      <c r="E74" s="49" t="s">
        <v>92</v>
      </c>
      <c r="F74" s="40"/>
      <c r="G74" s="111">
        <f t="shared" ref="G74:G137" si="3">N74+U74</f>
        <v>338920.42279604543</v>
      </c>
      <c r="H74" s="26">
        <v>0</v>
      </c>
      <c r="I74" s="7">
        <v>0</v>
      </c>
      <c r="J74" s="7">
        <v>6.7346347739221528</v>
      </c>
      <c r="K74" s="7">
        <v>62.564097250113264</v>
      </c>
      <c r="L74" s="7">
        <v>509.49686438962817</v>
      </c>
      <c r="M74" s="7">
        <v>1424.1910102367401</v>
      </c>
      <c r="N74" s="126">
        <f t="shared" ref="N74:N137" si="4">SUM(H74:M74)</f>
        <v>2002.9866066504037</v>
      </c>
      <c r="O74" s="26">
        <v>6.6597958207130432</v>
      </c>
      <c r="P74" s="7">
        <v>5.4731449037790298</v>
      </c>
      <c r="Q74" s="7">
        <v>675.11150124354754</v>
      </c>
      <c r="R74" s="7">
        <v>29537.126775979996</v>
      </c>
      <c r="S74" s="7">
        <v>111295.43661832809</v>
      </c>
      <c r="T74" s="7">
        <v>195397.6283531189</v>
      </c>
      <c r="U74" s="126">
        <f t="shared" ref="U74:U130" si="5">SUM(O74:T74)</f>
        <v>336917.43618939503</v>
      </c>
    </row>
    <row r="75" spans="1:21">
      <c r="A75" s="37">
        <v>71</v>
      </c>
      <c r="B75" s="17"/>
      <c r="C75" s="16"/>
      <c r="D75" s="38" t="s">
        <v>40</v>
      </c>
      <c r="E75" s="49" t="s">
        <v>93</v>
      </c>
      <c r="F75" s="40"/>
      <c r="G75" s="111">
        <f t="shared" si="3"/>
        <v>123240.84851606237</v>
      </c>
      <c r="H75" s="26">
        <v>0</v>
      </c>
      <c r="I75" s="7">
        <v>0</v>
      </c>
      <c r="J75" s="7">
        <v>0</v>
      </c>
      <c r="K75" s="7">
        <v>0</v>
      </c>
      <c r="L75" s="7">
        <v>0</v>
      </c>
      <c r="M75" s="7">
        <v>0</v>
      </c>
      <c r="N75" s="126">
        <f t="shared" si="4"/>
        <v>0</v>
      </c>
      <c r="O75" s="26">
        <v>7.8624005913734436</v>
      </c>
      <c r="P75" s="7">
        <v>5.6427474990487099</v>
      </c>
      <c r="Q75" s="7">
        <v>563.54976744251326</v>
      </c>
      <c r="R75" s="7">
        <v>10513.23013433814</v>
      </c>
      <c r="S75" s="7">
        <v>34379.556378424168</v>
      </c>
      <c r="T75" s="7">
        <v>77771.007087767124</v>
      </c>
      <c r="U75" s="126">
        <f t="shared" si="5"/>
        <v>123240.84851606237</v>
      </c>
    </row>
    <row r="76" spans="1:21">
      <c r="A76" s="37">
        <v>72</v>
      </c>
      <c r="B76" s="17"/>
      <c r="C76" s="16"/>
      <c r="D76" s="38" t="s">
        <v>54</v>
      </c>
      <c r="E76" s="49" t="s">
        <v>94</v>
      </c>
      <c r="F76" s="40"/>
      <c r="G76" s="111">
        <f t="shared" si="3"/>
        <v>46456.112700045924</v>
      </c>
      <c r="H76" s="26">
        <v>0</v>
      </c>
      <c r="I76" s="7">
        <v>0</v>
      </c>
      <c r="J76" s="7">
        <v>0</v>
      </c>
      <c r="K76" s="7">
        <v>0</v>
      </c>
      <c r="L76" s="7">
        <v>0</v>
      </c>
      <c r="M76" s="7">
        <v>0</v>
      </c>
      <c r="N76" s="126">
        <f t="shared" si="4"/>
        <v>0</v>
      </c>
      <c r="O76" s="26">
        <v>5.5152311325073242</v>
      </c>
      <c r="P76" s="7">
        <v>4.6825271900743246</v>
      </c>
      <c r="Q76" s="7">
        <v>127.92209311097395</v>
      </c>
      <c r="R76" s="7">
        <v>2442.1774765923619</v>
      </c>
      <c r="S76" s="7">
        <v>12064.864517599344</v>
      </c>
      <c r="T76" s="7">
        <v>31810.950854420662</v>
      </c>
      <c r="U76" s="126">
        <f t="shared" si="5"/>
        <v>46456.112700045924</v>
      </c>
    </row>
    <row r="77" spans="1:21">
      <c r="A77" s="37">
        <v>73</v>
      </c>
      <c r="B77" s="17"/>
      <c r="C77" s="16"/>
      <c r="D77" s="38" t="s">
        <v>59</v>
      </c>
      <c r="E77" s="49" t="s">
        <v>95</v>
      </c>
      <c r="F77" s="40"/>
      <c r="G77" s="111">
        <f t="shared" si="3"/>
        <v>77577.247211419395</v>
      </c>
      <c r="H77" s="26">
        <v>0</v>
      </c>
      <c r="I77" s="7">
        <v>0</v>
      </c>
      <c r="J77" s="7">
        <v>0</v>
      </c>
      <c r="K77" s="7">
        <v>0</v>
      </c>
      <c r="L77" s="7">
        <v>0</v>
      </c>
      <c r="M77" s="7">
        <v>0</v>
      </c>
      <c r="N77" s="126">
        <f t="shared" si="4"/>
        <v>0</v>
      </c>
      <c r="O77" s="26">
        <v>51.399195849895477</v>
      </c>
      <c r="P77" s="7">
        <v>26.23730755597353</v>
      </c>
      <c r="Q77" s="7">
        <v>396.43979261850473</v>
      </c>
      <c r="R77" s="7">
        <v>4726.0294192135334</v>
      </c>
      <c r="S77" s="7">
        <v>23247.14625620842</v>
      </c>
      <c r="T77" s="7">
        <v>49129.995239973068</v>
      </c>
      <c r="U77" s="126">
        <f t="shared" si="5"/>
        <v>77577.247211419395</v>
      </c>
    </row>
    <row r="78" spans="1:21">
      <c r="A78" s="37">
        <v>74</v>
      </c>
      <c r="B78" s="17"/>
      <c r="C78" s="16"/>
      <c r="D78" s="38" t="s">
        <v>96</v>
      </c>
      <c r="E78" s="49" t="s">
        <v>97</v>
      </c>
      <c r="F78" s="40"/>
      <c r="G78" s="111">
        <f t="shared" si="3"/>
        <v>407978.24303723034</v>
      </c>
      <c r="H78" s="26">
        <v>6.5871196091175079</v>
      </c>
      <c r="I78" s="7">
        <v>2.4344601407647133</v>
      </c>
      <c r="J78" s="7">
        <v>50.923256012611091</v>
      </c>
      <c r="K78" s="7">
        <v>436.59874263033271</v>
      </c>
      <c r="L78" s="7">
        <v>30867.085120916367</v>
      </c>
      <c r="M78" s="7">
        <v>376614.61433792114</v>
      </c>
      <c r="N78" s="126">
        <f t="shared" si="4"/>
        <v>407978.24303723034</v>
      </c>
      <c r="O78" s="26">
        <v>0</v>
      </c>
      <c r="P78" s="7">
        <v>0</v>
      </c>
      <c r="Q78" s="7">
        <v>0</v>
      </c>
      <c r="R78" s="7">
        <v>0</v>
      </c>
      <c r="S78" s="7">
        <v>0</v>
      </c>
      <c r="T78" s="7">
        <v>0</v>
      </c>
      <c r="U78" s="126">
        <f t="shared" si="5"/>
        <v>0</v>
      </c>
    </row>
    <row r="79" spans="1:21">
      <c r="A79" s="37">
        <v>75</v>
      </c>
      <c r="B79" s="17"/>
      <c r="C79" s="16"/>
      <c r="D79" s="38" t="s">
        <v>98</v>
      </c>
      <c r="E79" s="49" t="s">
        <v>99</v>
      </c>
      <c r="F79" s="40"/>
      <c r="G79" s="111">
        <f t="shared" si="3"/>
        <v>204987.0432110735</v>
      </c>
      <c r="H79" s="26">
        <v>39.15173776447773</v>
      </c>
      <c r="I79" s="7">
        <v>18.910880342125893</v>
      </c>
      <c r="J79" s="7">
        <v>34.728316221386194</v>
      </c>
      <c r="K79" s="7">
        <v>746.23152737691998</v>
      </c>
      <c r="L79" s="7">
        <v>16965.575577065349</v>
      </c>
      <c r="M79" s="7">
        <v>136191.07277387381</v>
      </c>
      <c r="N79" s="126">
        <f t="shared" si="4"/>
        <v>153995.67081264406</v>
      </c>
      <c r="O79" s="26">
        <v>8.6450923085212708</v>
      </c>
      <c r="P79" s="7">
        <v>4.630549281835556</v>
      </c>
      <c r="Q79" s="7">
        <v>20.652043464473536</v>
      </c>
      <c r="R79" s="7">
        <v>321.04057339392602</v>
      </c>
      <c r="S79" s="7">
        <v>4432.0629799216986</v>
      </c>
      <c r="T79" s="7">
        <v>46204.341160058975</v>
      </c>
      <c r="U79" s="126">
        <f t="shared" si="5"/>
        <v>50991.372398429434</v>
      </c>
    </row>
    <row r="80" spans="1:21">
      <c r="A80" s="37">
        <v>76</v>
      </c>
      <c r="B80" s="17"/>
      <c r="C80" s="16"/>
      <c r="D80" s="38" t="s">
        <v>100</v>
      </c>
      <c r="E80" s="49" t="s">
        <v>101</v>
      </c>
      <c r="F80" s="40"/>
      <c r="G80" s="111">
        <f t="shared" si="3"/>
        <v>211281.82527113473</v>
      </c>
      <c r="H80" s="26">
        <v>276.73483096808195</v>
      </c>
      <c r="I80" s="7">
        <v>329.65450859535486</v>
      </c>
      <c r="J80" s="7">
        <v>1518.3813321106136</v>
      </c>
      <c r="K80" s="7">
        <v>4926.9935645163059</v>
      </c>
      <c r="L80" s="7">
        <v>30254.15643787384</v>
      </c>
      <c r="M80" s="7">
        <v>78447.480422496796</v>
      </c>
      <c r="N80" s="126">
        <f t="shared" si="4"/>
        <v>115753.40109656099</v>
      </c>
      <c r="O80" s="26">
        <v>193.19312618300319</v>
      </c>
      <c r="P80" s="7">
        <v>216.98940781503916</v>
      </c>
      <c r="Q80" s="7">
        <v>946.38106202380732</v>
      </c>
      <c r="R80" s="7">
        <v>3506.9789599329233</v>
      </c>
      <c r="S80" s="7">
        <v>20966.530211091042</v>
      </c>
      <c r="T80" s="7">
        <v>69698.351407527924</v>
      </c>
      <c r="U80" s="126">
        <f t="shared" si="5"/>
        <v>95528.424174573738</v>
      </c>
    </row>
    <row r="81" spans="1:21">
      <c r="A81" s="37">
        <v>77</v>
      </c>
      <c r="B81" s="10"/>
      <c r="C81" s="16"/>
      <c r="D81" s="38" t="s">
        <v>102</v>
      </c>
      <c r="E81" s="49" t="s">
        <v>103</v>
      </c>
      <c r="F81" s="40"/>
      <c r="G81" s="111">
        <f t="shared" si="3"/>
        <v>171392.79303546809</v>
      </c>
      <c r="H81" s="26">
        <v>1051.9456437351182</v>
      </c>
      <c r="I81" s="7">
        <v>1460.3599574491382</v>
      </c>
      <c r="J81" s="7">
        <v>3797.2714975103736</v>
      </c>
      <c r="K81" s="7">
        <v>4885.6568705439568</v>
      </c>
      <c r="L81" s="7">
        <v>20659.746906653047</v>
      </c>
      <c r="M81" s="7">
        <v>67925.385253429413</v>
      </c>
      <c r="N81" s="126">
        <f t="shared" si="4"/>
        <v>99780.366129321046</v>
      </c>
      <c r="O81" s="26">
        <v>782.14034330565482</v>
      </c>
      <c r="P81" s="7">
        <v>1096.3753191493452</v>
      </c>
      <c r="Q81" s="7">
        <v>2068.6645022630692</v>
      </c>
      <c r="R81" s="7">
        <v>4628.4573477059603</v>
      </c>
      <c r="S81" s="7">
        <v>15166.156580626965</v>
      </c>
      <c r="T81" s="7">
        <v>47870.632813096046</v>
      </c>
      <c r="U81" s="126">
        <f t="shared" si="5"/>
        <v>71612.42690614704</v>
      </c>
    </row>
    <row r="82" spans="1:21">
      <c r="A82" s="37">
        <v>78</v>
      </c>
      <c r="B82" s="12"/>
      <c r="C82" s="11"/>
      <c r="D82" s="50"/>
      <c r="E82" s="9" t="s">
        <v>104</v>
      </c>
      <c r="F82" s="46"/>
      <c r="G82" s="111">
        <f t="shared" si="3"/>
        <v>998047.72244383022</v>
      </c>
      <c r="H82" s="26">
        <v>1421.9666912388057</v>
      </c>
      <c r="I82" s="7">
        <v>1427.5146389976144</v>
      </c>
      <c r="J82" s="7">
        <v>5007.7299982607365</v>
      </c>
      <c r="K82" s="7">
        <v>18470.171361029148</v>
      </c>
      <c r="L82" s="7">
        <v>125659.66197323799</v>
      </c>
      <c r="M82" s="7">
        <v>389223.19803261757</v>
      </c>
      <c r="N82" s="126">
        <f t="shared" si="4"/>
        <v>541210.24269538186</v>
      </c>
      <c r="O82" s="26">
        <v>1133.2158028949052</v>
      </c>
      <c r="P82" s="7">
        <v>1221.0555496886373</v>
      </c>
      <c r="Q82" s="7">
        <v>2793.9091180227697</v>
      </c>
      <c r="R82" s="7">
        <v>12609.937946856022</v>
      </c>
      <c r="S82" s="7">
        <v>80574.51182103157</v>
      </c>
      <c r="T82" s="7">
        <v>358504.84950995445</v>
      </c>
      <c r="U82" s="126">
        <f t="shared" si="5"/>
        <v>456837.47974844836</v>
      </c>
    </row>
    <row r="83" spans="1:21">
      <c r="A83" s="93">
        <v>79</v>
      </c>
      <c r="B83" s="94"/>
      <c r="C83" s="95" t="s">
        <v>61</v>
      </c>
      <c r="D83" s="96" t="s">
        <v>105</v>
      </c>
      <c r="E83" s="97"/>
      <c r="F83" s="98"/>
      <c r="G83" s="99">
        <f t="shared" si="3"/>
        <v>175750.49638077104</v>
      </c>
      <c r="H83" s="100">
        <v>300.88673447142355</v>
      </c>
      <c r="I83" s="101">
        <v>179.74773539602757</v>
      </c>
      <c r="J83" s="101">
        <v>864.54978629387915</v>
      </c>
      <c r="K83" s="101">
        <v>2901.7194036040455</v>
      </c>
      <c r="L83" s="101">
        <v>17996.425451919436</v>
      </c>
      <c r="M83" s="101">
        <v>67665.00659352541</v>
      </c>
      <c r="N83" s="127">
        <f t="shared" si="4"/>
        <v>89908.335705210222</v>
      </c>
      <c r="O83" s="100">
        <v>244.63365794881247</v>
      </c>
      <c r="P83" s="101">
        <v>157.84239690378308</v>
      </c>
      <c r="Q83" s="101">
        <v>459.98843001574278</v>
      </c>
      <c r="R83" s="101">
        <v>3111.5010038539767</v>
      </c>
      <c r="S83" s="101">
        <v>14488.758712396026</v>
      </c>
      <c r="T83" s="101">
        <v>67379.436474442482</v>
      </c>
      <c r="U83" s="127">
        <f t="shared" si="5"/>
        <v>85842.160675560823</v>
      </c>
    </row>
    <row r="84" spans="1:21">
      <c r="A84" s="93">
        <v>80</v>
      </c>
      <c r="B84" s="94"/>
      <c r="C84" s="95" t="s">
        <v>66</v>
      </c>
      <c r="D84" s="96" t="s">
        <v>106</v>
      </c>
      <c r="E84" s="97"/>
      <c r="F84" s="98"/>
      <c r="G84" s="99">
        <f t="shared" si="3"/>
        <v>1686672.4238725523</v>
      </c>
      <c r="H84" s="100">
        <v>133.99277258559596</v>
      </c>
      <c r="I84" s="101">
        <v>107.95422909874469</v>
      </c>
      <c r="J84" s="101">
        <v>1139.3982556499541</v>
      </c>
      <c r="K84" s="101">
        <v>16946.329064130783</v>
      </c>
      <c r="L84" s="101">
        <v>155459.67894744873</v>
      </c>
      <c r="M84" s="101">
        <v>535868.74514770508</v>
      </c>
      <c r="N84" s="127">
        <f t="shared" si="4"/>
        <v>709656.09841661889</v>
      </c>
      <c r="O84" s="100">
        <v>107.26127194211585</v>
      </c>
      <c r="P84" s="101">
        <v>154.57037261128426</v>
      </c>
      <c r="Q84" s="101">
        <v>1221.3713169209659</v>
      </c>
      <c r="R84" s="101">
        <v>14223.976160764694</v>
      </c>
      <c r="S84" s="101">
        <v>158072.23891639709</v>
      </c>
      <c r="T84" s="101">
        <v>803236.90741729736</v>
      </c>
      <c r="U84" s="127">
        <f t="shared" si="5"/>
        <v>977016.32545593358</v>
      </c>
    </row>
    <row r="85" spans="1:21">
      <c r="A85" s="93">
        <v>81</v>
      </c>
      <c r="B85" s="94"/>
      <c r="C85" s="95" t="s">
        <v>68</v>
      </c>
      <c r="D85" s="96" t="s">
        <v>107</v>
      </c>
      <c r="E85" s="97"/>
      <c r="F85" s="98"/>
      <c r="G85" s="99">
        <f t="shared" si="3"/>
        <v>184758.37814912386</v>
      </c>
      <c r="H85" s="100">
        <v>2056.6999703086913</v>
      </c>
      <c r="I85" s="101">
        <v>779.72487197443843</v>
      </c>
      <c r="J85" s="101">
        <v>1610.7513499483466</v>
      </c>
      <c r="K85" s="101">
        <v>5565.8305011689663</v>
      </c>
      <c r="L85" s="101">
        <v>13382.450286746025</v>
      </c>
      <c r="M85" s="101">
        <v>59508.354093313217</v>
      </c>
      <c r="N85" s="127">
        <f t="shared" si="4"/>
        <v>82903.811073459685</v>
      </c>
      <c r="O85" s="100">
        <v>1436.7491947691888</v>
      </c>
      <c r="P85" s="101">
        <v>677.74835856631398</v>
      </c>
      <c r="Q85" s="101">
        <v>1520.4283315613866</v>
      </c>
      <c r="R85" s="101">
        <v>3986.4424127936363</v>
      </c>
      <c r="S85" s="101">
        <v>12639.737507164478</v>
      </c>
      <c r="T85" s="101">
        <v>81593.461270809174</v>
      </c>
      <c r="U85" s="127">
        <f t="shared" si="5"/>
        <v>101854.56707566418</v>
      </c>
    </row>
    <row r="86" spans="1:21">
      <c r="A86" s="93">
        <v>82</v>
      </c>
      <c r="B86" s="94"/>
      <c r="C86" s="95" t="s">
        <v>74</v>
      </c>
      <c r="D86" s="96" t="s">
        <v>108</v>
      </c>
      <c r="E86" s="97"/>
      <c r="F86" s="98"/>
      <c r="G86" s="99">
        <f t="shared" si="3"/>
        <v>141915.91313891171</v>
      </c>
      <c r="H86" s="100">
        <v>1.2482397166515988</v>
      </c>
      <c r="I86" s="101">
        <v>19.20225779195971</v>
      </c>
      <c r="J86" s="101">
        <v>5361.4969614744186</v>
      </c>
      <c r="K86" s="101">
        <v>24227.932316422462</v>
      </c>
      <c r="L86" s="101">
        <v>27610.532969564199</v>
      </c>
      <c r="M86" s="101">
        <v>40564.758912026882</v>
      </c>
      <c r="N86" s="127">
        <f t="shared" si="4"/>
        <v>97785.171656996565</v>
      </c>
      <c r="O86" s="100">
        <v>3.0045167473729757</v>
      </c>
      <c r="P86" s="101">
        <v>21.97409262084193</v>
      </c>
      <c r="Q86" s="101">
        <v>1948.5828899219632</v>
      </c>
      <c r="R86" s="101">
        <v>5236.0632032360882</v>
      </c>
      <c r="S86" s="101">
        <v>7840.0213166195899</v>
      </c>
      <c r="T86" s="101">
        <v>29081.09546276927</v>
      </c>
      <c r="U86" s="127">
        <f t="shared" si="5"/>
        <v>44130.741481915131</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85.526323415338993</v>
      </c>
      <c r="H88" s="26">
        <v>0</v>
      </c>
      <c r="I88" s="7">
        <v>0</v>
      </c>
      <c r="J88" s="7">
        <v>0.24254453182220459</v>
      </c>
      <c r="K88" s="7">
        <v>4.5138131678104401</v>
      </c>
      <c r="L88" s="7">
        <v>13.944657623767853</v>
      </c>
      <c r="M88" s="7">
        <v>19.024905622005463</v>
      </c>
      <c r="N88" s="126">
        <f t="shared" si="4"/>
        <v>37.72592094540596</v>
      </c>
      <c r="O88" s="26">
        <v>0</v>
      </c>
      <c r="P88" s="7">
        <v>0</v>
      </c>
      <c r="Q88" s="7">
        <v>0.34517918527126312</v>
      </c>
      <c r="R88" s="7">
        <v>5.9556026458740234</v>
      </c>
      <c r="S88" s="7">
        <v>17.479894690215588</v>
      </c>
      <c r="T88" s="7">
        <v>24.019725948572159</v>
      </c>
      <c r="U88" s="126">
        <f t="shared" si="5"/>
        <v>47.800402469933033</v>
      </c>
    </row>
    <row r="89" spans="1:21">
      <c r="A89" s="37">
        <v>85</v>
      </c>
      <c r="B89" s="17"/>
      <c r="C89" s="16"/>
      <c r="D89" s="38" t="s">
        <v>22</v>
      </c>
      <c r="E89" s="49" t="s">
        <v>111</v>
      </c>
      <c r="F89" s="40"/>
      <c r="G89" s="111">
        <f t="shared" si="3"/>
        <v>1818.3166222274303</v>
      </c>
      <c r="H89" s="26">
        <v>0</v>
      </c>
      <c r="I89" s="7">
        <v>0</v>
      </c>
      <c r="J89" s="7">
        <v>29.939939819276333</v>
      </c>
      <c r="K89" s="7">
        <v>134.10313910245895</v>
      </c>
      <c r="L89" s="7">
        <v>339.34834764897823</v>
      </c>
      <c r="M89" s="7">
        <v>442.89974945783615</v>
      </c>
      <c r="N89" s="126">
        <f t="shared" si="4"/>
        <v>946.29117602854967</v>
      </c>
      <c r="O89" s="26">
        <v>0</v>
      </c>
      <c r="P89" s="7">
        <v>0.27837669849395752</v>
      </c>
      <c r="Q89" s="7">
        <v>4.070499025285244</v>
      </c>
      <c r="R89" s="7">
        <v>74.794063806533813</v>
      </c>
      <c r="S89" s="7">
        <v>228.65136307477951</v>
      </c>
      <c r="T89" s="7">
        <v>564.23114359378815</v>
      </c>
      <c r="U89" s="126">
        <f t="shared" si="5"/>
        <v>872.02544619888067</v>
      </c>
    </row>
    <row r="90" spans="1:21">
      <c r="A90" s="37">
        <v>86</v>
      </c>
      <c r="B90" s="17"/>
      <c r="C90" s="16"/>
      <c r="D90" s="38" t="s">
        <v>24</v>
      </c>
      <c r="E90" s="49" t="s">
        <v>112</v>
      </c>
      <c r="F90" s="40"/>
      <c r="G90" s="111">
        <f t="shared" si="3"/>
        <v>59509.291353766108</v>
      </c>
      <c r="H90" s="26">
        <v>0</v>
      </c>
      <c r="I90" s="7">
        <v>0</v>
      </c>
      <c r="J90" s="7">
        <v>1457.7003069594502</v>
      </c>
      <c r="K90" s="7">
        <v>14326.880776494741</v>
      </c>
      <c r="L90" s="7">
        <v>19091.21587869525</v>
      </c>
      <c r="M90" s="7">
        <v>14181.924923636019</v>
      </c>
      <c r="N90" s="126">
        <f t="shared" si="4"/>
        <v>49057.72188578546</v>
      </c>
      <c r="O90" s="26">
        <v>0</v>
      </c>
      <c r="P90" s="7">
        <v>0</v>
      </c>
      <c r="Q90" s="7">
        <v>278.57273634639569</v>
      </c>
      <c r="R90" s="7">
        <v>2032.4488300709054</v>
      </c>
      <c r="S90" s="7">
        <v>2726.5742950104177</v>
      </c>
      <c r="T90" s="7">
        <v>5413.9736065529287</v>
      </c>
      <c r="U90" s="126">
        <f t="shared" si="5"/>
        <v>10451.569467980647</v>
      </c>
    </row>
    <row r="91" spans="1:21">
      <c r="A91" s="37">
        <v>87</v>
      </c>
      <c r="B91" s="17"/>
      <c r="C91" s="16"/>
      <c r="D91" s="38" t="s">
        <v>26</v>
      </c>
      <c r="E91" s="49" t="s">
        <v>113</v>
      </c>
      <c r="F91" s="40"/>
      <c r="G91" s="111">
        <f t="shared" si="3"/>
        <v>80063.548480908124</v>
      </c>
      <c r="H91" s="26">
        <v>1.2482397166515988</v>
      </c>
      <c r="I91" s="7">
        <v>0</v>
      </c>
      <c r="J91" s="7">
        <v>3836.5620428621769</v>
      </c>
      <c r="K91" s="7">
        <v>9681.2130382061005</v>
      </c>
      <c r="L91" s="7">
        <v>8141.6638155579567</v>
      </c>
      <c r="M91" s="7">
        <v>25880.500958934426</v>
      </c>
      <c r="N91" s="126">
        <f t="shared" si="4"/>
        <v>47541.188095277314</v>
      </c>
      <c r="O91" s="26">
        <v>3.0045167473729757</v>
      </c>
      <c r="P91" s="7">
        <v>0</v>
      </c>
      <c r="Q91" s="7">
        <v>1597.7698857653886</v>
      </c>
      <c r="R91" s="7">
        <v>3040.1892142035067</v>
      </c>
      <c r="S91" s="7">
        <v>4848.9629576522857</v>
      </c>
      <c r="T91" s="7">
        <v>23032.43381126225</v>
      </c>
      <c r="U91" s="126">
        <f t="shared" si="5"/>
        <v>32522.360385630804</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245.59876245209171</v>
      </c>
      <c r="H93" s="26">
        <v>0</v>
      </c>
      <c r="I93" s="7">
        <v>15.499024311506219</v>
      </c>
      <c r="J93" s="7">
        <v>24.112731104818522</v>
      </c>
      <c r="K93" s="7">
        <v>59.519091222609859</v>
      </c>
      <c r="L93" s="7">
        <v>0</v>
      </c>
      <c r="M93" s="7">
        <v>0</v>
      </c>
      <c r="N93" s="126">
        <f t="shared" si="4"/>
        <v>99.130846638934599</v>
      </c>
      <c r="O93" s="26">
        <v>0</v>
      </c>
      <c r="P93" s="7">
        <v>18.442091453306148</v>
      </c>
      <c r="Q93" s="7">
        <v>60.725510130403563</v>
      </c>
      <c r="R93" s="7">
        <v>67.300314229447395</v>
      </c>
      <c r="S93" s="7">
        <v>0</v>
      </c>
      <c r="T93" s="7">
        <v>0</v>
      </c>
      <c r="U93" s="126">
        <f t="shared" si="5"/>
        <v>146.46791581315711</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193.63224046677351</v>
      </c>
      <c r="H96" s="26">
        <v>0</v>
      </c>
      <c r="I96" s="7">
        <v>3.7032332420349121</v>
      </c>
      <c r="J96" s="7">
        <v>12.93946997821331</v>
      </c>
      <c r="K96" s="7">
        <v>21.702526390552521</v>
      </c>
      <c r="L96" s="7">
        <v>24.360188663005829</v>
      </c>
      <c r="M96" s="7">
        <v>40.409316159784794</v>
      </c>
      <c r="N96" s="126">
        <f t="shared" si="4"/>
        <v>103.11473443359137</v>
      </c>
      <c r="O96" s="26">
        <v>0</v>
      </c>
      <c r="P96" s="7">
        <v>3.2536244094371796</v>
      </c>
      <c r="Q96" s="7">
        <v>7.099089503288269</v>
      </c>
      <c r="R96" s="7">
        <v>15.375232517719269</v>
      </c>
      <c r="S96" s="7">
        <v>18.352871954441071</v>
      </c>
      <c r="T96" s="7">
        <v>46.436687648296356</v>
      </c>
      <c r="U96" s="126">
        <f t="shared" si="5"/>
        <v>90.517506033182144</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3622302.0972266421</v>
      </c>
      <c r="H98" s="100">
        <v>890.47279642336071</v>
      </c>
      <c r="I98" s="101">
        <v>1489.8740547597408</v>
      </c>
      <c r="J98" s="101">
        <v>4553.2825913652778</v>
      </c>
      <c r="K98" s="101">
        <v>7767.7353808134794</v>
      </c>
      <c r="L98" s="101">
        <v>48372.405059099197</v>
      </c>
      <c r="M98" s="101">
        <v>1217546.7058820724</v>
      </c>
      <c r="N98" s="127">
        <f t="shared" si="4"/>
        <v>1280620.4757645335</v>
      </c>
      <c r="O98" s="100">
        <v>768.9413889516145</v>
      </c>
      <c r="P98" s="101">
        <v>1154.4574224241078</v>
      </c>
      <c r="Q98" s="101">
        <v>2548.0889731161296</v>
      </c>
      <c r="R98" s="101">
        <v>5657.9519663006067</v>
      </c>
      <c r="S98" s="101">
        <v>58732.802203297615</v>
      </c>
      <c r="T98" s="101">
        <v>2272819.3795080185</v>
      </c>
      <c r="U98" s="127">
        <f t="shared" si="5"/>
        <v>2341681.6214621086</v>
      </c>
    </row>
    <row r="99" spans="1:21">
      <c r="A99" s="37">
        <v>95</v>
      </c>
      <c r="B99" s="10"/>
      <c r="C99" s="11"/>
      <c r="D99" s="38" t="s">
        <v>8</v>
      </c>
      <c r="E99" s="49" t="s">
        <v>122</v>
      </c>
      <c r="F99" s="51"/>
      <c r="G99" s="111">
        <f t="shared" si="3"/>
        <v>3273921.8234073827</v>
      </c>
      <c r="H99" s="26">
        <v>0</v>
      </c>
      <c r="I99" s="7">
        <v>6.3785271495580673</v>
      </c>
      <c r="J99" s="7">
        <v>16.159969732165337</v>
      </c>
      <c r="K99" s="7">
        <v>325.8688784474507</v>
      </c>
      <c r="L99" s="7">
        <v>28554.097625788301</v>
      </c>
      <c r="M99" s="7">
        <v>1065460.4638011456</v>
      </c>
      <c r="N99" s="126">
        <f t="shared" si="4"/>
        <v>1094362.968802263</v>
      </c>
      <c r="O99" s="26">
        <v>0</v>
      </c>
      <c r="P99" s="7">
        <v>2.6497729420661926</v>
      </c>
      <c r="Q99" s="7">
        <v>8.2941928654909134</v>
      </c>
      <c r="R99" s="7">
        <v>300.20861421152949</v>
      </c>
      <c r="S99" s="7">
        <v>43979.235312864184</v>
      </c>
      <c r="T99" s="7">
        <v>2135268.4667122364</v>
      </c>
      <c r="U99" s="126">
        <f t="shared" si="5"/>
        <v>2179558.8546051197</v>
      </c>
    </row>
    <row r="100" spans="1:21">
      <c r="A100" s="37">
        <v>96</v>
      </c>
      <c r="B100" s="10"/>
      <c r="C100" s="11"/>
      <c r="D100" s="38" t="s">
        <v>10</v>
      </c>
      <c r="E100" s="49" t="s">
        <v>123</v>
      </c>
      <c r="F100" s="51"/>
      <c r="G100" s="111">
        <f t="shared" si="3"/>
        <v>246093.98188925281</v>
      </c>
      <c r="H100" s="26">
        <v>0</v>
      </c>
      <c r="I100" s="7">
        <v>0.19022886455059052</v>
      </c>
      <c r="J100" s="7">
        <v>6.4537490947623155</v>
      </c>
      <c r="K100" s="7">
        <v>152.8084903601557</v>
      </c>
      <c r="L100" s="7">
        <v>5731.9878005087376</v>
      </c>
      <c r="M100" s="7">
        <v>125822.67952406406</v>
      </c>
      <c r="N100" s="126">
        <f t="shared" si="4"/>
        <v>131714.11979289228</v>
      </c>
      <c r="O100" s="26">
        <v>0</v>
      </c>
      <c r="P100" s="7">
        <v>0</v>
      </c>
      <c r="Q100" s="7">
        <v>4.6022431707261546</v>
      </c>
      <c r="R100" s="7">
        <v>139.2783021684736</v>
      </c>
      <c r="S100" s="7">
        <v>4631.0973641574383</v>
      </c>
      <c r="T100" s="7">
        <v>109604.8841868639</v>
      </c>
      <c r="U100" s="126">
        <f t="shared" si="5"/>
        <v>114379.86209636054</v>
      </c>
    </row>
    <row r="101" spans="1:21">
      <c r="A101" s="37">
        <v>97</v>
      </c>
      <c r="B101" s="10"/>
      <c r="C101" s="11"/>
      <c r="D101" s="38" t="s">
        <v>22</v>
      </c>
      <c r="E101" s="49" t="s">
        <v>124</v>
      </c>
      <c r="F101" s="51"/>
      <c r="G101" s="111">
        <f t="shared" si="3"/>
        <v>36677.277527351631</v>
      </c>
      <c r="H101" s="26">
        <v>492.38306236243807</v>
      </c>
      <c r="I101" s="7">
        <v>605.52691515162587</v>
      </c>
      <c r="J101" s="7">
        <v>1922.0599944218993</v>
      </c>
      <c r="K101" s="7">
        <v>4049.9991679526865</v>
      </c>
      <c r="L101" s="7">
        <v>5545.5834644138813</v>
      </c>
      <c r="M101" s="7">
        <v>8394.4826464056969</v>
      </c>
      <c r="N101" s="126">
        <f t="shared" si="4"/>
        <v>21010.035250708228</v>
      </c>
      <c r="O101" s="26">
        <v>425.71430372586474</v>
      </c>
      <c r="P101" s="7">
        <v>527.181431860663</v>
      </c>
      <c r="Q101" s="7">
        <v>1471.5458042682149</v>
      </c>
      <c r="R101" s="7">
        <v>2547.888238158077</v>
      </c>
      <c r="S101" s="7">
        <v>2952.9414350017905</v>
      </c>
      <c r="T101" s="7">
        <v>7741.9710636287928</v>
      </c>
      <c r="U101" s="126">
        <f t="shared" si="5"/>
        <v>15667.242276643403</v>
      </c>
    </row>
    <row r="102" spans="1:21">
      <c r="A102" s="37">
        <v>98</v>
      </c>
      <c r="B102" s="17"/>
      <c r="C102" s="11"/>
      <c r="D102" s="38" t="s">
        <v>24</v>
      </c>
      <c r="E102" s="49" t="s">
        <v>125</v>
      </c>
      <c r="F102" s="51"/>
      <c r="G102" s="111">
        <f t="shared" si="3"/>
        <v>4619.8289754245088</v>
      </c>
      <c r="H102" s="26">
        <v>0</v>
      </c>
      <c r="I102" s="7">
        <v>0.4837871789932251</v>
      </c>
      <c r="J102" s="7">
        <v>27.915480967028998</v>
      </c>
      <c r="K102" s="7">
        <v>355.30931918229908</v>
      </c>
      <c r="L102" s="7">
        <v>696.20880029164255</v>
      </c>
      <c r="M102" s="7">
        <v>877.77077153511345</v>
      </c>
      <c r="N102" s="126">
        <f t="shared" si="4"/>
        <v>1957.6881591550773</v>
      </c>
      <c r="O102" s="26">
        <v>0</v>
      </c>
      <c r="P102" s="7">
        <v>0.54709233343601227</v>
      </c>
      <c r="Q102" s="7">
        <v>52.499058833334857</v>
      </c>
      <c r="R102" s="7">
        <v>542.36918832547963</v>
      </c>
      <c r="S102" s="7">
        <v>876.54136497341096</v>
      </c>
      <c r="T102" s="7">
        <v>1190.1841118037701</v>
      </c>
      <c r="U102" s="126">
        <f t="shared" si="5"/>
        <v>2662.1408162694315</v>
      </c>
    </row>
    <row r="103" spans="1:21">
      <c r="A103" s="37">
        <v>99</v>
      </c>
      <c r="B103" s="12"/>
      <c r="C103" s="12"/>
      <c r="D103" s="38" t="s">
        <v>26</v>
      </c>
      <c r="E103" s="49" t="s">
        <v>126</v>
      </c>
      <c r="F103" s="43"/>
      <c r="G103" s="111">
        <f t="shared" si="3"/>
        <v>6.0346662178635597</v>
      </c>
      <c r="H103" s="26">
        <v>0</v>
      </c>
      <c r="I103" s="7">
        <v>0</v>
      </c>
      <c r="J103" s="7">
        <v>0</v>
      </c>
      <c r="K103" s="7">
        <v>0</v>
      </c>
      <c r="L103" s="7">
        <v>0</v>
      </c>
      <c r="M103" s="7">
        <v>2.0123353004455566</v>
      </c>
      <c r="N103" s="126">
        <f t="shared" si="4"/>
        <v>2.0123353004455566</v>
      </c>
      <c r="O103" s="26">
        <v>0</v>
      </c>
      <c r="P103" s="7">
        <v>0</v>
      </c>
      <c r="Q103" s="7">
        <v>0.55229753255844116</v>
      </c>
      <c r="R103" s="7">
        <v>0.95483247190713882</v>
      </c>
      <c r="S103" s="7">
        <v>0.20563632249832153</v>
      </c>
      <c r="T103" s="7">
        <v>2.3095645904541016</v>
      </c>
      <c r="U103" s="126">
        <f t="shared" si="5"/>
        <v>4.0223309174180031</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60983.203675957629</v>
      </c>
      <c r="H105" s="26">
        <v>398.08972811372951</v>
      </c>
      <c r="I105" s="7">
        <v>877.29458124097437</v>
      </c>
      <c r="J105" s="7">
        <v>2580.6934305615723</v>
      </c>
      <c r="K105" s="7">
        <v>2883.7496412135661</v>
      </c>
      <c r="L105" s="7">
        <v>7844.5273529887199</v>
      </c>
      <c r="M105" s="7">
        <v>16989.322559922934</v>
      </c>
      <c r="N105" s="126">
        <f t="shared" si="4"/>
        <v>31573.677294041496</v>
      </c>
      <c r="O105" s="26">
        <v>343.22708547650836</v>
      </c>
      <c r="P105" s="7">
        <v>624.07912559248507</v>
      </c>
      <c r="Q105" s="7">
        <v>1010.5953456135467</v>
      </c>
      <c r="R105" s="7">
        <v>2127.2526728753</v>
      </c>
      <c r="S105" s="7">
        <v>6292.7830006331205</v>
      </c>
      <c r="T105" s="7">
        <v>19011.589151725173</v>
      </c>
      <c r="U105" s="126">
        <f t="shared" si="5"/>
        <v>29409.526381916134</v>
      </c>
    </row>
    <row r="106" spans="1:21">
      <c r="A106" s="93">
        <v>102</v>
      </c>
      <c r="B106" s="94"/>
      <c r="C106" s="95" t="s">
        <v>129</v>
      </c>
      <c r="D106" s="96" t="s">
        <v>130</v>
      </c>
      <c r="E106" s="97"/>
      <c r="F106" s="98"/>
      <c r="G106" s="99">
        <f t="shared" si="3"/>
        <v>335.11206341534853</v>
      </c>
      <c r="H106" s="100">
        <v>0</v>
      </c>
      <c r="I106" s="101">
        <v>1.017144039273262</v>
      </c>
      <c r="J106" s="101">
        <v>2.6037509217858315</v>
      </c>
      <c r="K106" s="101">
        <v>7.8312878310680389</v>
      </c>
      <c r="L106" s="101">
        <v>15.729246526956558</v>
      </c>
      <c r="M106" s="101">
        <v>127.22786615788937</v>
      </c>
      <c r="N106" s="127">
        <f t="shared" si="4"/>
        <v>154.40929547697306</v>
      </c>
      <c r="O106" s="100">
        <v>0</v>
      </c>
      <c r="P106" s="101">
        <v>0.83888274431228638</v>
      </c>
      <c r="Q106" s="101">
        <v>0.57231180369853973</v>
      </c>
      <c r="R106" s="101">
        <v>3.8411393165588379</v>
      </c>
      <c r="S106" s="101">
        <v>12.84573994576931</v>
      </c>
      <c r="T106" s="101">
        <v>162.6046941280365</v>
      </c>
      <c r="U106" s="127">
        <f t="shared" si="5"/>
        <v>180.70276793837547</v>
      </c>
    </row>
    <row r="107" spans="1:21">
      <c r="A107" s="93">
        <v>110</v>
      </c>
      <c r="B107" s="94"/>
      <c r="C107" s="95" t="s">
        <v>131</v>
      </c>
      <c r="D107" s="96" t="s">
        <v>132</v>
      </c>
      <c r="E107" s="97"/>
      <c r="F107" s="98"/>
      <c r="G107" s="99">
        <f t="shared" si="3"/>
        <v>12139401.699166199</v>
      </c>
      <c r="H107" s="100">
        <v>2909.3473040759563</v>
      </c>
      <c r="I107" s="101">
        <v>1405.6460180021822</v>
      </c>
      <c r="J107" s="101">
        <v>12399.263674616814</v>
      </c>
      <c r="K107" s="101">
        <v>92491.139871120453</v>
      </c>
      <c r="L107" s="101">
        <v>724525.64456939697</v>
      </c>
      <c r="M107" s="101">
        <v>5051396.6825485229</v>
      </c>
      <c r="N107" s="127">
        <f t="shared" si="4"/>
        <v>5885127.7239857353</v>
      </c>
      <c r="O107" s="100">
        <v>2299.5155936777592</v>
      </c>
      <c r="P107" s="101">
        <v>1271.1301224920899</v>
      </c>
      <c r="Q107" s="101">
        <v>7118.3243008628488</v>
      </c>
      <c r="R107" s="101">
        <v>40039.316997766495</v>
      </c>
      <c r="S107" s="101">
        <v>379091.39995002747</v>
      </c>
      <c r="T107" s="101">
        <v>5824454.2882156372</v>
      </c>
      <c r="U107" s="127">
        <f t="shared" si="5"/>
        <v>6254273.9751804639</v>
      </c>
    </row>
    <row r="108" spans="1:21">
      <c r="A108" s="37">
        <v>111</v>
      </c>
      <c r="B108" s="10"/>
      <c r="C108" s="16"/>
      <c r="D108" s="38" t="s">
        <v>8</v>
      </c>
      <c r="E108" s="49" t="s">
        <v>133</v>
      </c>
      <c r="F108" s="40"/>
      <c r="G108" s="111">
        <f t="shared" si="3"/>
        <v>118654.05936843445</v>
      </c>
      <c r="H108" s="26">
        <v>64.539378430965371</v>
      </c>
      <c r="I108" s="7">
        <v>124.45006327470765</v>
      </c>
      <c r="J108" s="7">
        <v>294.26194766350091</v>
      </c>
      <c r="K108" s="7">
        <v>955.80688301101327</v>
      </c>
      <c r="L108" s="7">
        <v>6107.4828589260578</v>
      </c>
      <c r="M108" s="7">
        <v>39257.863370627165</v>
      </c>
      <c r="N108" s="126">
        <f t="shared" si="4"/>
        <v>46804.404501933408</v>
      </c>
      <c r="O108" s="26">
        <v>67.101551127445418</v>
      </c>
      <c r="P108" s="7">
        <v>124.6056550568901</v>
      </c>
      <c r="Q108" s="7">
        <v>361.86771774385124</v>
      </c>
      <c r="R108" s="7">
        <v>1224.621399667114</v>
      </c>
      <c r="S108" s="7">
        <v>7136.1889501437545</v>
      </c>
      <c r="T108" s="7">
        <v>62935.269592761993</v>
      </c>
      <c r="U108" s="126">
        <f t="shared" si="5"/>
        <v>71849.654866501049</v>
      </c>
    </row>
    <row r="109" spans="1:21">
      <c r="A109" s="37">
        <v>112</v>
      </c>
      <c r="B109" s="17"/>
      <c r="C109" s="11"/>
      <c r="D109" s="52" t="s">
        <v>10</v>
      </c>
      <c r="E109" s="49" t="s">
        <v>134</v>
      </c>
      <c r="F109" s="51"/>
      <c r="G109" s="111">
        <f t="shared" si="3"/>
        <v>867073.21936770063</v>
      </c>
      <c r="H109" s="26">
        <v>14.804318209164194</v>
      </c>
      <c r="I109" s="7">
        <v>20.654172679875046</v>
      </c>
      <c r="J109" s="7">
        <v>366.30088636884466</v>
      </c>
      <c r="K109" s="7">
        <v>2842.5594428293407</v>
      </c>
      <c r="L109" s="7">
        <v>34672.439823865891</v>
      </c>
      <c r="M109" s="7">
        <v>365090.9293243885</v>
      </c>
      <c r="N109" s="126">
        <f t="shared" si="4"/>
        <v>403007.68796834163</v>
      </c>
      <c r="O109" s="26">
        <v>15.812197446342907</v>
      </c>
      <c r="P109" s="7">
        <v>19.241158387740143</v>
      </c>
      <c r="Q109" s="7">
        <v>238.56397000555444</v>
      </c>
      <c r="R109" s="7">
        <v>1435.543281070888</v>
      </c>
      <c r="S109" s="7">
        <v>20380.495772898197</v>
      </c>
      <c r="T109" s="7">
        <v>441975.87501955032</v>
      </c>
      <c r="U109" s="126">
        <f t="shared" si="5"/>
        <v>464065.53139935905</v>
      </c>
    </row>
    <row r="110" spans="1:21">
      <c r="A110" s="37">
        <v>113</v>
      </c>
      <c r="B110" s="17"/>
      <c r="C110" s="16"/>
      <c r="D110" s="38" t="s">
        <v>22</v>
      </c>
      <c r="E110" s="49" t="s">
        <v>135</v>
      </c>
      <c r="F110" s="40"/>
      <c r="G110" s="111">
        <f t="shared" si="3"/>
        <v>5857139.5811432377</v>
      </c>
      <c r="H110" s="26">
        <v>63.789639797570999</v>
      </c>
      <c r="I110" s="7">
        <v>110.89054997544736</v>
      </c>
      <c r="J110" s="7">
        <v>5100.8895102962852</v>
      </c>
      <c r="K110" s="7">
        <v>48158.951918244362</v>
      </c>
      <c r="L110" s="7">
        <v>360055.94686889648</v>
      </c>
      <c r="M110" s="7">
        <v>2351649.5433082581</v>
      </c>
      <c r="N110" s="126">
        <f t="shared" si="4"/>
        <v>2765140.0117954682</v>
      </c>
      <c r="O110" s="26">
        <v>55.579125328673399</v>
      </c>
      <c r="P110" s="7">
        <v>89.831241895444691</v>
      </c>
      <c r="Q110" s="7">
        <v>2347.1103772483766</v>
      </c>
      <c r="R110" s="7">
        <v>17583.689752340317</v>
      </c>
      <c r="S110" s="7">
        <v>186821.05593347549</v>
      </c>
      <c r="T110" s="7">
        <v>2885102.3029174805</v>
      </c>
      <c r="U110" s="126">
        <f t="shared" si="5"/>
        <v>3091999.569347769</v>
      </c>
    </row>
    <row r="111" spans="1:21">
      <c r="A111" s="37">
        <v>114</v>
      </c>
      <c r="B111" s="17"/>
      <c r="C111" s="16"/>
      <c r="D111" s="38" t="s">
        <v>24</v>
      </c>
      <c r="E111" s="49" t="s">
        <v>136</v>
      </c>
      <c r="F111" s="40"/>
      <c r="G111" s="111">
        <f t="shared" si="3"/>
        <v>4425685.174938878</v>
      </c>
      <c r="H111" s="26">
        <v>695.87953527178615</v>
      </c>
      <c r="I111" s="7">
        <v>502.68830166757107</v>
      </c>
      <c r="J111" s="7">
        <v>3314.378070153296</v>
      </c>
      <c r="K111" s="7">
        <v>25005.783901810646</v>
      </c>
      <c r="L111" s="7">
        <v>268060.29322147369</v>
      </c>
      <c r="M111" s="7">
        <v>1966143.8701076508</v>
      </c>
      <c r="N111" s="126">
        <f t="shared" si="4"/>
        <v>2263722.8931380277</v>
      </c>
      <c r="O111" s="26">
        <v>438.8405044618994</v>
      </c>
      <c r="P111" s="7">
        <v>428.70278162509203</v>
      </c>
      <c r="Q111" s="7">
        <v>2156.9348567541456</v>
      </c>
      <c r="R111" s="7">
        <v>13603.411855220795</v>
      </c>
      <c r="S111" s="7">
        <v>135474.71537685394</v>
      </c>
      <c r="T111" s="7">
        <v>2009859.6764259338</v>
      </c>
      <c r="U111" s="126">
        <f t="shared" si="5"/>
        <v>2161962.2818008498</v>
      </c>
    </row>
    <row r="112" spans="1:21">
      <c r="A112" s="37">
        <v>115</v>
      </c>
      <c r="B112" s="14"/>
      <c r="C112" s="16"/>
      <c r="D112" s="38" t="s">
        <v>26</v>
      </c>
      <c r="E112" s="49" t="s">
        <v>137</v>
      </c>
      <c r="F112" s="40"/>
      <c r="G112" s="111">
        <f t="shared" si="3"/>
        <v>211925.29269431718</v>
      </c>
      <c r="H112" s="26">
        <v>1132.668401658535</v>
      </c>
      <c r="I112" s="7">
        <v>384.91197740472853</v>
      </c>
      <c r="J112" s="7">
        <v>1992.1494001187384</v>
      </c>
      <c r="K112" s="7">
        <v>9897.0054566636682</v>
      </c>
      <c r="L112" s="7">
        <v>20540.828915596008</v>
      </c>
      <c r="M112" s="7">
        <v>74289.69068312645</v>
      </c>
      <c r="N112" s="126">
        <f t="shared" si="4"/>
        <v>108237.25483456813</v>
      </c>
      <c r="O112" s="26">
        <v>960.75353649724275</v>
      </c>
      <c r="P112" s="7">
        <v>358.07951744738966</v>
      </c>
      <c r="Q112" s="7">
        <v>980.10489433817565</v>
      </c>
      <c r="R112" s="7">
        <v>3066.5269836634398</v>
      </c>
      <c r="S112" s="7">
        <v>8851.3627130687237</v>
      </c>
      <c r="T112" s="7">
        <v>89471.210214734077</v>
      </c>
      <c r="U112" s="126">
        <f t="shared" si="5"/>
        <v>103688.03785974905</v>
      </c>
    </row>
    <row r="113" spans="1:21">
      <c r="A113" s="37">
        <v>116</v>
      </c>
      <c r="B113" s="17"/>
      <c r="C113" s="12"/>
      <c r="D113" s="38" t="s">
        <v>32</v>
      </c>
      <c r="E113" s="14" t="s">
        <v>138</v>
      </c>
      <c r="F113" s="43"/>
      <c r="G113" s="111">
        <f t="shared" si="3"/>
        <v>658924.52086960326</v>
      </c>
      <c r="H113" s="26">
        <v>937.66595177631825</v>
      </c>
      <c r="I113" s="7">
        <v>262.05094560259022</v>
      </c>
      <c r="J113" s="7">
        <v>1331.283981601242</v>
      </c>
      <c r="K113" s="7">
        <v>5631.0328884348273</v>
      </c>
      <c r="L113" s="7">
        <v>35088.662523150444</v>
      </c>
      <c r="M113" s="7">
        <v>254964.7659330368</v>
      </c>
      <c r="N113" s="126">
        <f t="shared" si="4"/>
        <v>298215.46222360223</v>
      </c>
      <c r="O113" s="26">
        <v>761.42871303018183</v>
      </c>
      <c r="P113" s="7">
        <v>250.66977438202593</v>
      </c>
      <c r="Q113" s="7">
        <v>1033.742433974985</v>
      </c>
      <c r="R113" s="7">
        <v>3125.5242098495364</v>
      </c>
      <c r="S113" s="7">
        <v>20427.583083093166</v>
      </c>
      <c r="T113" s="7">
        <v>335110.11043167114</v>
      </c>
      <c r="U113" s="126">
        <f t="shared" si="5"/>
        <v>360709.05864600104</v>
      </c>
    </row>
    <row r="114" spans="1:21">
      <c r="A114" s="93">
        <v>117</v>
      </c>
      <c r="B114" s="94"/>
      <c r="C114" s="95" t="s">
        <v>4</v>
      </c>
      <c r="D114" s="96" t="s">
        <v>139</v>
      </c>
      <c r="E114" s="97"/>
      <c r="F114" s="98"/>
      <c r="G114" s="99">
        <f t="shared" si="3"/>
        <v>3104157.6690216009</v>
      </c>
      <c r="H114" s="100">
        <v>346.66094089944897</v>
      </c>
      <c r="I114" s="101">
        <v>401.31668159551919</v>
      </c>
      <c r="J114" s="101">
        <v>1892.7162852808833</v>
      </c>
      <c r="K114" s="101">
        <v>7079.3121617734432</v>
      </c>
      <c r="L114" s="101">
        <v>100854.16351485252</v>
      </c>
      <c r="M114" s="101">
        <v>1406502.4243526459</v>
      </c>
      <c r="N114" s="127">
        <f t="shared" si="4"/>
        <v>1517076.5939370478</v>
      </c>
      <c r="O114" s="100">
        <v>310.90252778900322</v>
      </c>
      <c r="P114" s="101">
        <v>318.29239812376909</v>
      </c>
      <c r="Q114" s="101">
        <v>1313.355433024466</v>
      </c>
      <c r="R114" s="101">
        <v>6971.5724374651909</v>
      </c>
      <c r="S114" s="101">
        <v>86183.323155879974</v>
      </c>
      <c r="T114" s="101">
        <v>1491983.6291322708</v>
      </c>
      <c r="U114" s="127">
        <f t="shared" si="5"/>
        <v>1587081.0750845531</v>
      </c>
    </row>
    <row r="115" spans="1:21">
      <c r="A115" s="37">
        <v>118</v>
      </c>
      <c r="B115" s="17"/>
      <c r="C115" s="16"/>
      <c r="D115" s="38" t="s">
        <v>8</v>
      </c>
      <c r="E115" s="49" t="s">
        <v>140</v>
      </c>
      <c r="F115" s="40"/>
      <c r="G115" s="111">
        <f t="shared" si="3"/>
        <v>2753711.3282459984</v>
      </c>
      <c r="H115" s="26">
        <v>48.745537774200429</v>
      </c>
      <c r="I115" s="7">
        <v>88.79267906723544</v>
      </c>
      <c r="J115" s="7">
        <v>723.17272801138461</v>
      </c>
      <c r="K115" s="7">
        <v>3477.9004695415497</v>
      </c>
      <c r="L115" s="7">
        <v>79217.583817958832</v>
      </c>
      <c r="M115" s="7">
        <v>1266555.8827390671</v>
      </c>
      <c r="N115" s="126">
        <f t="shared" si="4"/>
        <v>1350112.0779714203</v>
      </c>
      <c r="O115" s="26">
        <v>43.55001329141669</v>
      </c>
      <c r="P115" s="7">
        <v>69.152470299275592</v>
      </c>
      <c r="Q115" s="7">
        <v>544.43700563721359</v>
      </c>
      <c r="R115" s="7">
        <v>3865.0512492209673</v>
      </c>
      <c r="S115" s="7">
        <v>70163.237857013941</v>
      </c>
      <c r="T115" s="7">
        <v>1328913.8216791153</v>
      </c>
      <c r="U115" s="126">
        <f t="shared" si="5"/>
        <v>1403599.2502745781</v>
      </c>
    </row>
    <row r="116" spans="1:21">
      <c r="A116" s="37">
        <v>119</v>
      </c>
      <c r="B116" s="10"/>
      <c r="C116" s="16"/>
      <c r="D116" s="38" t="s">
        <v>10</v>
      </c>
      <c r="E116" s="49" t="s">
        <v>141</v>
      </c>
      <c r="F116" s="40"/>
      <c r="G116" s="111">
        <f t="shared" si="3"/>
        <v>123668.59424706148</v>
      </c>
      <c r="H116" s="26">
        <v>138.32617987751686</v>
      </c>
      <c r="I116" s="7">
        <v>124.52871729130857</v>
      </c>
      <c r="J116" s="7">
        <v>325.61467278306372</v>
      </c>
      <c r="K116" s="7">
        <v>1124.3488223033492</v>
      </c>
      <c r="L116" s="7">
        <v>6898.719434607774</v>
      </c>
      <c r="M116" s="7">
        <v>45669.457492649555</v>
      </c>
      <c r="N116" s="126">
        <f t="shared" si="4"/>
        <v>54280.995319512571</v>
      </c>
      <c r="O116" s="26">
        <v>113.63483184631332</v>
      </c>
      <c r="P116" s="7">
        <v>105.08318485203199</v>
      </c>
      <c r="Q116" s="7">
        <v>334.04596467563533</v>
      </c>
      <c r="R116" s="7">
        <v>1561.7601573474822</v>
      </c>
      <c r="S116" s="7">
        <v>6714.2293900437653</v>
      </c>
      <c r="T116" s="7">
        <v>60558.845398783684</v>
      </c>
      <c r="U116" s="126">
        <f t="shared" si="5"/>
        <v>69387.598927548912</v>
      </c>
    </row>
    <row r="117" spans="1:21">
      <c r="A117" s="37">
        <v>120</v>
      </c>
      <c r="B117" s="17"/>
      <c r="C117" s="11"/>
      <c r="D117" s="38" t="s">
        <v>22</v>
      </c>
      <c r="E117" s="9" t="s">
        <v>142</v>
      </c>
      <c r="F117" s="46"/>
      <c r="G117" s="111">
        <f t="shared" si="3"/>
        <v>226777.75315053266</v>
      </c>
      <c r="H117" s="26">
        <v>159.58922070231068</v>
      </c>
      <c r="I117" s="7">
        <v>187.99528079526499</v>
      </c>
      <c r="J117" s="7">
        <v>843.92887992784381</v>
      </c>
      <c r="K117" s="7">
        <v>2477.0628407225013</v>
      </c>
      <c r="L117" s="7">
        <v>14737.859952032566</v>
      </c>
      <c r="M117" s="7">
        <v>94277.077156305313</v>
      </c>
      <c r="N117" s="126">
        <f t="shared" si="4"/>
        <v>112683.5133304858</v>
      </c>
      <c r="O117" s="26">
        <v>153.71768101124326</v>
      </c>
      <c r="P117" s="7">
        <v>144.05674553988501</v>
      </c>
      <c r="Q117" s="7">
        <v>434.87247932422906</v>
      </c>
      <c r="R117" s="7">
        <v>1544.7609879896045</v>
      </c>
      <c r="S117" s="7">
        <v>9305.855585411191</v>
      </c>
      <c r="T117" s="7">
        <v>102510.97634077072</v>
      </c>
      <c r="U117" s="126">
        <f t="shared" si="5"/>
        <v>114094.23982004687</v>
      </c>
    </row>
    <row r="118" spans="1:21">
      <c r="A118" s="93">
        <v>121</v>
      </c>
      <c r="B118" s="94"/>
      <c r="C118" s="95" t="s">
        <v>143</v>
      </c>
      <c r="D118" s="96" t="s">
        <v>144</v>
      </c>
      <c r="E118" s="97"/>
      <c r="F118" s="98"/>
      <c r="G118" s="99">
        <f t="shared" si="3"/>
        <v>1175371.3543199198</v>
      </c>
      <c r="H118" s="100">
        <v>1765.1268653990701</v>
      </c>
      <c r="I118" s="101">
        <v>475.25827391445637</v>
      </c>
      <c r="J118" s="101">
        <v>2942.5687411427498</v>
      </c>
      <c r="K118" s="101">
        <v>38186.934906125069</v>
      </c>
      <c r="L118" s="101">
        <v>146907.87567138672</v>
      </c>
      <c r="M118" s="101">
        <v>464336.00566482544</v>
      </c>
      <c r="N118" s="127">
        <f t="shared" si="4"/>
        <v>654613.7701227935</v>
      </c>
      <c r="O118" s="100">
        <v>1390.529558300972</v>
      </c>
      <c r="P118" s="101">
        <v>435.26894517615438</v>
      </c>
      <c r="Q118" s="101">
        <v>1808.4478934444487</v>
      </c>
      <c r="R118" s="101">
        <v>12921.686513364315</v>
      </c>
      <c r="S118" s="101">
        <v>71938.946358442307</v>
      </c>
      <c r="T118" s="101">
        <v>432262.70492839813</v>
      </c>
      <c r="U118" s="127">
        <f t="shared" si="5"/>
        <v>520757.58419712633</v>
      </c>
    </row>
    <row r="119" spans="1:21">
      <c r="A119" s="37">
        <v>122</v>
      </c>
      <c r="B119" s="17"/>
      <c r="C119" s="16"/>
      <c r="D119" s="38" t="s">
        <v>8</v>
      </c>
      <c r="E119" s="49" t="s">
        <v>145</v>
      </c>
      <c r="F119" s="40"/>
      <c r="G119" s="111">
        <f t="shared" si="3"/>
        <v>132441.1806995933</v>
      </c>
      <c r="H119" s="26">
        <v>11.781957669816919</v>
      </c>
      <c r="I119" s="7">
        <v>16.197794262378011</v>
      </c>
      <c r="J119" s="7">
        <v>168.56968214176595</v>
      </c>
      <c r="K119" s="7">
        <v>1680.5547930430621</v>
      </c>
      <c r="L119" s="7">
        <v>10075.580689668655</v>
      </c>
      <c r="M119" s="7">
        <v>62972.851608514786</v>
      </c>
      <c r="N119" s="126">
        <f t="shared" si="4"/>
        <v>74925.536525300471</v>
      </c>
      <c r="O119" s="26">
        <v>15.504036604594148</v>
      </c>
      <c r="P119" s="7">
        <v>17.769118689466268</v>
      </c>
      <c r="Q119" s="7">
        <v>84.590183929052728</v>
      </c>
      <c r="R119" s="7">
        <v>659.90237394720316</v>
      </c>
      <c r="S119" s="7">
        <v>5030.6980333328247</v>
      </c>
      <c r="T119" s="7">
        <v>51707.180427789688</v>
      </c>
      <c r="U119" s="126">
        <f t="shared" si="5"/>
        <v>57515.644174292829</v>
      </c>
    </row>
    <row r="120" spans="1:21">
      <c r="A120" s="37">
        <v>123</v>
      </c>
      <c r="B120" s="17"/>
      <c r="C120" s="16"/>
      <c r="D120" s="38" t="s">
        <v>10</v>
      </c>
      <c r="E120" s="49" t="s">
        <v>146</v>
      </c>
      <c r="F120" s="40"/>
      <c r="G120" s="111">
        <f t="shared" si="3"/>
        <v>449156.64744322177</v>
      </c>
      <c r="H120" s="26">
        <v>181.38564978866469</v>
      </c>
      <c r="I120" s="7">
        <v>137.98545212857425</v>
      </c>
      <c r="J120" s="7">
        <v>1270.1468257494271</v>
      </c>
      <c r="K120" s="7">
        <v>24849.367505550385</v>
      </c>
      <c r="L120" s="7">
        <v>87184.495556116104</v>
      </c>
      <c r="M120" s="7">
        <v>168779.46344161034</v>
      </c>
      <c r="N120" s="126">
        <f t="shared" si="4"/>
        <v>282402.84443094349</v>
      </c>
      <c r="O120" s="26">
        <v>159.38578896585386</v>
      </c>
      <c r="P120" s="7">
        <v>124.69346977956593</v>
      </c>
      <c r="Q120" s="7">
        <v>742.57544750580564</v>
      </c>
      <c r="R120" s="7">
        <v>7295.4964126944542</v>
      </c>
      <c r="S120" s="7">
        <v>36134.045388877392</v>
      </c>
      <c r="T120" s="7">
        <v>122297.60650445521</v>
      </c>
      <c r="U120" s="126">
        <f t="shared" si="5"/>
        <v>166753.80301227828</v>
      </c>
    </row>
    <row r="121" spans="1:21">
      <c r="A121" s="37">
        <v>124</v>
      </c>
      <c r="B121" s="10"/>
      <c r="C121" s="16"/>
      <c r="D121" s="38" t="s">
        <v>22</v>
      </c>
      <c r="E121" s="49" t="s">
        <v>147</v>
      </c>
      <c r="F121" s="40"/>
      <c r="G121" s="111">
        <f t="shared" si="3"/>
        <v>12607.588956527723</v>
      </c>
      <c r="H121" s="26">
        <v>50.476952964169314</v>
      </c>
      <c r="I121" s="7">
        <v>76.406750136986375</v>
      </c>
      <c r="J121" s="7">
        <v>145.84617985598743</v>
      </c>
      <c r="K121" s="7">
        <v>384.49155916739255</v>
      </c>
      <c r="L121" s="7">
        <v>1106.5603697746992</v>
      </c>
      <c r="M121" s="7">
        <v>4682.7122205495834</v>
      </c>
      <c r="N121" s="126">
        <f t="shared" si="4"/>
        <v>6446.494032448818</v>
      </c>
      <c r="O121" s="26">
        <v>53.620830330648459</v>
      </c>
      <c r="P121" s="7">
        <v>75.784102526376955</v>
      </c>
      <c r="Q121" s="7">
        <v>121.86689812981058</v>
      </c>
      <c r="R121" s="7">
        <v>239.60776259936392</v>
      </c>
      <c r="S121" s="7">
        <v>812.98243935033679</v>
      </c>
      <c r="T121" s="7">
        <v>4857.2328911423683</v>
      </c>
      <c r="U121" s="126">
        <f t="shared" si="5"/>
        <v>6161.094924078905</v>
      </c>
    </row>
    <row r="122" spans="1:21">
      <c r="A122" s="37">
        <v>125</v>
      </c>
      <c r="B122" s="17"/>
      <c r="C122" s="11"/>
      <c r="D122" s="50"/>
      <c r="E122" s="9" t="s">
        <v>148</v>
      </c>
      <c r="F122" s="46"/>
      <c r="G122" s="111">
        <f t="shared" si="3"/>
        <v>581165.94119132031</v>
      </c>
      <c r="H122" s="26">
        <v>1521.4823277583346</v>
      </c>
      <c r="I122" s="7">
        <v>244.66827499866486</v>
      </c>
      <c r="J122" s="7">
        <v>1358.0060397535563</v>
      </c>
      <c r="K122" s="7">
        <v>11272.52009665966</v>
      </c>
      <c r="L122" s="7">
        <v>48541.240212202072</v>
      </c>
      <c r="M122" s="7">
        <v>227900.9852437973</v>
      </c>
      <c r="N122" s="126">
        <f t="shared" si="4"/>
        <v>290838.90219516959</v>
      </c>
      <c r="O122" s="26">
        <v>1162.018906885758</v>
      </c>
      <c r="P122" s="7">
        <v>217.0222510676831</v>
      </c>
      <c r="Q122" s="7">
        <v>859.41534901224077</v>
      </c>
      <c r="R122" s="7">
        <v>4726.6799221560359</v>
      </c>
      <c r="S122" s="7">
        <v>29961.220152974129</v>
      </c>
      <c r="T122" s="7">
        <v>253400.68241405487</v>
      </c>
      <c r="U122" s="126">
        <f t="shared" si="5"/>
        <v>290327.03899615072</v>
      </c>
    </row>
    <row r="123" spans="1:21">
      <c r="A123" s="93">
        <v>126</v>
      </c>
      <c r="B123" s="94"/>
      <c r="C123" s="95" t="s">
        <v>149</v>
      </c>
      <c r="D123" s="96" t="s">
        <v>150</v>
      </c>
      <c r="E123" s="97"/>
      <c r="F123" s="98"/>
      <c r="G123" s="99">
        <f t="shared" si="3"/>
        <v>1281822.2167840488</v>
      </c>
      <c r="H123" s="100">
        <v>979.74786635395139</v>
      </c>
      <c r="I123" s="101">
        <v>411.43787001818419</v>
      </c>
      <c r="J123" s="101">
        <v>2572.2870278209448</v>
      </c>
      <c r="K123" s="101">
        <v>12025.545761287212</v>
      </c>
      <c r="L123" s="101">
        <v>75983.955878257751</v>
      </c>
      <c r="M123" s="101">
        <v>516530.73561477661</v>
      </c>
      <c r="N123" s="127">
        <f t="shared" si="4"/>
        <v>608503.71001851466</v>
      </c>
      <c r="O123" s="100">
        <v>714.3984244260937</v>
      </c>
      <c r="P123" s="101">
        <v>457.99827067181468</v>
      </c>
      <c r="Q123" s="101">
        <v>2272.7812063535675</v>
      </c>
      <c r="R123" s="101">
        <v>10272.115772232413</v>
      </c>
      <c r="S123" s="101">
        <v>70127.805871963501</v>
      </c>
      <c r="T123" s="101">
        <v>589473.40721988678</v>
      </c>
      <c r="U123" s="127">
        <f t="shared" si="5"/>
        <v>673318.50676553417</v>
      </c>
    </row>
    <row r="124" spans="1:21">
      <c r="A124" s="37">
        <v>127</v>
      </c>
      <c r="B124" s="12"/>
      <c r="C124" s="12"/>
      <c r="D124" s="38" t="s">
        <v>8</v>
      </c>
      <c r="E124" s="49" t="s">
        <v>151</v>
      </c>
      <c r="F124" s="40"/>
      <c r="G124" s="111">
        <f t="shared" si="3"/>
        <v>983831.99407162238</v>
      </c>
      <c r="H124" s="26">
        <v>527.94720994401723</v>
      </c>
      <c r="I124" s="7">
        <v>342.07538942992687</v>
      </c>
      <c r="J124" s="7">
        <v>2289.3139549791813</v>
      </c>
      <c r="K124" s="7">
        <v>10301.274093009531</v>
      </c>
      <c r="L124" s="7">
        <v>64536.970938205719</v>
      </c>
      <c r="M124" s="7">
        <v>399206.81171512604</v>
      </c>
      <c r="N124" s="126">
        <f t="shared" si="4"/>
        <v>477204.39330069441</v>
      </c>
      <c r="O124" s="26">
        <v>433.359325052239</v>
      </c>
      <c r="P124" s="7">
        <v>390.30324678868055</v>
      </c>
      <c r="Q124" s="7">
        <v>1881.0941561451182</v>
      </c>
      <c r="R124" s="7">
        <v>8279.3752609938383</v>
      </c>
      <c r="S124" s="7">
        <v>58114.373808383942</v>
      </c>
      <c r="T124" s="7">
        <v>437529.09497356415</v>
      </c>
      <c r="U124" s="126">
        <f t="shared" si="5"/>
        <v>506627.60077092797</v>
      </c>
    </row>
    <row r="125" spans="1:21">
      <c r="A125" s="37">
        <v>128</v>
      </c>
      <c r="B125" s="17"/>
      <c r="C125" s="16"/>
      <c r="D125" s="52" t="s">
        <v>10</v>
      </c>
      <c r="E125" s="49" t="s">
        <v>152</v>
      </c>
      <c r="F125" s="40"/>
      <c r="G125" s="111">
        <f t="shared" si="3"/>
        <v>11815.525135941803</v>
      </c>
      <c r="H125" s="26">
        <v>0</v>
      </c>
      <c r="I125" s="7">
        <v>0</v>
      </c>
      <c r="J125" s="7">
        <v>1.0624849498271942</v>
      </c>
      <c r="K125" s="7">
        <v>5.1129041463136673</v>
      </c>
      <c r="L125" s="7">
        <v>448.40299215167761</v>
      </c>
      <c r="M125" s="7">
        <v>11360.946754693985</v>
      </c>
      <c r="N125" s="126">
        <f t="shared" si="4"/>
        <v>11815.525135941803</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17082.528552706899</v>
      </c>
      <c r="H126" s="26">
        <v>0</v>
      </c>
      <c r="I126" s="7">
        <v>7.3203867216361687</v>
      </c>
      <c r="J126" s="7">
        <v>19.526834886404686</v>
      </c>
      <c r="K126" s="7">
        <v>132.4589180565672</v>
      </c>
      <c r="L126" s="7">
        <v>971.11685299081728</v>
      </c>
      <c r="M126" s="7">
        <v>6792.5989509429783</v>
      </c>
      <c r="N126" s="126">
        <f t="shared" si="4"/>
        <v>7923.0219435984036</v>
      </c>
      <c r="O126" s="26">
        <v>0</v>
      </c>
      <c r="P126" s="7">
        <v>7.9518922202842077</v>
      </c>
      <c r="Q126" s="7">
        <v>22.189640288423107</v>
      </c>
      <c r="R126" s="7">
        <v>143.61301022666157</v>
      </c>
      <c r="S126" s="7">
        <v>943.68941248231567</v>
      </c>
      <c r="T126" s="7">
        <v>8042.0626538908109</v>
      </c>
      <c r="U126" s="126">
        <f t="shared" si="5"/>
        <v>9159.5066091084955</v>
      </c>
    </row>
    <row r="127" spans="1:21">
      <c r="A127" s="37">
        <v>130</v>
      </c>
      <c r="B127" s="17"/>
      <c r="C127" s="11"/>
      <c r="D127" s="38" t="s">
        <v>24</v>
      </c>
      <c r="E127" s="9" t="s">
        <v>408</v>
      </c>
      <c r="F127" s="46"/>
      <c r="G127" s="111">
        <f t="shared" si="3"/>
        <v>266089.73132259451</v>
      </c>
      <c r="H127" s="26">
        <v>451.80066814552993</v>
      </c>
      <c r="I127" s="7">
        <v>62.042081004590727</v>
      </c>
      <c r="J127" s="7">
        <v>262.3837880785577</v>
      </c>
      <c r="K127" s="7">
        <v>1586.6996837966144</v>
      </c>
      <c r="L127" s="7">
        <v>10027.464707657695</v>
      </c>
      <c r="M127" s="7">
        <v>99170.385288000107</v>
      </c>
      <c r="N127" s="126">
        <f t="shared" si="4"/>
        <v>111560.77621668309</v>
      </c>
      <c r="O127" s="26">
        <v>281.03910554305185</v>
      </c>
      <c r="P127" s="7">
        <v>59.743140397127718</v>
      </c>
      <c r="Q127" s="7">
        <v>329.82323677261593</v>
      </c>
      <c r="R127" s="7">
        <v>1563.6845999611542</v>
      </c>
      <c r="S127" s="7">
        <v>10439.057384282351</v>
      </c>
      <c r="T127" s="7">
        <v>141855.60763895512</v>
      </c>
      <c r="U127" s="126">
        <f t="shared" si="5"/>
        <v>154528.95510591142</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3002.4452060250014</v>
      </c>
      <c r="H129" s="26">
        <v>0</v>
      </c>
      <c r="I129" s="7">
        <v>0</v>
      </c>
      <c r="J129" s="7">
        <v>0</v>
      </c>
      <c r="K129" s="7">
        <v>0</v>
      </c>
      <c r="L129" s="7">
        <v>0</v>
      </c>
      <c r="M129" s="7">
        <v>0</v>
      </c>
      <c r="N129" s="126">
        <f t="shared" si="4"/>
        <v>0</v>
      </c>
      <c r="O129" s="26">
        <v>0</v>
      </c>
      <c r="P129" s="7">
        <v>0</v>
      </c>
      <c r="Q129" s="7">
        <v>39.674187017049007</v>
      </c>
      <c r="R129" s="7">
        <v>285.44283583055949</v>
      </c>
      <c r="S129" s="7">
        <v>630.68450527638197</v>
      </c>
      <c r="T129" s="7">
        <v>2046.643677901011</v>
      </c>
      <c r="U129" s="126">
        <f t="shared" si="5"/>
        <v>3002.4452060250014</v>
      </c>
    </row>
    <row r="130" spans="1:21">
      <c r="A130" s="93">
        <v>133</v>
      </c>
      <c r="B130" s="94"/>
      <c r="C130" s="95" t="s">
        <v>156</v>
      </c>
      <c r="D130" s="96" t="s">
        <v>157</v>
      </c>
      <c r="E130" s="97"/>
      <c r="F130" s="98"/>
      <c r="G130" s="99">
        <f t="shared" si="3"/>
        <v>100432.91118830108</v>
      </c>
      <c r="H130" s="100">
        <v>264.5539560909383</v>
      </c>
      <c r="I130" s="101">
        <v>50.733007403090596</v>
      </c>
      <c r="J130" s="101">
        <v>213.81006270553917</v>
      </c>
      <c r="K130" s="101">
        <v>1167.2088279537857</v>
      </c>
      <c r="L130" s="101">
        <v>5212.3631551340222</v>
      </c>
      <c r="M130" s="101">
        <v>33589.7791492939</v>
      </c>
      <c r="N130" s="127">
        <f t="shared" si="4"/>
        <v>40498.448158581275</v>
      </c>
      <c r="O130" s="100">
        <v>284.30406070651952</v>
      </c>
      <c r="P130" s="101">
        <v>44.185463297646493</v>
      </c>
      <c r="Q130" s="101">
        <v>161.42974826812861</v>
      </c>
      <c r="R130" s="101">
        <v>659.53150914749131</v>
      </c>
      <c r="S130" s="101">
        <v>4399.3481042608619</v>
      </c>
      <c r="T130" s="101">
        <v>54385.664144039154</v>
      </c>
      <c r="U130" s="127">
        <f t="shared" si="5"/>
        <v>59934.463029719802</v>
      </c>
    </row>
    <row r="131" spans="1:21">
      <c r="A131" s="93">
        <v>134</v>
      </c>
      <c r="B131" s="94"/>
      <c r="C131" s="95" t="s">
        <v>158</v>
      </c>
      <c r="D131" s="96" t="s">
        <v>159</v>
      </c>
      <c r="E131" s="97"/>
      <c r="F131" s="98"/>
      <c r="G131" s="99">
        <f t="shared" si="3"/>
        <v>101874.26998796174</v>
      </c>
      <c r="H131" s="100">
        <v>0</v>
      </c>
      <c r="I131" s="101">
        <v>141.16057525575161</v>
      </c>
      <c r="J131" s="101">
        <v>427.16409008810297</v>
      </c>
      <c r="K131" s="101">
        <v>1315.9056835323572</v>
      </c>
      <c r="L131" s="101">
        <v>4792.0019063353539</v>
      </c>
      <c r="M131" s="101">
        <v>28394.486548811197</v>
      </c>
      <c r="N131" s="127">
        <f t="shared" si="4"/>
        <v>35070.718804022763</v>
      </c>
      <c r="O131" s="100">
        <v>0</v>
      </c>
      <c r="P131" s="101">
        <v>232.27782083395869</v>
      </c>
      <c r="Q131" s="101">
        <v>1558.7716449620202</v>
      </c>
      <c r="R131" s="101">
        <v>3183.5171680320054</v>
      </c>
      <c r="S131" s="101">
        <v>7336.5340697094798</v>
      </c>
      <c r="T131" s="101">
        <v>54492.450480401516</v>
      </c>
      <c r="U131" s="127">
        <f>SUM(O131:T131)</f>
        <v>66803.55118393898</v>
      </c>
    </row>
    <row r="132" spans="1:21">
      <c r="A132" s="37">
        <v>135</v>
      </c>
      <c r="B132" s="17"/>
      <c r="C132" s="16"/>
      <c r="D132" s="38" t="s">
        <v>8</v>
      </c>
      <c r="E132" s="49" t="s">
        <v>160</v>
      </c>
      <c r="F132" s="40"/>
      <c r="G132" s="111">
        <f t="shared" si="3"/>
        <v>34055.150224164739</v>
      </c>
      <c r="H132" s="26">
        <v>0</v>
      </c>
      <c r="I132" s="7">
        <v>15.823854171787389</v>
      </c>
      <c r="J132" s="7">
        <v>24.164785423054127</v>
      </c>
      <c r="K132" s="7">
        <v>135.46466351038544</v>
      </c>
      <c r="L132" s="7">
        <v>1451.036860675551</v>
      </c>
      <c r="M132" s="7">
        <v>9785.0764562450349</v>
      </c>
      <c r="N132" s="126">
        <f t="shared" si="4"/>
        <v>11411.566620025813</v>
      </c>
      <c r="O132" s="26">
        <v>0</v>
      </c>
      <c r="P132" s="7">
        <v>16.011828110582428</v>
      </c>
      <c r="Q132" s="7">
        <v>45.343760509134881</v>
      </c>
      <c r="R132" s="7">
        <v>341.38055752357468</v>
      </c>
      <c r="S132" s="7">
        <v>2665.0034439023584</v>
      </c>
      <c r="T132" s="7">
        <v>19575.84401409328</v>
      </c>
      <c r="U132" s="126">
        <f t="shared" ref="U132:U157" si="6">SUM(O132:T132)</f>
        <v>22643.58360413893</v>
      </c>
    </row>
    <row r="133" spans="1:21">
      <c r="A133" s="37">
        <v>136</v>
      </c>
      <c r="B133" s="10"/>
      <c r="C133" s="16"/>
      <c r="D133" s="38" t="s">
        <v>10</v>
      </c>
      <c r="E133" s="49" t="s">
        <v>161</v>
      </c>
      <c r="F133" s="40"/>
      <c r="G133" s="111">
        <f t="shared" si="3"/>
        <v>5481.5627111718059</v>
      </c>
      <c r="H133" s="26">
        <v>0</v>
      </c>
      <c r="I133" s="7">
        <v>0</v>
      </c>
      <c r="J133" s="7">
        <v>0.53212845325469971</v>
      </c>
      <c r="K133" s="7">
        <v>5.3475325703620911</v>
      </c>
      <c r="L133" s="7">
        <v>81.294293642044067</v>
      </c>
      <c r="M133" s="7">
        <v>1841.9294708669186</v>
      </c>
      <c r="N133" s="126">
        <f t="shared" si="4"/>
        <v>1929.1034255325794</v>
      </c>
      <c r="O133" s="26">
        <v>0</v>
      </c>
      <c r="P133" s="7">
        <v>0.10185511410236359</v>
      </c>
      <c r="Q133" s="7">
        <v>0.10060235112905502</v>
      </c>
      <c r="R133" s="7">
        <v>7.6837191432714462</v>
      </c>
      <c r="S133" s="7">
        <v>118.20787563920021</v>
      </c>
      <c r="T133" s="7">
        <v>3426.3652333915234</v>
      </c>
      <c r="U133" s="126">
        <f t="shared" si="6"/>
        <v>3552.4592856392264</v>
      </c>
    </row>
    <row r="134" spans="1:21">
      <c r="A134" s="37">
        <v>137</v>
      </c>
      <c r="B134" s="10"/>
      <c r="C134" s="11"/>
      <c r="D134" s="52" t="s">
        <v>22</v>
      </c>
      <c r="E134" s="49" t="s">
        <v>162</v>
      </c>
      <c r="F134" s="51"/>
      <c r="G134" s="111">
        <f t="shared" si="3"/>
        <v>268.97427502274513</v>
      </c>
      <c r="H134" s="26">
        <v>0</v>
      </c>
      <c r="I134" s="7">
        <v>0</v>
      </c>
      <c r="J134" s="7">
        <v>0.77697849273681641</v>
      </c>
      <c r="K134" s="7">
        <v>15.294239923357964</v>
      </c>
      <c r="L134" s="7">
        <v>93.35308912396431</v>
      </c>
      <c r="M134" s="7">
        <v>139.87399464845657</v>
      </c>
      <c r="N134" s="126">
        <f t="shared" si="4"/>
        <v>249.29830218851566</v>
      </c>
      <c r="O134" s="26">
        <v>0</v>
      </c>
      <c r="P134" s="7">
        <v>0</v>
      </c>
      <c r="Q134" s="7">
        <v>0</v>
      </c>
      <c r="R134" s="7">
        <v>0</v>
      </c>
      <c r="S134" s="7">
        <v>2.1838035732507706</v>
      </c>
      <c r="T134" s="7">
        <v>17.492169260978699</v>
      </c>
      <c r="U134" s="126">
        <f t="shared" si="6"/>
        <v>19.675972834229469</v>
      </c>
    </row>
    <row r="135" spans="1:21">
      <c r="A135" s="37">
        <v>138</v>
      </c>
      <c r="B135" s="10"/>
      <c r="C135" s="11"/>
      <c r="D135" s="52" t="s">
        <v>24</v>
      </c>
      <c r="E135" s="49" t="s">
        <v>163</v>
      </c>
      <c r="F135" s="51"/>
      <c r="G135" s="111">
        <f t="shared" si="3"/>
        <v>1229.8797782957554</v>
      </c>
      <c r="H135" s="26">
        <v>0</v>
      </c>
      <c r="I135" s="7">
        <v>0.22225180268287659</v>
      </c>
      <c r="J135" s="7">
        <v>1.6700535714626312</v>
      </c>
      <c r="K135" s="7">
        <v>15.631651118397713</v>
      </c>
      <c r="L135" s="7">
        <v>173.14506409317255</v>
      </c>
      <c r="M135" s="7">
        <v>478.58038991689682</v>
      </c>
      <c r="N135" s="126">
        <f t="shared" si="4"/>
        <v>669.24941050261259</v>
      </c>
      <c r="O135" s="26">
        <v>0</v>
      </c>
      <c r="P135" s="7">
        <v>0.48531645536422729</v>
      </c>
      <c r="Q135" s="7">
        <v>0.54587537050247192</v>
      </c>
      <c r="R135" s="7">
        <v>4.8459015563130379</v>
      </c>
      <c r="S135" s="7">
        <v>72.111244648694992</v>
      </c>
      <c r="T135" s="7">
        <v>482.64202976226807</v>
      </c>
      <c r="U135" s="126">
        <f t="shared" si="6"/>
        <v>560.6303677931428</v>
      </c>
    </row>
    <row r="136" spans="1:21">
      <c r="A136" s="37">
        <v>139</v>
      </c>
      <c r="B136" s="17"/>
      <c r="C136" s="11"/>
      <c r="D136" s="50"/>
      <c r="E136" s="9" t="s">
        <v>164</v>
      </c>
      <c r="F136" s="46"/>
      <c r="G136" s="111">
        <f t="shared" si="3"/>
        <v>60838.703421963844</v>
      </c>
      <c r="H136" s="26">
        <v>0</v>
      </c>
      <c r="I136" s="7">
        <v>125.11446590162814</v>
      </c>
      <c r="J136" s="7">
        <v>400.02015224285424</v>
      </c>
      <c r="K136" s="7">
        <v>1144.1676017828286</v>
      </c>
      <c r="L136" s="7">
        <v>2993.1725899726152</v>
      </c>
      <c r="M136" s="7">
        <v>16149.026176631451</v>
      </c>
      <c r="N136" s="126">
        <f t="shared" si="4"/>
        <v>20811.500986531377</v>
      </c>
      <c r="O136" s="26">
        <v>0</v>
      </c>
      <c r="P136" s="7">
        <v>215.67881779931486</v>
      </c>
      <c r="Q136" s="7">
        <v>1512.7814229321666</v>
      </c>
      <c r="R136" s="7">
        <v>2829.606998283416</v>
      </c>
      <c r="S136" s="7">
        <v>4479.027743190527</v>
      </c>
      <c r="T136" s="7">
        <v>30990.107453227043</v>
      </c>
      <c r="U136" s="126">
        <f t="shared" si="6"/>
        <v>40027.202435432468</v>
      </c>
    </row>
    <row r="137" spans="1:21">
      <c r="A137" s="93">
        <v>140</v>
      </c>
      <c r="B137" s="94"/>
      <c r="C137" s="95" t="s">
        <v>165</v>
      </c>
      <c r="D137" s="96" t="s">
        <v>166</v>
      </c>
      <c r="E137" s="97"/>
      <c r="F137" s="98"/>
      <c r="G137" s="99">
        <f t="shared" si="3"/>
        <v>83699.765419207048</v>
      </c>
      <c r="H137" s="100">
        <v>32560.466783471406</v>
      </c>
      <c r="I137" s="101">
        <v>1978.0180619508028</v>
      </c>
      <c r="J137" s="101">
        <v>2101.6677176654339</v>
      </c>
      <c r="K137" s="101">
        <v>1850.4250055081211</v>
      </c>
      <c r="L137" s="101">
        <v>1850.1614322587848</v>
      </c>
      <c r="M137" s="101">
        <v>2351.4751131534576</v>
      </c>
      <c r="N137" s="127">
        <f t="shared" si="4"/>
        <v>42692.214114008006</v>
      </c>
      <c r="O137" s="100">
        <v>30523.221012189984</v>
      </c>
      <c r="P137" s="101">
        <v>2186.3915003668517</v>
      </c>
      <c r="Q137" s="101">
        <v>2162.2372039221227</v>
      </c>
      <c r="R137" s="101">
        <v>1945.2580528073013</v>
      </c>
      <c r="S137" s="101">
        <v>1884.581422034651</v>
      </c>
      <c r="T137" s="101">
        <v>2305.8621138781309</v>
      </c>
      <c r="U137" s="127">
        <f t="shared" si="6"/>
        <v>41007.551305199042</v>
      </c>
    </row>
    <row r="138" spans="1:21">
      <c r="A138" s="37">
        <v>141</v>
      </c>
      <c r="B138" s="17"/>
      <c r="C138" s="16"/>
      <c r="D138" s="38" t="s">
        <v>8</v>
      </c>
      <c r="E138" s="45" t="s">
        <v>167</v>
      </c>
      <c r="F138" s="53"/>
      <c r="G138" s="111">
        <f t="shared" ref="G138:G157" si="7">N138+U138</f>
        <v>2317.0952013454244</v>
      </c>
      <c r="H138" s="26">
        <v>958.65083915318246</v>
      </c>
      <c r="I138" s="7">
        <v>28.690098547958769</v>
      </c>
      <c r="J138" s="7">
        <v>47.084460774320178</v>
      </c>
      <c r="K138" s="7">
        <v>30.730160248465836</v>
      </c>
      <c r="L138" s="7">
        <v>23.955060383421369</v>
      </c>
      <c r="M138" s="7">
        <v>2.7856812477111816</v>
      </c>
      <c r="N138" s="126">
        <f t="shared" ref="N138:N157" si="8">SUM(H138:M138)</f>
        <v>1091.8963003550598</v>
      </c>
      <c r="O138" s="26">
        <v>1071.3326769599225</v>
      </c>
      <c r="P138" s="7">
        <v>39.469804920314346</v>
      </c>
      <c r="Q138" s="7">
        <v>52.507243425208799</v>
      </c>
      <c r="R138" s="7">
        <v>31.878650581318652</v>
      </c>
      <c r="S138" s="7">
        <v>22.435707505734172</v>
      </c>
      <c r="T138" s="7">
        <v>7.5748175978660583</v>
      </c>
      <c r="U138" s="126">
        <f t="shared" si="6"/>
        <v>1225.1989009903646</v>
      </c>
    </row>
    <row r="139" spans="1:21">
      <c r="A139" s="37">
        <v>142</v>
      </c>
      <c r="B139" s="17"/>
      <c r="C139" s="16"/>
      <c r="D139" s="38" t="s">
        <v>10</v>
      </c>
      <c r="E139" s="45" t="s">
        <v>168</v>
      </c>
      <c r="F139" s="53"/>
      <c r="G139" s="111">
        <f t="shared" si="7"/>
        <v>295.40741084230285</v>
      </c>
      <c r="H139" s="26">
        <v>128.81685552337149</v>
      </c>
      <c r="I139" s="7">
        <v>0.54425019025802612</v>
      </c>
      <c r="J139" s="7">
        <v>0.61682869493961334</v>
      </c>
      <c r="K139" s="7">
        <v>0</v>
      </c>
      <c r="L139" s="7">
        <v>0.46208643913269043</v>
      </c>
      <c r="M139" s="7">
        <v>3.681023120880127</v>
      </c>
      <c r="N139" s="126">
        <f t="shared" si="8"/>
        <v>134.12104396858194</v>
      </c>
      <c r="O139" s="26">
        <v>159.73507251713636</v>
      </c>
      <c r="P139" s="7">
        <v>0</v>
      </c>
      <c r="Q139" s="7">
        <v>0.38667853176593781</v>
      </c>
      <c r="R139" s="7">
        <v>0</v>
      </c>
      <c r="S139" s="7">
        <v>0.15811271965503693</v>
      </c>
      <c r="T139" s="7">
        <v>1.0065031051635742</v>
      </c>
      <c r="U139" s="126">
        <f t="shared" si="6"/>
        <v>161.28636687372091</v>
      </c>
    </row>
    <row r="140" spans="1:21">
      <c r="A140" s="37">
        <v>143</v>
      </c>
      <c r="B140" s="17"/>
      <c r="C140" s="16"/>
      <c r="D140" s="38" t="s">
        <v>22</v>
      </c>
      <c r="E140" s="45" t="s">
        <v>169</v>
      </c>
      <c r="F140" s="53"/>
      <c r="G140" s="111">
        <f t="shared" si="7"/>
        <v>3207.1024422639639</v>
      </c>
      <c r="H140" s="26">
        <v>795.38399416115135</v>
      </c>
      <c r="I140" s="7">
        <v>68.103012105915695</v>
      </c>
      <c r="J140" s="7">
        <v>139.55593679379672</v>
      </c>
      <c r="K140" s="7">
        <v>238.81473621819168</v>
      </c>
      <c r="L140" s="7">
        <v>349.11526522599161</v>
      </c>
      <c r="M140" s="7">
        <v>9.1461107432842255</v>
      </c>
      <c r="N140" s="126">
        <f t="shared" si="8"/>
        <v>1600.1190552483313</v>
      </c>
      <c r="O140" s="26">
        <v>795.32898901007138</v>
      </c>
      <c r="P140" s="7">
        <v>55.982197374105453</v>
      </c>
      <c r="Q140" s="7">
        <v>129.3721646304366</v>
      </c>
      <c r="R140" s="7">
        <v>297.37193125206977</v>
      </c>
      <c r="S140" s="7">
        <v>312.50269099138677</v>
      </c>
      <c r="T140" s="7">
        <v>16.425413757562637</v>
      </c>
      <c r="U140" s="126">
        <f t="shared" si="6"/>
        <v>1606.9833870156326</v>
      </c>
    </row>
    <row r="141" spans="1:21">
      <c r="A141" s="37">
        <v>144</v>
      </c>
      <c r="B141" s="17"/>
      <c r="C141" s="16"/>
      <c r="D141" s="38" t="s">
        <v>24</v>
      </c>
      <c r="E141" s="45" t="s">
        <v>170</v>
      </c>
      <c r="F141" s="53"/>
      <c r="G141" s="111">
        <f t="shared" si="7"/>
        <v>42033.490085132886</v>
      </c>
      <c r="H141" s="26">
        <v>15867.17265079543</v>
      </c>
      <c r="I141" s="7">
        <v>1228.5900520794094</v>
      </c>
      <c r="J141" s="7">
        <v>1294.9281349517405</v>
      </c>
      <c r="K141" s="7">
        <v>1069.9510783837177</v>
      </c>
      <c r="L141" s="7">
        <v>591.51309508644044</v>
      </c>
      <c r="M141" s="7">
        <v>659.3906527608633</v>
      </c>
      <c r="N141" s="126">
        <f t="shared" si="8"/>
        <v>20711.545664057601</v>
      </c>
      <c r="O141" s="26">
        <v>15702.450727637857</v>
      </c>
      <c r="P141" s="7">
        <v>1486.3621338568628</v>
      </c>
      <c r="Q141" s="7">
        <v>1459.7675602436066</v>
      </c>
      <c r="R141" s="7">
        <v>1187.1586976088583</v>
      </c>
      <c r="S141" s="7">
        <v>821.60067954286933</v>
      </c>
      <c r="T141" s="7">
        <v>664.60462218523026</v>
      </c>
      <c r="U141" s="126">
        <f t="shared" si="6"/>
        <v>21321.944421075284</v>
      </c>
    </row>
    <row r="142" spans="1:21">
      <c r="A142" s="37">
        <v>145</v>
      </c>
      <c r="B142" s="17"/>
      <c r="C142" s="16"/>
      <c r="D142" s="38" t="s">
        <v>26</v>
      </c>
      <c r="E142" s="45" t="s">
        <v>171</v>
      </c>
      <c r="F142" s="53"/>
      <c r="G142" s="111">
        <f t="shared" si="7"/>
        <v>4639.0107062126372</v>
      </c>
      <c r="H142" s="26">
        <v>1218.2908087787218</v>
      </c>
      <c r="I142" s="7">
        <v>41.891209620400332</v>
      </c>
      <c r="J142" s="7">
        <v>79.105547463637777</v>
      </c>
      <c r="K142" s="7">
        <v>49.447938020035508</v>
      </c>
      <c r="L142" s="7">
        <v>39.385932780845906</v>
      </c>
      <c r="M142" s="7">
        <v>838.23578625917435</v>
      </c>
      <c r="N142" s="126">
        <f t="shared" si="8"/>
        <v>2266.3572229228157</v>
      </c>
      <c r="O142" s="26">
        <v>1404.6890819747932</v>
      </c>
      <c r="P142" s="7">
        <v>44.181699688953813</v>
      </c>
      <c r="Q142" s="7">
        <v>50.583083771393603</v>
      </c>
      <c r="R142" s="7">
        <v>33.349455835494155</v>
      </c>
      <c r="S142" s="7">
        <v>31.724731025450637</v>
      </c>
      <c r="T142" s="7">
        <v>808.12543099373579</v>
      </c>
      <c r="U142" s="126">
        <f t="shared" si="6"/>
        <v>2372.6534832898215</v>
      </c>
    </row>
    <row r="143" spans="1:21">
      <c r="A143" s="37">
        <v>146</v>
      </c>
      <c r="B143" s="17"/>
      <c r="C143" s="16"/>
      <c r="D143" s="38" t="s">
        <v>32</v>
      </c>
      <c r="E143" s="54" t="s">
        <v>172</v>
      </c>
      <c r="F143" s="53"/>
      <c r="G143" s="111">
        <f t="shared" si="7"/>
        <v>31207.659766579745</v>
      </c>
      <c r="H143" s="26">
        <v>13592.151401702315</v>
      </c>
      <c r="I143" s="7">
        <v>610.19946704804897</v>
      </c>
      <c r="J143" s="7">
        <v>540.37677641771734</v>
      </c>
      <c r="K143" s="7">
        <v>461.48108316585422</v>
      </c>
      <c r="L143" s="7">
        <v>845.72997220605612</v>
      </c>
      <c r="M143" s="7">
        <v>838.23581391572952</v>
      </c>
      <c r="N143" s="126">
        <f t="shared" si="8"/>
        <v>16888.174514455721</v>
      </c>
      <c r="O143" s="26">
        <v>11389.684926308692</v>
      </c>
      <c r="P143" s="7">
        <v>560.39560528006405</v>
      </c>
      <c r="Q143" s="7">
        <v>469.62051054905169</v>
      </c>
      <c r="R143" s="7">
        <v>395.49930753186345</v>
      </c>
      <c r="S143" s="7">
        <v>696.15950388554484</v>
      </c>
      <c r="T143" s="7">
        <v>808.12539856880903</v>
      </c>
      <c r="U143" s="126">
        <f t="shared" si="6"/>
        <v>14319.485252124025</v>
      </c>
    </row>
    <row r="144" spans="1:21">
      <c r="A144" s="93">
        <v>147</v>
      </c>
      <c r="B144" s="94"/>
      <c r="C144" s="103" t="s">
        <v>173</v>
      </c>
      <c r="D144" s="96" t="s">
        <v>174</v>
      </c>
      <c r="E144" s="97"/>
      <c r="F144" s="98"/>
      <c r="G144" s="99">
        <f t="shared" si="7"/>
        <v>39.405144810676575</v>
      </c>
      <c r="H144" s="100">
        <v>0</v>
      </c>
      <c r="I144" s="101">
        <v>0.56165730953216553</v>
      </c>
      <c r="J144" s="101">
        <v>0</v>
      </c>
      <c r="K144" s="101">
        <v>4.8023022413253784</v>
      </c>
      <c r="L144" s="101">
        <v>7.2270685285329819</v>
      </c>
      <c r="M144" s="101">
        <v>10.886734023690224</v>
      </c>
      <c r="N144" s="127">
        <f t="shared" si="8"/>
        <v>23.47776210308075</v>
      </c>
      <c r="O144" s="100">
        <v>0</v>
      </c>
      <c r="P144" s="101">
        <v>0</v>
      </c>
      <c r="Q144" s="101">
        <v>0</v>
      </c>
      <c r="R144" s="101">
        <v>1.3259361982345581</v>
      </c>
      <c r="S144" s="101">
        <v>2.8403035402297974</v>
      </c>
      <c r="T144" s="101">
        <v>11.76114296913147</v>
      </c>
      <c r="U144" s="127">
        <f t="shared" si="6"/>
        <v>15.927382707595825</v>
      </c>
    </row>
    <row r="145" spans="1:21">
      <c r="A145" s="72">
        <v>151</v>
      </c>
      <c r="B145" s="80" t="s">
        <v>175</v>
      </c>
      <c r="C145" s="81" t="s">
        <v>176</v>
      </c>
      <c r="D145" s="82"/>
      <c r="E145" s="82"/>
      <c r="F145" s="83"/>
      <c r="G145" s="74">
        <f t="shared" si="7"/>
        <v>1549984.4157349318</v>
      </c>
      <c r="H145" s="75">
        <v>13883.345914684236</v>
      </c>
      <c r="I145" s="76">
        <v>18949.260709002614</v>
      </c>
      <c r="J145" s="76">
        <v>140219.92181158066</v>
      </c>
      <c r="K145" s="76">
        <v>205345.41279888153</v>
      </c>
      <c r="L145" s="76">
        <v>201272.49522781372</v>
      </c>
      <c r="M145" s="76">
        <v>393211.47643470764</v>
      </c>
      <c r="N145" s="124">
        <f t="shared" si="8"/>
        <v>972881.9128966704</v>
      </c>
      <c r="O145" s="75">
        <v>10881.18557766825</v>
      </c>
      <c r="P145" s="76">
        <v>11500.235920399427</v>
      </c>
      <c r="Q145" s="76">
        <v>34334.7628698349</v>
      </c>
      <c r="R145" s="76">
        <v>60047.63434779644</v>
      </c>
      <c r="S145" s="76">
        <v>81753.488984584808</v>
      </c>
      <c r="T145" s="76">
        <v>378585.1951379776</v>
      </c>
      <c r="U145" s="124">
        <f t="shared" si="6"/>
        <v>577102.50283826143</v>
      </c>
    </row>
    <row r="146" spans="1:21">
      <c r="A146" s="93">
        <v>152</v>
      </c>
      <c r="B146" s="95"/>
      <c r="C146" s="95" t="s">
        <v>6</v>
      </c>
      <c r="D146" s="96" t="s">
        <v>177</v>
      </c>
      <c r="E146" s="104"/>
      <c r="F146" s="105"/>
      <c r="G146" s="99">
        <f t="shared" si="7"/>
        <v>1004509.1753169838</v>
      </c>
      <c r="H146" s="100">
        <v>11834.05952940695</v>
      </c>
      <c r="I146" s="101">
        <v>13066.152681678534</v>
      </c>
      <c r="J146" s="101">
        <v>56179.964027523994</v>
      </c>
      <c r="K146" s="101">
        <v>95877.005881309509</v>
      </c>
      <c r="L146" s="101">
        <v>116391.55996847153</v>
      </c>
      <c r="M146" s="101">
        <v>293492.51774454117</v>
      </c>
      <c r="N146" s="127">
        <f t="shared" si="8"/>
        <v>586841.25983293168</v>
      </c>
      <c r="O146" s="100">
        <v>9164.2499496601522</v>
      </c>
      <c r="P146" s="101">
        <v>7192.9041347056627</v>
      </c>
      <c r="Q146" s="101">
        <v>14693.403895258904</v>
      </c>
      <c r="R146" s="101">
        <v>27381.846256792545</v>
      </c>
      <c r="S146" s="101">
        <v>43655.232477545738</v>
      </c>
      <c r="T146" s="101">
        <v>315580.27877008915</v>
      </c>
      <c r="U146" s="127">
        <f t="shared" si="6"/>
        <v>417667.91548405215</v>
      </c>
    </row>
    <row r="147" spans="1:21">
      <c r="A147" s="37">
        <v>153</v>
      </c>
      <c r="B147" s="17"/>
      <c r="C147" s="16"/>
      <c r="D147" s="38" t="s">
        <v>8</v>
      </c>
      <c r="E147" s="49" t="s">
        <v>178</v>
      </c>
      <c r="F147" s="55"/>
      <c r="G147" s="111">
        <f t="shared" si="7"/>
        <v>196207.44280302402</v>
      </c>
      <c r="H147" s="26">
        <v>2296.2477254333789</v>
      </c>
      <c r="I147" s="7">
        <v>2947.2841230947524</v>
      </c>
      <c r="J147" s="7">
        <v>30387.700245827436</v>
      </c>
      <c r="K147" s="7">
        <v>39379.695677965879</v>
      </c>
      <c r="L147" s="7">
        <v>34992.549279242754</v>
      </c>
      <c r="M147" s="7">
        <v>34408.34266769886</v>
      </c>
      <c r="N147" s="126">
        <f t="shared" si="8"/>
        <v>144411.81971926306</v>
      </c>
      <c r="O147" s="26">
        <v>1440.8556797960773</v>
      </c>
      <c r="P147" s="7">
        <v>1679.7542318375781</v>
      </c>
      <c r="Q147" s="7">
        <v>7406.948957927525</v>
      </c>
      <c r="R147" s="7">
        <v>11342.907219603658</v>
      </c>
      <c r="S147" s="7">
        <v>11943.972340747714</v>
      </c>
      <c r="T147" s="7">
        <v>17981.18465384841</v>
      </c>
      <c r="U147" s="126">
        <f t="shared" si="6"/>
        <v>51795.623083760962</v>
      </c>
    </row>
    <row r="148" spans="1:21">
      <c r="A148" s="37">
        <v>154</v>
      </c>
      <c r="B148" s="17"/>
      <c r="C148" s="16"/>
      <c r="D148" s="38" t="s">
        <v>10</v>
      </c>
      <c r="E148" s="49" t="s">
        <v>179</v>
      </c>
      <c r="F148" s="40"/>
      <c r="G148" s="111">
        <f t="shared" si="7"/>
        <v>27958.232190154318</v>
      </c>
      <c r="H148" s="26">
        <v>555.4447275896091</v>
      </c>
      <c r="I148" s="7">
        <v>346.67644844343886</v>
      </c>
      <c r="J148" s="7">
        <v>889.82441800553352</v>
      </c>
      <c r="K148" s="7">
        <v>1859.9395480183885</v>
      </c>
      <c r="L148" s="7">
        <v>2896.2933287378401</v>
      </c>
      <c r="M148" s="7">
        <v>7042.726848822087</v>
      </c>
      <c r="N148" s="126">
        <f t="shared" si="8"/>
        <v>13590.905319616897</v>
      </c>
      <c r="O148" s="26">
        <v>500.74473112012492</v>
      </c>
      <c r="P148" s="7">
        <v>400.39481793087907</v>
      </c>
      <c r="Q148" s="7">
        <v>821.2343010418117</v>
      </c>
      <c r="R148" s="7">
        <v>1567.8747241520323</v>
      </c>
      <c r="S148" s="7">
        <v>2420.1517411656678</v>
      </c>
      <c r="T148" s="7">
        <v>8656.9265551269054</v>
      </c>
      <c r="U148" s="126">
        <f t="shared" si="6"/>
        <v>14367.326870537421</v>
      </c>
    </row>
    <row r="149" spans="1:21">
      <c r="A149" s="37">
        <v>155</v>
      </c>
      <c r="B149" s="17"/>
      <c r="C149" s="16"/>
      <c r="D149" s="38" t="s">
        <v>22</v>
      </c>
      <c r="E149" s="49" t="s">
        <v>180</v>
      </c>
      <c r="F149" s="40"/>
      <c r="G149" s="111">
        <f t="shared" si="7"/>
        <v>389548.05160556955</v>
      </c>
      <c r="H149" s="26">
        <v>654.10171474923845</v>
      </c>
      <c r="I149" s="7">
        <v>902.41942452453077</v>
      </c>
      <c r="J149" s="7">
        <v>3507.1534370109439</v>
      </c>
      <c r="K149" s="7">
        <v>13083.472958996892</v>
      </c>
      <c r="L149" s="7">
        <v>29000.049038439989</v>
      </c>
      <c r="M149" s="7">
        <v>147244.60912871361</v>
      </c>
      <c r="N149" s="126">
        <f t="shared" si="8"/>
        <v>194391.8057024352</v>
      </c>
      <c r="O149" s="26">
        <v>467.14871297462378</v>
      </c>
      <c r="P149" s="7">
        <v>526.15788328181952</v>
      </c>
      <c r="Q149" s="7">
        <v>929.74067813564761</v>
      </c>
      <c r="R149" s="7">
        <v>3221.1811600364745</v>
      </c>
      <c r="S149" s="7">
        <v>9912.3281994313002</v>
      </c>
      <c r="T149" s="7">
        <v>180099.68926927447</v>
      </c>
      <c r="U149" s="126">
        <f t="shared" si="6"/>
        <v>195156.24590313435</v>
      </c>
    </row>
    <row r="150" spans="1:21">
      <c r="A150" s="37">
        <v>156</v>
      </c>
      <c r="B150" s="17"/>
      <c r="C150" s="16"/>
      <c r="D150" s="38" t="s">
        <v>24</v>
      </c>
      <c r="E150" s="49" t="s">
        <v>181</v>
      </c>
      <c r="F150" s="40"/>
      <c r="G150" s="111">
        <f t="shared" si="7"/>
        <v>42349.315925351228</v>
      </c>
      <c r="H150" s="26">
        <v>610.06258838146459</v>
      </c>
      <c r="I150" s="7">
        <v>336.9910838548094</v>
      </c>
      <c r="J150" s="7">
        <v>1082.2257326729596</v>
      </c>
      <c r="K150" s="7">
        <v>3227.6239370517433</v>
      </c>
      <c r="L150" s="7">
        <v>4228.0624863356352</v>
      </c>
      <c r="M150" s="7">
        <v>13074.104438841343</v>
      </c>
      <c r="N150" s="126">
        <f t="shared" si="8"/>
        <v>22559.070267137955</v>
      </c>
      <c r="O150" s="26">
        <v>555.07615483924747</v>
      </c>
      <c r="P150" s="7">
        <v>301.74890670739114</v>
      </c>
      <c r="Q150" s="7">
        <v>703.4913556240499</v>
      </c>
      <c r="R150" s="7">
        <v>1306.2325921691954</v>
      </c>
      <c r="S150" s="7">
        <v>2125.9734707549214</v>
      </c>
      <c r="T150" s="7">
        <v>14797.723178118467</v>
      </c>
      <c r="U150" s="126">
        <f t="shared" si="6"/>
        <v>19790.245658213273</v>
      </c>
    </row>
    <row r="151" spans="1:21">
      <c r="A151" s="37">
        <v>157</v>
      </c>
      <c r="B151" s="17"/>
      <c r="C151" s="16"/>
      <c r="D151" s="38" t="s">
        <v>26</v>
      </c>
      <c r="E151" s="49" t="s">
        <v>182</v>
      </c>
      <c r="F151" s="40"/>
      <c r="G151" s="111">
        <f t="shared" si="7"/>
        <v>87178.587515871099</v>
      </c>
      <c r="H151" s="26">
        <v>1536.9774044727674</v>
      </c>
      <c r="I151" s="7">
        <v>5132.6137442113832</v>
      </c>
      <c r="J151" s="7">
        <v>6658.6884989142418</v>
      </c>
      <c r="K151" s="7">
        <v>8725.7917384207249</v>
      </c>
      <c r="L151" s="7">
        <v>10529.029080867767</v>
      </c>
      <c r="M151" s="7">
        <v>20543.028491795063</v>
      </c>
      <c r="N151" s="126">
        <f t="shared" si="8"/>
        <v>53126.128958681948</v>
      </c>
      <c r="O151" s="26">
        <v>1097.0932100764476</v>
      </c>
      <c r="P151" s="7">
        <v>2159.4969539670274</v>
      </c>
      <c r="Q151" s="7">
        <v>1404.1684981418657</v>
      </c>
      <c r="R151" s="7">
        <v>2626.1484226016328</v>
      </c>
      <c r="S151" s="7">
        <v>5021.2800121484324</v>
      </c>
      <c r="T151" s="7">
        <v>21744.271460253745</v>
      </c>
      <c r="U151" s="126">
        <f t="shared" si="6"/>
        <v>34052.458557189151</v>
      </c>
    </row>
    <row r="152" spans="1:21">
      <c r="A152" s="37">
        <v>158</v>
      </c>
      <c r="B152" s="12"/>
      <c r="C152" s="12"/>
      <c r="D152" s="52" t="s">
        <v>32</v>
      </c>
      <c r="E152" s="49" t="s">
        <v>183</v>
      </c>
      <c r="F152" s="43"/>
      <c r="G152" s="111">
        <f t="shared" si="7"/>
        <v>9737.252799227077</v>
      </c>
      <c r="H152" s="26">
        <v>519.66491571016377</v>
      </c>
      <c r="I152" s="7">
        <v>861.29730683431262</v>
      </c>
      <c r="J152" s="7">
        <v>1289.3906810593326</v>
      </c>
      <c r="K152" s="7">
        <v>1319.798406379763</v>
      </c>
      <c r="L152" s="7">
        <v>1235.7882157145068</v>
      </c>
      <c r="M152" s="7">
        <v>499.80735020266729</v>
      </c>
      <c r="N152" s="126">
        <f t="shared" si="8"/>
        <v>5725.7468759007461</v>
      </c>
      <c r="O152" s="26">
        <v>557.34991166731925</v>
      </c>
      <c r="P152" s="7">
        <v>691.93882571734139</v>
      </c>
      <c r="Q152" s="7">
        <v>678.34996341037913</v>
      </c>
      <c r="R152" s="7">
        <v>764.94497076870175</v>
      </c>
      <c r="S152" s="7">
        <v>849.4411986922496</v>
      </c>
      <c r="T152" s="7">
        <v>469.48105307033984</v>
      </c>
      <c r="U152" s="126">
        <f t="shared" si="6"/>
        <v>4011.505923326331</v>
      </c>
    </row>
    <row r="153" spans="1:21">
      <c r="A153" s="37">
        <v>159</v>
      </c>
      <c r="B153" s="10"/>
      <c r="C153" s="11"/>
      <c r="D153" s="38" t="s">
        <v>34</v>
      </c>
      <c r="E153" s="49" t="s">
        <v>184</v>
      </c>
      <c r="F153" s="51"/>
      <c r="G153" s="111">
        <f t="shared" si="7"/>
        <v>251530.30390739837</v>
      </c>
      <c r="H153" s="26">
        <v>5661.5604515597224</v>
      </c>
      <c r="I153" s="7">
        <v>2538.8708153963089</v>
      </c>
      <c r="J153" s="7">
        <v>12364.981128156185</v>
      </c>
      <c r="K153" s="7">
        <v>28280.683800160885</v>
      </c>
      <c r="L153" s="7">
        <v>33509.791208744049</v>
      </c>
      <c r="M153" s="7">
        <v>70679.904449880123</v>
      </c>
      <c r="N153" s="126">
        <f t="shared" si="8"/>
        <v>153035.79185389727</v>
      </c>
      <c r="O153" s="26">
        <v>4545.9814954176545</v>
      </c>
      <c r="P153" s="7">
        <v>1433.412371084094</v>
      </c>
      <c r="Q153" s="7">
        <v>2749.4702354709152</v>
      </c>
      <c r="R153" s="7">
        <v>6552.5577350109816</v>
      </c>
      <c r="S153" s="7">
        <v>11382.085629105568</v>
      </c>
      <c r="T153" s="7">
        <v>71831.00458741188</v>
      </c>
      <c r="U153" s="126">
        <f t="shared" si="6"/>
        <v>98494.512053501094</v>
      </c>
    </row>
    <row r="154" spans="1:21">
      <c r="A154" s="93">
        <v>160</v>
      </c>
      <c r="B154" s="94"/>
      <c r="C154" s="95" t="s">
        <v>61</v>
      </c>
      <c r="D154" s="96" t="s">
        <v>185</v>
      </c>
      <c r="E154" s="97"/>
      <c r="F154" s="98"/>
      <c r="G154" s="99">
        <f t="shared" si="7"/>
        <v>545475.24484737171</v>
      </c>
      <c r="H154" s="100">
        <v>2049.2864838666283</v>
      </c>
      <c r="I154" s="101">
        <v>5883.1080487556756</v>
      </c>
      <c r="J154" s="101">
        <v>84039.959373652935</v>
      </c>
      <c r="K154" s="101">
        <v>109468.40597629547</v>
      </c>
      <c r="L154" s="101">
        <v>84880.929008245468</v>
      </c>
      <c r="M154" s="101">
        <v>99718.961370050907</v>
      </c>
      <c r="N154" s="127">
        <f t="shared" si="8"/>
        <v>386040.65026086709</v>
      </c>
      <c r="O154" s="100">
        <v>1716.9357624668628</v>
      </c>
      <c r="P154" s="101">
        <v>4307.332095425576</v>
      </c>
      <c r="Q154" s="101">
        <v>19641.358894079924</v>
      </c>
      <c r="R154" s="101">
        <v>32665.786871612072</v>
      </c>
      <c r="S154" s="101">
        <v>38098.256725549698</v>
      </c>
      <c r="T154" s="101">
        <v>63004.924237370491</v>
      </c>
      <c r="U154" s="127">
        <f t="shared" si="6"/>
        <v>159434.59458650462</v>
      </c>
    </row>
    <row r="155" spans="1:21">
      <c r="A155" s="37">
        <v>161</v>
      </c>
      <c r="B155" s="17"/>
      <c r="C155" s="16"/>
      <c r="D155" s="38" t="s">
        <v>8</v>
      </c>
      <c r="E155" s="49" t="s">
        <v>186</v>
      </c>
      <c r="F155" s="40"/>
      <c r="G155" s="111">
        <f t="shared" si="7"/>
        <v>310771.1859766338</v>
      </c>
      <c r="H155" s="26">
        <v>0</v>
      </c>
      <c r="I155" s="7">
        <v>837.11157139018178</v>
      </c>
      <c r="J155" s="7">
        <v>20940.272736728191</v>
      </c>
      <c r="K155" s="7">
        <v>43019.849231630564</v>
      </c>
      <c r="L155" s="7">
        <v>50449.888243317604</v>
      </c>
      <c r="M155" s="7">
        <v>85683.008858978748</v>
      </c>
      <c r="N155" s="126">
        <f t="shared" si="8"/>
        <v>200930.13064204529</v>
      </c>
      <c r="O155" s="26">
        <v>0</v>
      </c>
      <c r="P155" s="7">
        <v>647.00221197120845</v>
      </c>
      <c r="Q155" s="7">
        <v>7683.9408234655857</v>
      </c>
      <c r="R155" s="7">
        <v>17530.351255655289</v>
      </c>
      <c r="S155" s="7">
        <v>28708.881662167609</v>
      </c>
      <c r="T155" s="7">
        <v>55270.879381328821</v>
      </c>
      <c r="U155" s="126">
        <f t="shared" si="6"/>
        <v>109841.05533458851</v>
      </c>
    </row>
    <row r="156" spans="1:21">
      <c r="A156" s="37">
        <v>162</v>
      </c>
      <c r="B156" s="17"/>
      <c r="C156" s="16"/>
      <c r="D156" s="38" t="s">
        <v>10</v>
      </c>
      <c r="E156" s="49" t="s">
        <v>187</v>
      </c>
      <c r="F156" s="55"/>
      <c r="G156" s="111">
        <f t="shared" si="7"/>
        <v>184244.01477942057</v>
      </c>
      <c r="H156" s="26">
        <v>1728.1847924836911</v>
      </c>
      <c r="I156" s="7">
        <v>2146.3947676047683</v>
      </c>
      <c r="J156" s="7">
        <v>50409.935638040304</v>
      </c>
      <c r="K156" s="7">
        <v>53436.012931227684</v>
      </c>
      <c r="L156" s="7">
        <v>28563.902849137783</v>
      </c>
      <c r="M156" s="7">
        <v>12031.109311580658</v>
      </c>
      <c r="N156" s="126">
        <f t="shared" si="8"/>
        <v>148315.54029007489</v>
      </c>
      <c r="O156" s="26">
        <v>1408.2605656343512</v>
      </c>
      <c r="P156" s="7">
        <v>1298.1268424578011</v>
      </c>
      <c r="Q156" s="7">
        <v>8208.6835853755474</v>
      </c>
      <c r="R156" s="7">
        <v>11398.362716495991</v>
      </c>
      <c r="S156" s="7">
        <v>7026.9677629172802</v>
      </c>
      <c r="T156" s="7">
        <v>6588.0730164647102</v>
      </c>
      <c r="U156" s="126">
        <f t="shared" si="6"/>
        <v>35928.474489345681</v>
      </c>
    </row>
    <row r="157" spans="1:21" ht="12.6" thickBot="1">
      <c r="A157" s="56">
        <v>163</v>
      </c>
      <c r="B157" s="57"/>
      <c r="C157" s="58"/>
      <c r="D157" s="59" t="s">
        <v>22</v>
      </c>
      <c r="E157" s="60" t="s">
        <v>188</v>
      </c>
      <c r="F157" s="61"/>
      <c r="G157" s="114">
        <f t="shared" si="7"/>
        <v>50460.04752130228</v>
      </c>
      <c r="H157" s="27">
        <v>321.10172170661042</v>
      </c>
      <c r="I157" s="28">
        <v>2899.6016120156619</v>
      </c>
      <c r="J157" s="28">
        <v>12689.751337320849</v>
      </c>
      <c r="K157" s="28">
        <v>13012.544640655353</v>
      </c>
      <c r="L157" s="28">
        <v>5867.1370267690581</v>
      </c>
      <c r="M157" s="28">
        <v>2004.8448436683284</v>
      </c>
      <c r="N157" s="128">
        <f t="shared" si="8"/>
        <v>36794.98118213586</v>
      </c>
      <c r="O157" s="27">
        <v>308.67522424284175</v>
      </c>
      <c r="P157" s="28">
        <v>2362.2028675002803</v>
      </c>
      <c r="Q157" s="28">
        <v>3748.7346426735348</v>
      </c>
      <c r="R157" s="28">
        <v>3737.0735582614288</v>
      </c>
      <c r="S157" s="28">
        <v>2362.4082184698491</v>
      </c>
      <c r="T157" s="28">
        <v>1145.9718280184866</v>
      </c>
      <c r="U157" s="128">
        <f t="shared" si="6"/>
        <v>13665.06633916642</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51132-12F3-4CEB-B72B-0348CFDA228F}">
  <dimension ref="A1:U157"/>
  <sheetViews>
    <sheetView workbookViewId="0">
      <pane xSplit="6" ySplit="9" topLeftCell="G113" activePane="bottomRight" state="frozen"/>
      <selection activeCell="C4" sqref="C4"/>
      <selection pane="topRight" activeCell="C4" sqref="C4"/>
      <selection pane="bottomLeft" activeCell="C4" sqref="C4"/>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25" t="s">
        <v>204</v>
      </c>
      <c r="E2" s="225"/>
      <c r="F2" s="225"/>
      <c r="G2" s="6"/>
      <c r="H2" s="6"/>
    </row>
    <row r="3" spans="1:21" ht="13.8">
      <c r="A3" s="1" t="s">
        <v>194</v>
      </c>
      <c r="C3" s="314">
        <v>2060</v>
      </c>
      <c r="D3" s="314"/>
      <c r="E3" s="129"/>
    </row>
    <row r="4" spans="1:21" ht="12.6" thickBot="1">
      <c r="B4" s="6"/>
      <c r="C4" s="6"/>
    </row>
    <row r="5" spans="1:21" s="18" customFormat="1">
      <c r="A5" s="30"/>
      <c r="B5" s="31"/>
      <c r="C5" s="31"/>
      <c r="D5" s="31"/>
      <c r="E5" s="31"/>
      <c r="F5" s="32" t="s">
        <v>195</v>
      </c>
      <c r="G5" s="112" t="s">
        <v>190</v>
      </c>
      <c r="H5" s="321" t="s">
        <v>191</v>
      </c>
      <c r="I5" s="322"/>
      <c r="J5" s="322"/>
      <c r="K5" s="322"/>
      <c r="L5" s="322"/>
      <c r="M5" s="322"/>
      <c r="N5" s="323"/>
      <c r="O5" s="321" t="s">
        <v>192</v>
      </c>
      <c r="P5" s="322"/>
      <c r="Q5" s="322"/>
      <c r="R5" s="322"/>
      <c r="S5" s="322"/>
      <c r="T5" s="322"/>
      <c r="U5" s="323"/>
    </row>
    <row r="6" spans="1:21" s="18" customFormat="1" ht="12.6" thickBot="1">
      <c r="A6" s="33"/>
      <c r="B6" s="21"/>
      <c r="C6" s="21"/>
      <c r="D6" s="21"/>
      <c r="E6" s="21"/>
      <c r="F6" s="34" t="s">
        <v>196</v>
      </c>
      <c r="G6" s="113" t="s">
        <v>1</v>
      </c>
      <c r="H6" s="24" t="s">
        <v>410</v>
      </c>
      <c r="I6" s="20" t="s">
        <v>197</v>
      </c>
      <c r="J6" s="20" t="s">
        <v>198</v>
      </c>
      <c r="K6" s="20" t="s">
        <v>200</v>
      </c>
      <c r="L6" s="20" t="s">
        <v>201</v>
      </c>
      <c r="M6" s="20" t="s">
        <v>199</v>
      </c>
      <c r="N6" s="120" t="s">
        <v>1</v>
      </c>
      <c r="O6" s="24" t="s">
        <v>410</v>
      </c>
      <c r="P6" s="20" t="s">
        <v>197</v>
      </c>
      <c r="Q6" s="20" t="s">
        <v>198</v>
      </c>
      <c r="R6" s="20" t="s">
        <v>200</v>
      </c>
      <c r="S6" s="20" t="s">
        <v>201</v>
      </c>
      <c r="T6" s="20" t="s">
        <v>199</v>
      </c>
      <c r="U6" s="120" t="s">
        <v>1</v>
      </c>
    </row>
    <row r="7" spans="1:21" ht="12.9" thickTop="1" thickBot="1">
      <c r="A7" s="69" t="s">
        <v>0</v>
      </c>
      <c r="B7" s="70"/>
      <c r="C7" s="70"/>
      <c r="D7" s="70"/>
      <c r="E7" s="70"/>
      <c r="F7" s="71"/>
      <c r="G7" s="156">
        <f>N7+U7</f>
        <v>1280155.2683986425</v>
      </c>
      <c r="H7" s="153">
        <v>33079.839336037636</v>
      </c>
      <c r="I7" s="154">
        <v>66759.632667541504</v>
      </c>
      <c r="J7" s="154">
        <v>105079.94346880913</v>
      </c>
      <c r="K7" s="154">
        <v>154580.97804808617</v>
      </c>
      <c r="L7" s="154">
        <v>152297.68672156334</v>
      </c>
      <c r="M7" s="160">
        <v>129964.08252358437</v>
      </c>
      <c r="N7" s="155">
        <f>SUM(H7:M7)</f>
        <v>641762.16276562214</v>
      </c>
      <c r="O7" s="153">
        <v>31462.339572668076</v>
      </c>
      <c r="P7" s="154">
        <v>63529.193506717682</v>
      </c>
      <c r="Q7" s="154">
        <v>99747.95369386673</v>
      </c>
      <c r="R7" s="154">
        <v>145206.52427744865</v>
      </c>
      <c r="S7" s="154">
        <v>146460.87676858902</v>
      </c>
      <c r="T7" s="154">
        <v>151986.21781373024</v>
      </c>
      <c r="U7" s="155">
        <f>SUM(O7:T7)</f>
        <v>638393.1056330204</v>
      </c>
    </row>
    <row r="8" spans="1:21" ht="12.9" thickTop="1" thickBot="1">
      <c r="A8" s="69"/>
      <c r="B8" s="70"/>
      <c r="C8" s="70"/>
      <c r="D8" s="70"/>
      <c r="E8" s="70"/>
      <c r="F8" s="71"/>
      <c r="G8" s="156"/>
      <c r="H8" s="69"/>
      <c r="I8" s="70"/>
      <c r="J8" s="70"/>
      <c r="K8" s="70"/>
      <c r="L8" s="70"/>
      <c r="M8" s="70"/>
      <c r="N8" s="121"/>
      <c r="O8" s="69"/>
      <c r="P8" s="70"/>
      <c r="Q8" s="70"/>
      <c r="R8" s="70"/>
      <c r="S8" s="70"/>
      <c r="T8" s="70"/>
      <c r="U8" s="121"/>
    </row>
    <row r="9" spans="1:21" s="3" customFormat="1" ht="26.25" customHeight="1" thickTop="1" thickBot="1">
      <c r="A9" s="117" t="s">
        <v>206</v>
      </c>
      <c r="B9" s="118"/>
      <c r="C9" s="116" t="s">
        <v>207</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15340211.045271933</v>
      </c>
      <c r="H10" s="67">
        <v>15962.025901198387</v>
      </c>
      <c r="I10" s="68">
        <v>7066.3090133666992</v>
      </c>
      <c r="J10" s="68">
        <v>73966.606647491455</v>
      </c>
      <c r="K10" s="68">
        <v>181734.1651763916</v>
      </c>
      <c r="L10" s="68">
        <v>790636.94599914551</v>
      </c>
      <c r="M10" s="68">
        <v>6754861.1652526855</v>
      </c>
      <c r="N10" s="123">
        <f t="shared" ref="N10:N73" si="1">SUM(H10:M10)</f>
        <v>7824227.2179902792</v>
      </c>
      <c r="O10" s="67">
        <v>14062.717758536339</v>
      </c>
      <c r="P10" s="68">
        <v>5040.7496476769447</v>
      </c>
      <c r="Q10" s="68">
        <v>25972.831782102585</v>
      </c>
      <c r="R10" s="68">
        <v>100877.3539981842</v>
      </c>
      <c r="S10" s="68">
        <v>529103.73024749756</v>
      </c>
      <c r="T10" s="68">
        <v>6840926.4438476563</v>
      </c>
      <c r="U10" s="123">
        <f t="shared" ref="U10:U73" si="2">SUM(O10:T10)</f>
        <v>7515983.8272816539</v>
      </c>
    </row>
    <row r="11" spans="1:21" s="19" customFormat="1" ht="15" customHeight="1">
      <c r="A11" s="72">
        <v>1</v>
      </c>
      <c r="B11" s="73" t="s">
        <v>4</v>
      </c>
      <c r="C11" s="294" t="s">
        <v>5</v>
      </c>
      <c r="D11" s="295"/>
      <c r="E11" s="295"/>
      <c r="F11" s="296"/>
      <c r="G11" s="74">
        <f t="shared" si="0"/>
        <v>1071471.9164333008</v>
      </c>
      <c r="H11" s="75">
        <v>3308.1548759639263</v>
      </c>
      <c r="I11" s="76">
        <v>84.255580369383097</v>
      </c>
      <c r="J11" s="76">
        <v>643.22059765271842</v>
      </c>
      <c r="K11" s="76">
        <v>3455.8255301117897</v>
      </c>
      <c r="L11" s="76">
        <v>23724.821753263474</v>
      </c>
      <c r="M11" s="76">
        <v>525446.06585693359</v>
      </c>
      <c r="N11" s="124">
        <f t="shared" si="1"/>
        <v>556662.34419429488</v>
      </c>
      <c r="O11" s="75">
        <v>2675.7325952798128</v>
      </c>
      <c r="P11" s="76">
        <v>78.48153324611485</v>
      </c>
      <c r="Q11" s="76">
        <v>725.5949592217803</v>
      </c>
      <c r="R11" s="76">
        <v>2826.4958288371563</v>
      </c>
      <c r="S11" s="76">
        <v>15125.612846255302</v>
      </c>
      <c r="T11" s="76">
        <v>493377.65447616577</v>
      </c>
      <c r="U11" s="124">
        <f t="shared" si="2"/>
        <v>514809.57223900594</v>
      </c>
    </row>
    <row r="12" spans="1:21" s="18" customFormat="1">
      <c r="A12" s="85">
        <v>2</v>
      </c>
      <c r="B12" s="86"/>
      <c r="C12" s="86" t="s">
        <v>6</v>
      </c>
      <c r="D12" s="87" t="s">
        <v>7</v>
      </c>
      <c r="E12" s="88"/>
      <c r="F12" s="89"/>
      <c r="G12" s="90">
        <f t="shared" si="0"/>
        <v>266205.29980002349</v>
      </c>
      <c r="H12" s="91">
        <v>71.415603938716231</v>
      </c>
      <c r="I12" s="92">
        <v>33.448400938883424</v>
      </c>
      <c r="J12" s="92">
        <v>257.29519273620099</v>
      </c>
      <c r="K12" s="92">
        <v>1501.1163546741009</v>
      </c>
      <c r="L12" s="92">
        <v>8275.8592449426651</v>
      </c>
      <c r="M12" s="92">
        <v>122353.98665714264</v>
      </c>
      <c r="N12" s="125">
        <f t="shared" si="1"/>
        <v>132493.12145437321</v>
      </c>
      <c r="O12" s="91">
        <v>59.571611664578086</v>
      </c>
      <c r="P12" s="92">
        <v>29.296698533464223</v>
      </c>
      <c r="Q12" s="92">
        <v>174.07089647650719</v>
      </c>
      <c r="R12" s="92">
        <v>1009.5597740411758</v>
      </c>
      <c r="S12" s="92">
        <v>5991.0007889419794</v>
      </c>
      <c r="T12" s="92">
        <v>126448.67857599258</v>
      </c>
      <c r="U12" s="125">
        <f t="shared" si="2"/>
        <v>133712.17834565029</v>
      </c>
    </row>
    <row r="13" spans="1:21">
      <c r="A13" s="37">
        <v>3</v>
      </c>
      <c r="B13" s="17"/>
      <c r="C13" s="16"/>
      <c r="D13" s="38" t="s">
        <v>8</v>
      </c>
      <c r="E13" s="39" t="s">
        <v>9</v>
      </c>
      <c r="F13" s="40"/>
      <c r="G13" s="111">
        <f t="shared" si="0"/>
        <v>4993.6171491912373</v>
      </c>
      <c r="H13" s="26">
        <v>0.39273326333272962</v>
      </c>
      <c r="I13" s="7">
        <v>0.23523466410637184</v>
      </c>
      <c r="J13" s="7">
        <v>9.9901439049353939</v>
      </c>
      <c r="K13" s="7">
        <v>69.535296235946589</v>
      </c>
      <c r="L13" s="7">
        <v>206.32347875583218</v>
      </c>
      <c r="M13" s="7">
        <v>2240.7688284229953</v>
      </c>
      <c r="N13" s="126">
        <f t="shared" si="1"/>
        <v>2527.2457152471484</v>
      </c>
      <c r="O13" s="26">
        <v>0.45965247731419367</v>
      </c>
      <c r="P13" s="7">
        <v>1.6358286915515103</v>
      </c>
      <c r="Q13" s="7">
        <v>9.8534650686515306</v>
      </c>
      <c r="R13" s="7">
        <v>33.686217678223329</v>
      </c>
      <c r="S13" s="7">
        <v>101.66253153916477</v>
      </c>
      <c r="T13" s="7">
        <v>2319.0737384891836</v>
      </c>
      <c r="U13" s="126">
        <f t="shared" si="2"/>
        <v>2466.3714339440889</v>
      </c>
    </row>
    <row r="14" spans="1:21">
      <c r="A14" s="37">
        <v>4</v>
      </c>
      <c r="B14" s="41"/>
      <c r="C14" s="16"/>
      <c r="D14" s="38" t="s">
        <v>10</v>
      </c>
      <c r="E14" s="39" t="s">
        <v>11</v>
      </c>
      <c r="F14" s="40"/>
      <c r="G14" s="111">
        <f t="shared" si="0"/>
        <v>561.98932892312132</v>
      </c>
      <c r="H14" s="26">
        <v>1.6734711013878041</v>
      </c>
      <c r="I14" s="7">
        <v>4.0762289321719436E-2</v>
      </c>
      <c r="J14" s="7">
        <v>0.83405336157011334</v>
      </c>
      <c r="K14" s="7">
        <v>2.7124423310160637</v>
      </c>
      <c r="L14" s="7">
        <v>10.428362118313089</v>
      </c>
      <c r="M14" s="7">
        <v>47.655752486549318</v>
      </c>
      <c r="N14" s="126">
        <f t="shared" si="1"/>
        <v>63.344843688158107</v>
      </c>
      <c r="O14" s="26">
        <v>1.7289481034522396</v>
      </c>
      <c r="P14" s="7">
        <v>9.6503689445853524E-2</v>
      </c>
      <c r="Q14" s="7">
        <v>2.1767397299408913</v>
      </c>
      <c r="R14" s="7">
        <v>14.218092386610806</v>
      </c>
      <c r="S14" s="7">
        <v>27.270133608020842</v>
      </c>
      <c r="T14" s="7">
        <v>453.15406771749258</v>
      </c>
      <c r="U14" s="126">
        <f t="shared" si="2"/>
        <v>498.64448523496321</v>
      </c>
    </row>
    <row r="15" spans="1:21">
      <c r="A15" s="37">
        <v>5</v>
      </c>
      <c r="B15" s="41"/>
      <c r="C15" s="16"/>
      <c r="D15" s="8"/>
      <c r="E15" s="17" t="s">
        <v>12</v>
      </c>
      <c r="F15" s="42" t="s">
        <v>13</v>
      </c>
      <c r="G15" s="111">
        <f t="shared" si="0"/>
        <v>169.58064726852717</v>
      </c>
      <c r="H15" s="26">
        <v>1.6734711013878041</v>
      </c>
      <c r="I15" s="7">
        <v>3.6810333560424624E-2</v>
      </c>
      <c r="J15" s="7">
        <v>0.71530279867147328</v>
      </c>
      <c r="K15" s="7">
        <v>2.4038700659293681</v>
      </c>
      <c r="L15" s="7">
        <v>9.7479678515810519</v>
      </c>
      <c r="M15" s="7">
        <v>42.606671927496791</v>
      </c>
      <c r="N15" s="126">
        <f t="shared" si="1"/>
        <v>57.184094078626913</v>
      </c>
      <c r="O15" s="26">
        <v>1.7289481034522396</v>
      </c>
      <c r="P15" s="7">
        <v>6.3264555690693669E-2</v>
      </c>
      <c r="Q15" s="7">
        <v>0.54347280244110152</v>
      </c>
      <c r="R15" s="7">
        <v>1.9832971798023209</v>
      </c>
      <c r="S15" s="7">
        <v>6.5653897991869599</v>
      </c>
      <c r="T15" s="7">
        <v>101.51218074932694</v>
      </c>
      <c r="U15" s="126">
        <f t="shared" si="2"/>
        <v>112.39655318990026</v>
      </c>
    </row>
    <row r="16" spans="1:21">
      <c r="A16" s="37">
        <v>6</v>
      </c>
      <c r="B16" s="41"/>
      <c r="C16" s="16"/>
      <c r="D16" s="8"/>
      <c r="E16" s="17" t="s">
        <v>14</v>
      </c>
      <c r="F16" s="42" t="s">
        <v>15</v>
      </c>
      <c r="G16" s="111">
        <f t="shared" si="0"/>
        <v>82.097522860519121</v>
      </c>
      <c r="H16" s="26">
        <v>0</v>
      </c>
      <c r="I16" s="7">
        <v>0</v>
      </c>
      <c r="J16" s="7">
        <v>0</v>
      </c>
      <c r="K16" s="7">
        <v>0</v>
      </c>
      <c r="L16" s="7">
        <v>0</v>
      </c>
      <c r="M16" s="7">
        <v>0</v>
      </c>
      <c r="N16" s="126">
        <f t="shared" si="1"/>
        <v>0</v>
      </c>
      <c r="O16" s="26">
        <v>0</v>
      </c>
      <c r="P16" s="7">
        <v>9.283619767984419E-3</v>
      </c>
      <c r="Q16" s="7">
        <v>0.39744397631147876</v>
      </c>
      <c r="R16" s="7">
        <v>2.1733589847572148</v>
      </c>
      <c r="S16" s="7">
        <v>3.4025058650877327</v>
      </c>
      <c r="T16" s="7">
        <v>76.11493041459471</v>
      </c>
      <c r="U16" s="126">
        <f t="shared" si="2"/>
        <v>82.097522860519121</v>
      </c>
    </row>
    <row r="17" spans="1:21">
      <c r="A17" s="37">
        <v>7</v>
      </c>
      <c r="B17" s="41"/>
      <c r="C17" s="16"/>
      <c r="D17" s="8"/>
      <c r="E17" s="17" t="s">
        <v>16</v>
      </c>
      <c r="F17" s="42" t="s">
        <v>17</v>
      </c>
      <c r="G17" s="111">
        <f t="shared" si="0"/>
        <v>240.81813627568931</v>
      </c>
      <c r="H17" s="26">
        <v>0</v>
      </c>
      <c r="I17" s="7">
        <v>2.5896558320255281E-3</v>
      </c>
      <c r="J17" s="7">
        <v>8.0608567223862337E-2</v>
      </c>
      <c r="K17" s="7">
        <v>0.1819464685904677</v>
      </c>
      <c r="L17" s="7">
        <v>0.35636334656737745</v>
      </c>
      <c r="M17" s="7">
        <v>2.8936097108526155</v>
      </c>
      <c r="N17" s="126">
        <f t="shared" si="1"/>
        <v>3.5151177490663486</v>
      </c>
      <c r="O17" s="26">
        <v>0</v>
      </c>
      <c r="P17" s="7">
        <v>1.6297026636948431E-2</v>
      </c>
      <c r="Q17" s="7">
        <v>0.79142513766419142</v>
      </c>
      <c r="R17" s="7">
        <v>6.4983395114541054</v>
      </c>
      <c r="S17" s="7">
        <v>12.235046017449349</v>
      </c>
      <c r="T17" s="7">
        <v>217.76191083341837</v>
      </c>
      <c r="U17" s="126">
        <f t="shared" si="2"/>
        <v>237.30301852662296</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69.493028312837623</v>
      </c>
      <c r="H19" s="26">
        <v>0</v>
      </c>
      <c r="I19" s="7">
        <v>1.3623006851730679E-3</v>
      </c>
      <c r="J19" s="7">
        <v>3.8142009811053867E-2</v>
      </c>
      <c r="K19" s="7">
        <v>0.12662580930918921</v>
      </c>
      <c r="L19" s="7">
        <v>0.32403067437553545</v>
      </c>
      <c r="M19" s="7">
        <v>2.1554722834262066</v>
      </c>
      <c r="N19" s="126">
        <f t="shared" si="1"/>
        <v>2.6456330776071582</v>
      </c>
      <c r="O19" s="26">
        <v>0</v>
      </c>
      <c r="P19" s="7">
        <v>7.6584873839919965E-3</v>
      </c>
      <c r="Q19" s="7">
        <v>0.44439782487461343</v>
      </c>
      <c r="R19" s="7">
        <v>3.5630968394689262</v>
      </c>
      <c r="S19" s="7">
        <v>5.0671922208275646</v>
      </c>
      <c r="T19" s="7">
        <v>57.765049862675369</v>
      </c>
      <c r="U19" s="126">
        <f t="shared" si="2"/>
        <v>66.847395235230465</v>
      </c>
    </row>
    <row r="20" spans="1:21">
      <c r="A20" s="37">
        <v>10</v>
      </c>
      <c r="B20" s="41"/>
      <c r="C20" s="16"/>
      <c r="D20" s="38" t="s">
        <v>22</v>
      </c>
      <c r="E20" s="39" t="s">
        <v>23</v>
      </c>
      <c r="F20" s="40"/>
      <c r="G20" s="111">
        <f t="shared" si="0"/>
        <v>4176.1952395654953</v>
      </c>
      <c r="H20" s="26">
        <v>1.2187615556322271</v>
      </c>
      <c r="I20" s="7">
        <v>1.0316731333732605</v>
      </c>
      <c r="J20" s="7">
        <v>64.23867579177022</v>
      </c>
      <c r="K20" s="7">
        <v>641.17118169367313</v>
      </c>
      <c r="L20" s="7">
        <v>1654.5021431818604</v>
      </c>
      <c r="M20" s="7">
        <v>792.41004657745361</v>
      </c>
      <c r="N20" s="126">
        <f t="shared" si="1"/>
        <v>3154.5724819337629</v>
      </c>
      <c r="O20" s="26">
        <v>1.00750022023567</v>
      </c>
      <c r="P20" s="7">
        <v>1.0717305969446898</v>
      </c>
      <c r="Q20" s="7">
        <v>24.608196828281507</v>
      </c>
      <c r="R20" s="7">
        <v>284.10235592722893</v>
      </c>
      <c r="S20" s="7">
        <v>503.56283999001607</v>
      </c>
      <c r="T20" s="7">
        <v>207.27013406902552</v>
      </c>
      <c r="U20" s="126">
        <f t="shared" si="2"/>
        <v>1021.6227576317324</v>
      </c>
    </row>
    <row r="21" spans="1:21">
      <c r="A21" s="37">
        <v>11</v>
      </c>
      <c r="B21" s="41"/>
      <c r="C21" s="16"/>
      <c r="D21" s="38" t="s">
        <v>24</v>
      </c>
      <c r="E21" s="39" t="s">
        <v>25</v>
      </c>
      <c r="F21" s="40"/>
      <c r="G21" s="111">
        <f t="shared" si="0"/>
        <v>73409.864184775419</v>
      </c>
      <c r="H21" s="26">
        <v>21.86820850239269</v>
      </c>
      <c r="I21" s="7">
        <v>3.0971064905170351</v>
      </c>
      <c r="J21" s="7">
        <v>15.217276880051941</v>
      </c>
      <c r="K21" s="7">
        <v>97.490116531029344</v>
      </c>
      <c r="L21" s="7">
        <v>975.932159550488</v>
      </c>
      <c r="M21" s="7">
        <v>33764.180797696114</v>
      </c>
      <c r="N21" s="126">
        <f t="shared" si="1"/>
        <v>34877.78566565059</v>
      </c>
      <c r="O21" s="26">
        <v>17.784604760179118</v>
      </c>
      <c r="P21" s="7">
        <v>3.104106142420278</v>
      </c>
      <c r="Q21" s="7">
        <v>13.818074024980888</v>
      </c>
      <c r="R21" s="7">
        <v>99.198460628278553</v>
      </c>
      <c r="S21" s="7">
        <v>1152.3366356249899</v>
      </c>
      <c r="T21" s="7">
        <v>37245.836637943983</v>
      </c>
      <c r="U21" s="126">
        <f t="shared" si="2"/>
        <v>38532.078519124829</v>
      </c>
    </row>
    <row r="22" spans="1:21">
      <c r="A22" s="37">
        <v>12</v>
      </c>
      <c r="B22" s="41"/>
      <c r="C22" s="16"/>
      <c r="D22" s="38" t="s">
        <v>26</v>
      </c>
      <c r="E22" s="39" t="s">
        <v>27</v>
      </c>
      <c r="F22" s="40"/>
      <c r="G22" s="111">
        <f t="shared" si="0"/>
        <v>263.21142076013359</v>
      </c>
      <c r="H22" s="26">
        <v>7.4882355127978437</v>
      </c>
      <c r="I22" s="7">
        <v>0.9245312664352241</v>
      </c>
      <c r="J22" s="7">
        <v>0.47378970230056439</v>
      </c>
      <c r="K22" s="7">
        <v>1.8243183472077362</v>
      </c>
      <c r="L22" s="7">
        <v>8.8846463907975703</v>
      </c>
      <c r="M22" s="7">
        <v>104.72254368010908</v>
      </c>
      <c r="N22" s="126">
        <f t="shared" si="1"/>
        <v>124.31806489964802</v>
      </c>
      <c r="O22" s="26">
        <v>5.6900936516455882</v>
      </c>
      <c r="P22" s="7">
        <v>0.28933226696517522</v>
      </c>
      <c r="Q22" s="7">
        <v>0.38437549602531362</v>
      </c>
      <c r="R22" s="7">
        <v>1.5285786125750747</v>
      </c>
      <c r="S22" s="7">
        <v>14.046055372804403</v>
      </c>
      <c r="T22" s="7">
        <v>116.95492046047002</v>
      </c>
      <c r="U22" s="126">
        <f t="shared" si="2"/>
        <v>138.89335586048557</v>
      </c>
    </row>
    <row r="23" spans="1:21">
      <c r="A23" s="37">
        <v>13</v>
      </c>
      <c r="B23" s="41"/>
      <c r="C23" s="16"/>
      <c r="D23" s="8"/>
      <c r="E23" s="17" t="s">
        <v>12</v>
      </c>
      <c r="F23" s="42" t="s">
        <v>28</v>
      </c>
      <c r="G23" s="111">
        <f t="shared" si="0"/>
        <v>31.254550567778114</v>
      </c>
      <c r="H23" s="26">
        <v>7.3738413639849725</v>
      </c>
      <c r="I23" s="7">
        <v>0.74833053441579978</v>
      </c>
      <c r="J23" s="7">
        <v>2.7625006805010344E-2</v>
      </c>
      <c r="K23" s="7">
        <v>2.5501655032712733E-2</v>
      </c>
      <c r="L23" s="7">
        <v>0.15360803190196748</v>
      </c>
      <c r="M23" s="7">
        <v>8.5571233928203583</v>
      </c>
      <c r="N23" s="126">
        <f t="shared" si="1"/>
        <v>16.886029984960821</v>
      </c>
      <c r="O23" s="26">
        <v>5.5912164021168245</v>
      </c>
      <c r="P23" s="7">
        <v>6.244127580254144E-2</v>
      </c>
      <c r="Q23" s="7">
        <v>3.1108265962302539E-2</v>
      </c>
      <c r="R23" s="7">
        <v>0.11708491334775317</v>
      </c>
      <c r="S23" s="7">
        <v>0.25000598352244197</v>
      </c>
      <c r="T23" s="7">
        <v>8.3166637420654297</v>
      </c>
      <c r="U23" s="126">
        <f t="shared" si="2"/>
        <v>14.368520582817293</v>
      </c>
    </row>
    <row r="24" spans="1:21">
      <c r="A24" s="37">
        <v>14</v>
      </c>
      <c r="B24" s="17"/>
      <c r="C24" s="16"/>
      <c r="D24" s="8"/>
      <c r="E24" s="17" t="s">
        <v>14</v>
      </c>
      <c r="F24" s="42" t="s">
        <v>29</v>
      </c>
      <c r="G24" s="111">
        <f t="shared" si="0"/>
        <v>3.5201716027593823</v>
      </c>
      <c r="H24" s="26">
        <v>5.6804074824413908E-2</v>
      </c>
      <c r="I24" s="7">
        <v>3.6154584053292638E-2</v>
      </c>
      <c r="J24" s="7">
        <v>1.3711794556002133E-2</v>
      </c>
      <c r="K24" s="7">
        <v>2.9792332214128692E-2</v>
      </c>
      <c r="L24" s="7">
        <v>0.31668201045977185</v>
      </c>
      <c r="M24" s="7">
        <v>2.2064169049263</v>
      </c>
      <c r="N24" s="126">
        <f t="shared" si="1"/>
        <v>2.6595617010339092</v>
      </c>
      <c r="O24" s="26">
        <v>4.6005310427394967E-2</v>
      </c>
      <c r="P24" s="7">
        <v>0.13254135779148157</v>
      </c>
      <c r="Q24" s="7">
        <v>4.496466134696675E-3</v>
      </c>
      <c r="R24" s="7">
        <v>1.3469615136273205E-2</v>
      </c>
      <c r="S24" s="7">
        <v>1.6250840904831421E-2</v>
      </c>
      <c r="T24" s="7">
        <v>0.64784631133079529</v>
      </c>
      <c r="U24" s="126">
        <f t="shared" si="2"/>
        <v>0.86060990172547314</v>
      </c>
    </row>
    <row r="25" spans="1:21">
      <c r="A25" s="37">
        <v>15</v>
      </c>
      <c r="B25" s="17"/>
      <c r="C25" s="16"/>
      <c r="D25" s="8"/>
      <c r="E25" s="17" t="s">
        <v>16</v>
      </c>
      <c r="F25" s="42" t="s">
        <v>30</v>
      </c>
      <c r="G25" s="111">
        <f t="shared" si="0"/>
        <v>3.3402031366170206</v>
      </c>
      <c r="H25" s="26">
        <v>5.5618867253713233E-2</v>
      </c>
      <c r="I25" s="7">
        <v>6.7628770899318624E-2</v>
      </c>
      <c r="J25" s="7">
        <v>5.5685404040104913E-2</v>
      </c>
      <c r="K25" s="7">
        <v>5.9896536074120377E-2</v>
      </c>
      <c r="L25" s="7">
        <v>0.19555769277303625</v>
      </c>
      <c r="M25" s="7">
        <v>1.1124143600463867</v>
      </c>
      <c r="N25" s="126">
        <f t="shared" si="1"/>
        <v>1.5468016310866801</v>
      </c>
      <c r="O25" s="26">
        <v>5.1216735750983844E-2</v>
      </c>
      <c r="P25" s="7">
        <v>4.2377214267986574E-2</v>
      </c>
      <c r="Q25" s="7">
        <v>8.3827391228624037E-2</v>
      </c>
      <c r="R25" s="7">
        <v>0.15598937901449972</v>
      </c>
      <c r="S25" s="7">
        <v>0.73262627497047106</v>
      </c>
      <c r="T25" s="7">
        <v>0.72736451029777527</v>
      </c>
      <c r="U25" s="126">
        <f t="shared" si="2"/>
        <v>1.7934015055303405</v>
      </c>
    </row>
    <row r="26" spans="1:21">
      <c r="A26" s="37">
        <v>16</v>
      </c>
      <c r="B26" s="17"/>
      <c r="C26" s="16"/>
      <c r="D26" s="8"/>
      <c r="E26" s="17" t="s">
        <v>18</v>
      </c>
      <c r="F26" s="42" t="s">
        <v>31</v>
      </c>
      <c r="G26" s="111">
        <f t="shared" si="0"/>
        <v>225.09649484959255</v>
      </c>
      <c r="H26" s="26">
        <v>1.9712907997018192E-3</v>
      </c>
      <c r="I26" s="7">
        <v>7.2417376451994642E-2</v>
      </c>
      <c r="J26" s="7">
        <v>0.37676748443482211</v>
      </c>
      <c r="K26" s="7">
        <v>1.7091277815052308</v>
      </c>
      <c r="L26" s="7">
        <v>8.2187989263329655</v>
      </c>
      <c r="M26" s="7">
        <v>92.846588605083525</v>
      </c>
      <c r="N26" s="126">
        <f t="shared" si="1"/>
        <v>103.22567146460824</v>
      </c>
      <c r="O26" s="26">
        <v>1.6551204134884756E-3</v>
      </c>
      <c r="P26" s="7">
        <v>5.1972416853004688E-2</v>
      </c>
      <c r="Q26" s="7">
        <v>0.26494337251642719</v>
      </c>
      <c r="R26" s="7">
        <v>1.2420346804719884</v>
      </c>
      <c r="S26" s="7">
        <v>13.047172046964988</v>
      </c>
      <c r="T26" s="7">
        <v>107.26304574776441</v>
      </c>
      <c r="U26" s="126">
        <f t="shared" si="2"/>
        <v>121.87082338498431</v>
      </c>
    </row>
    <row r="27" spans="1:21">
      <c r="A27" s="37">
        <v>17</v>
      </c>
      <c r="B27" s="17"/>
      <c r="C27" s="16"/>
      <c r="D27" s="38" t="s">
        <v>32</v>
      </c>
      <c r="E27" s="39" t="s">
        <v>33</v>
      </c>
      <c r="F27" s="40"/>
      <c r="G27" s="111">
        <f t="shared" si="0"/>
        <v>2454.7601940817312</v>
      </c>
      <c r="H27" s="26">
        <v>8.8778538676802299</v>
      </c>
      <c r="I27" s="7">
        <v>4.8187804846093059</v>
      </c>
      <c r="J27" s="7">
        <v>25.756914420984685</v>
      </c>
      <c r="K27" s="7">
        <v>60.285500910133123</v>
      </c>
      <c r="L27" s="7">
        <v>175.24383602663875</v>
      </c>
      <c r="M27" s="7">
        <v>1041.5148511528969</v>
      </c>
      <c r="N27" s="126">
        <f t="shared" si="1"/>
        <v>1316.4977368629429</v>
      </c>
      <c r="O27" s="26">
        <v>8.1100983999528324</v>
      </c>
      <c r="P27" s="7">
        <v>3.0342004131889553</v>
      </c>
      <c r="Q27" s="7">
        <v>18.309178702533245</v>
      </c>
      <c r="R27" s="7">
        <v>37.478049838915467</v>
      </c>
      <c r="S27" s="7">
        <v>121.64514749124646</v>
      </c>
      <c r="T27" s="7">
        <v>949.68578237295151</v>
      </c>
      <c r="U27" s="126">
        <f t="shared" si="2"/>
        <v>1138.2624572187885</v>
      </c>
    </row>
    <row r="28" spans="1:21">
      <c r="A28" s="37">
        <v>18</v>
      </c>
      <c r="B28" s="12"/>
      <c r="C28" s="12"/>
      <c r="D28" s="38" t="s">
        <v>34</v>
      </c>
      <c r="E28" s="39" t="s">
        <v>35</v>
      </c>
      <c r="F28" s="43"/>
      <c r="G28" s="111">
        <f t="shared" si="0"/>
        <v>39030.294341694957</v>
      </c>
      <c r="H28" s="26">
        <v>4.419212885990035</v>
      </c>
      <c r="I28" s="7">
        <v>8.2460440357681364</v>
      </c>
      <c r="J28" s="7">
        <v>51.955543532501906</v>
      </c>
      <c r="K28" s="7">
        <v>182.19170179311186</v>
      </c>
      <c r="L28" s="7">
        <v>1039.2449063844979</v>
      </c>
      <c r="M28" s="7">
        <v>18937.048453003168</v>
      </c>
      <c r="N28" s="126">
        <f t="shared" si="1"/>
        <v>20223.105861635038</v>
      </c>
      <c r="O28" s="26">
        <v>3.5241864378643868</v>
      </c>
      <c r="P28" s="7">
        <v>6.4307534041909094</v>
      </c>
      <c r="Q28" s="7">
        <v>38.704206138383597</v>
      </c>
      <c r="R28" s="7">
        <v>157.22342392802238</v>
      </c>
      <c r="S28" s="7">
        <v>842.36262470111251</v>
      </c>
      <c r="T28" s="7">
        <v>17758.943285450339</v>
      </c>
      <c r="U28" s="126">
        <f t="shared" si="2"/>
        <v>18807.188480059915</v>
      </c>
    </row>
    <row r="29" spans="1:21">
      <c r="A29" s="37">
        <v>19</v>
      </c>
      <c r="B29" s="17"/>
      <c r="C29" s="16"/>
      <c r="D29" s="38" t="s">
        <v>36</v>
      </c>
      <c r="E29" s="39" t="s">
        <v>37</v>
      </c>
      <c r="F29" s="40"/>
      <c r="G29" s="111">
        <f t="shared" si="0"/>
        <v>3689.3484061425379</v>
      </c>
      <c r="H29" s="26">
        <v>7.5773560352668537E-2</v>
      </c>
      <c r="I29" s="7">
        <v>0.41816438687965274</v>
      </c>
      <c r="J29" s="7">
        <v>6.2889946270734072</v>
      </c>
      <c r="K29" s="7">
        <v>79.673956131562591</v>
      </c>
      <c r="L29" s="7">
        <v>413.65978419408202</v>
      </c>
      <c r="M29" s="7">
        <v>1517.095746293664</v>
      </c>
      <c r="N29" s="126">
        <f t="shared" si="1"/>
        <v>2017.2124191936143</v>
      </c>
      <c r="O29" s="26">
        <v>5.8502873440514247E-2</v>
      </c>
      <c r="P29" s="7">
        <v>0.39481301795683521</v>
      </c>
      <c r="Q29" s="7">
        <v>4.9568462311290205</v>
      </c>
      <c r="R29" s="7">
        <v>32.954656311310828</v>
      </c>
      <c r="S29" s="7">
        <v>182.43060456961393</v>
      </c>
      <c r="T29" s="7">
        <v>1451.3405639454722</v>
      </c>
      <c r="U29" s="126">
        <f t="shared" si="2"/>
        <v>1672.1359869489233</v>
      </c>
    </row>
    <row r="30" spans="1:21">
      <c r="A30" s="37">
        <v>20</v>
      </c>
      <c r="B30" s="17"/>
      <c r="C30" s="16"/>
      <c r="D30" s="38" t="s">
        <v>38</v>
      </c>
      <c r="E30" s="39" t="s">
        <v>39</v>
      </c>
      <c r="F30" s="40"/>
      <c r="G30" s="111">
        <f t="shared" si="0"/>
        <v>22.525958208444123</v>
      </c>
      <c r="H30" s="26">
        <v>0</v>
      </c>
      <c r="I30" s="7">
        <v>1.9088729150098516E-3</v>
      </c>
      <c r="J30" s="7">
        <v>2.423866370372707E-2</v>
      </c>
      <c r="K30" s="7">
        <v>0.21460563206346706</v>
      </c>
      <c r="L30" s="7">
        <v>2.9635818658862263</v>
      </c>
      <c r="M30" s="7">
        <v>12.926794091239572</v>
      </c>
      <c r="N30" s="126">
        <f t="shared" si="1"/>
        <v>16.131129125808002</v>
      </c>
      <c r="O30" s="26">
        <v>0</v>
      </c>
      <c r="P30" s="7">
        <v>4.2998760168728722E-3</v>
      </c>
      <c r="Q30" s="7">
        <v>1.5950260582030751E-2</v>
      </c>
      <c r="R30" s="7">
        <v>7.5881954515352845E-2</v>
      </c>
      <c r="S30" s="7">
        <v>1.2858021925203502</v>
      </c>
      <c r="T30" s="7">
        <v>5.0128947990015149</v>
      </c>
      <c r="U30" s="126">
        <f t="shared" si="2"/>
        <v>6.3948290826361216</v>
      </c>
    </row>
    <row r="31" spans="1:21">
      <c r="A31" s="37">
        <v>21</v>
      </c>
      <c r="B31" s="17"/>
      <c r="C31" s="16"/>
      <c r="D31" s="38" t="s">
        <v>40</v>
      </c>
      <c r="E31" s="39" t="s">
        <v>41</v>
      </c>
      <c r="F31" s="40"/>
      <c r="G31" s="111">
        <f t="shared" si="0"/>
        <v>505.11912564779897</v>
      </c>
      <c r="H31" s="26">
        <v>0.50476513599784312</v>
      </c>
      <c r="I31" s="7">
        <v>0.15360832930309698</v>
      </c>
      <c r="J31" s="7">
        <v>1.7102480578250834</v>
      </c>
      <c r="K31" s="7">
        <v>2.9783712993375957</v>
      </c>
      <c r="L31" s="7">
        <v>20.373932342976332</v>
      </c>
      <c r="M31" s="7">
        <v>211.95774075388908</v>
      </c>
      <c r="N31" s="126">
        <f t="shared" si="1"/>
        <v>237.67866591932903</v>
      </c>
      <c r="O31" s="26">
        <v>0.46941241605748019</v>
      </c>
      <c r="P31" s="7">
        <v>0.18820109951241193</v>
      </c>
      <c r="Q31" s="7">
        <v>0.70167747296000016</v>
      </c>
      <c r="R31" s="7">
        <v>2.7268556103808805</v>
      </c>
      <c r="S31" s="7">
        <v>17.873542027547956</v>
      </c>
      <c r="T31" s="7">
        <v>245.4807711020112</v>
      </c>
      <c r="U31" s="126">
        <f t="shared" si="2"/>
        <v>267.44045972846993</v>
      </c>
    </row>
    <row r="32" spans="1:21">
      <c r="A32" s="37">
        <v>22</v>
      </c>
      <c r="B32" s="17"/>
      <c r="C32" s="16"/>
      <c r="D32" s="38"/>
      <c r="E32" s="17" t="s">
        <v>12</v>
      </c>
      <c r="F32" s="42" t="s">
        <v>42</v>
      </c>
      <c r="G32" s="111">
        <f t="shared" si="0"/>
        <v>0.10265067267920358</v>
      </c>
      <c r="H32" s="26">
        <v>2.9189799838036379E-2</v>
      </c>
      <c r="I32" s="7">
        <v>0</v>
      </c>
      <c r="J32" s="7">
        <v>0</v>
      </c>
      <c r="K32" s="7">
        <v>0</v>
      </c>
      <c r="L32" s="7">
        <v>0</v>
      </c>
      <c r="M32" s="7">
        <v>0</v>
      </c>
      <c r="N32" s="126">
        <f t="shared" si="1"/>
        <v>2.9189799838036379E-2</v>
      </c>
      <c r="O32" s="26">
        <v>2.9861535501765957E-2</v>
      </c>
      <c r="P32" s="7">
        <v>4.3599337339401245E-2</v>
      </c>
      <c r="Q32" s="7">
        <v>0</v>
      </c>
      <c r="R32" s="7">
        <v>0</v>
      </c>
      <c r="S32" s="7">
        <v>0</v>
      </c>
      <c r="T32" s="7">
        <v>0</v>
      </c>
      <c r="U32" s="126">
        <f t="shared" si="2"/>
        <v>7.3460872841167202E-2</v>
      </c>
    </row>
    <row r="33" spans="1:21">
      <c r="A33" s="37">
        <v>23</v>
      </c>
      <c r="B33" s="17"/>
      <c r="C33" s="16"/>
      <c r="D33" s="8"/>
      <c r="E33" s="17" t="s">
        <v>14</v>
      </c>
      <c r="F33" s="42" t="s">
        <v>43</v>
      </c>
      <c r="G33" s="111">
        <f t="shared" si="0"/>
        <v>8.5190974175930023E-2</v>
      </c>
      <c r="H33" s="26">
        <v>0</v>
      </c>
      <c r="I33" s="7">
        <v>0</v>
      </c>
      <c r="J33" s="7">
        <v>0</v>
      </c>
      <c r="K33" s="7">
        <v>0</v>
      </c>
      <c r="L33" s="7">
        <v>8.5190974175930023E-2</v>
      </c>
      <c r="M33" s="7">
        <v>0</v>
      </c>
      <c r="N33" s="126">
        <f t="shared" si="1"/>
        <v>8.5190974175930023E-2</v>
      </c>
      <c r="O33" s="26">
        <v>0</v>
      </c>
      <c r="P33" s="7">
        <v>0</v>
      </c>
      <c r="Q33" s="7">
        <v>0</v>
      </c>
      <c r="R33" s="7">
        <v>0</v>
      </c>
      <c r="S33" s="7">
        <v>0</v>
      </c>
      <c r="T33" s="7">
        <v>0</v>
      </c>
      <c r="U33" s="126">
        <f t="shared" si="2"/>
        <v>0</v>
      </c>
    </row>
    <row r="34" spans="1:21">
      <c r="A34" s="37">
        <v>24</v>
      </c>
      <c r="B34" s="17"/>
      <c r="C34" s="16"/>
      <c r="D34" s="8"/>
      <c r="E34" s="17" t="s">
        <v>16</v>
      </c>
      <c r="F34" s="42" t="s">
        <v>44</v>
      </c>
      <c r="G34" s="111">
        <f t="shared" si="0"/>
        <v>340.89508831910143</v>
      </c>
      <c r="H34" s="26">
        <v>6.3442669215874048E-5</v>
      </c>
      <c r="I34" s="7">
        <v>0</v>
      </c>
      <c r="J34" s="7">
        <v>0.11913413181900978</v>
      </c>
      <c r="K34" s="7">
        <v>0.64582109451293945</v>
      </c>
      <c r="L34" s="7">
        <v>5.2011645063757896</v>
      </c>
      <c r="M34" s="7">
        <v>140.99978919327259</v>
      </c>
      <c r="N34" s="126">
        <f t="shared" si="1"/>
        <v>146.96597236864955</v>
      </c>
      <c r="O34" s="26">
        <v>1.0991035563279183E-4</v>
      </c>
      <c r="P34" s="7">
        <v>0</v>
      </c>
      <c r="Q34" s="7">
        <v>0</v>
      </c>
      <c r="R34" s="7">
        <v>0.54932732135057449</v>
      </c>
      <c r="S34" s="7">
        <v>6.3495125398039818</v>
      </c>
      <c r="T34" s="7">
        <v>187.03016617894173</v>
      </c>
      <c r="U34" s="126">
        <f t="shared" si="2"/>
        <v>193.92911595045192</v>
      </c>
    </row>
    <row r="35" spans="1:21">
      <c r="A35" s="37">
        <v>25</v>
      </c>
      <c r="B35" s="17"/>
      <c r="C35" s="16"/>
      <c r="D35" s="8"/>
      <c r="E35" s="17" t="s">
        <v>18</v>
      </c>
      <c r="F35" s="42" t="s">
        <v>45</v>
      </c>
      <c r="G35" s="111">
        <f t="shared" si="0"/>
        <v>80.867279775440693</v>
      </c>
      <c r="H35" s="26">
        <v>0</v>
      </c>
      <c r="I35" s="7">
        <v>3.8127075880765915E-2</v>
      </c>
      <c r="J35" s="7">
        <v>0.51650805771350861</v>
      </c>
      <c r="K35" s="7">
        <v>1.0167675837874413</v>
      </c>
      <c r="L35" s="7">
        <v>7.9121239185333252</v>
      </c>
      <c r="M35" s="7">
        <v>34.871628761291504</v>
      </c>
      <c r="N35" s="126">
        <f t="shared" si="1"/>
        <v>44.355155397206545</v>
      </c>
      <c r="O35" s="26">
        <v>0</v>
      </c>
      <c r="P35" s="7">
        <v>3.0252527445554733E-2</v>
      </c>
      <c r="Q35" s="7">
        <v>0.16007468104362488</v>
      </c>
      <c r="R35" s="7">
        <v>0.9963809996843338</v>
      </c>
      <c r="S35" s="7">
        <v>6.4032395407557487</v>
      </c>
      <c r="T35" s="7">
        <v>28.922176629304886</v>
      </c>
      <c r="U35" s="126">
        <f t="shared" si="2"/>
        <v>36.512124378234148</v>
      </c>
    </row>
    <row r="36" spans="1:21">
      <c r="A36" s="37">
        <v>26</v>
      </c>
      <c r="B36" s="17"/>
      <c r="C36" s="16"/>
      <c r="D36" s="8"/>
      <c r="E36" s="17" t="s">
        <v>20</v>
      </c>
      <c r="F36" s="42" t="s">
        <v>46</v>
      </c>
      <c r="G36" s="111">
        <f t="shared" si="0"/>
        <v>12.282631784801332</v>
      </c>
      <c r="H36" s="26">
        <v>3.1842806539771118E-2</v>
      </c>
      <c r="I36" s="7">
        <v>3.9921589777804911E-3</v>
      </c>
      <c r="J36" s="7">
        <v>3.4674919210374355E-2</v>
      </c>
      <c r="K36" s="7">
        <v>0.42591419629752636</v>
      </c>
      <c r="L36" s="7">
        <v>1.1405958011746407</v>
      </c>
      <c r="M36" s="7">
        <v>7.4894239455461502</v>
      </c>
      <c r="N36" s="126">
        <f t="shared" si="1"/>
        <v>9.1264438277462432</v>
      </c>
      <c r="O36" s="26">
        <v>2.8467768189784692E-2</v>
      </c>
      <c r="P36" s="7">
        <v>3.5411348136673571E-3</v>
      </c>
      <c r="Q36" s="7">
        <v>5.4059216286987066E-2</v>
      </c>
      <c r="R36" s="7">
        <v>0.23404658632352948</v>
      </c>
      <c r="S36" s="7">
        <v>0.66962491907179356</v>
      </c>
      <c r="T36" s="7">
        <v>2.1664483323693275</v>
      </c>
      <c r="U36" s="126">
        <f t="shared" si="2"/>
        <v>3.1561879570550895</v>
      </c>
    </row>
    <row r="37" spans="1:21">
      <c r="A37" s="37">
        <v>27</v>
      </c>
      <c r="B37" s="17"/>
      <c r="C37" s="16"/>
      <c r="D37" s="8"/>
      <c r="E37" s="17" t="s">
        <v>47</v>
      </c>
      <c r="F37" s="42" t="s">
        <v>403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404</v>
      </c>
      <c r="F39" s="42" t="s">
        <v>50</v>
      </c>
      <c r="G39" s="111">
        <f t="shared" si="0"/>
        <v>12.709080190456007</v>
      </c>
      <c r="H39" s="26">
        <v>0</v>
      </c>
      <c r="I39" s="7">
        <v>0</v>
      </c>
      <c r="J39" s="7">
        <v>2.0951533479092177E-3</v>
      </c>
      <c r="K39" s="7">
        <v>0.12966903322376311</v>
      </c>
      <c r="L39" s="7">
        <v>1.5831927750259638</v>
      </c>
      <c r="M39" s="7">
        <v>5.4579764734953642</v>
      </c>
      <c r="N39" s="126">
        <f t="shared" si="1"/>
        <v>7.1729334350930003</v>
      </c>
      <c r="O39" s="26">
        <v>0</v>
      </c>
      <c r="P39" s="7">
        <v>0</v>
      </c>
      <c r="Q39" s="7">
        <v>3.6594445446098689E-3</v>
      </c>
      <c r="R39" s="7">
        <v>0.10957467590924352</v>
      </c>
      <c r="S39" s="7">
        <v>1.3315899968147278</v>
      </c>
      <c r="T39" s="7">
        <v>4.0913226380944252</v>
      </c>
      <c r="U39" s="126">
        <f t="shared" si="2"/>
        <v>5.5361467553630064</v>
      </c>
    </row>
    <row r="40" spans="1:21">
      <c r="A40" s="37">
        <v>30</v>
      </c>
      <c r="B40" s="17"/>
      <c r="C40" s="16"/>
      <c r="D40" s="12"/>
      <c r="E40" s="17" t="s">
        <v>405</v>
      </c>
      <c r="F40" s="42" t="s">
        <v>51</v>
      </c>
      <c r="G40" s="111">
        <f t="shared" si="0"/>
        <v>55.440661424138312</v>
      </c>
      <c r="H40" s="26">
        <v>3.9692930290812001E-2</v>
      </c>
      <c r="I40" s="7">
        <v>5.9500090690562502E-2</v>
      </c>
      <c r="J40" s="7">
        <v>0.85229067457839847</v>
      </c>
      <c r="K40" s="7">
        <v>0.51499659288674593</v>
      </c>
      <c r="L40" s="7">
        <v>4.2556355595588684</v>
      </c>
      <c r="M40" s="7">
        <v>22.785473510622978</v>
      </c>
      <c r="N40" s="126">
        <f t="shared" si="1"/>
        <v>28.507589358628366</v>
      </c>
      <c r="O40" s="26">
        <v>2.5556739988616073E-2</v>
      </c>
      <c r="P40" s="7">
        <v>6.8505716592085264E-2</v>
      </c>
      <c r="Q40" s="7">
        <v>0.33614941982841628</v>
      </c>
      <c r="R40" s="7">
        <v>0.63495012617750035</v>
      </c>
      <c r="S40" s="7">
        <v>3.0731472146580927</v>
      </c>
      <c r="T40" s="7">
        <v>22.794762848265236</v>
      </c>
      <c r="U40" s="126">
        <f t="shared" si="2"/>
        <v>26.933072065509947</v>
      </c>
    </row>
    <row r="41" spans="1:21">
      <c r="A41" s="37">
        <v>31</v>
      </c>
      <c r="B41" s="17"/>
      <c r="C41" s="16"/>
      <c r="D41" s="12"/>
      <c r="E41" s="17" t="s">
        <v>406</v>
      </c>
      <c r="F41" s="42" t="s">
        <v>52</v>
      </c>
      <c r="G41" s="111">
        <f t="shared" si="0"/>
        <v>0.82934102416038513</v>
      </c>
      <c r="H41" s="26">
        <v>0</v>
      </c>
      <c r="I41" s="7">
        <v>0</v>
      </c>
      <c r="J41" s="7">
        <v>0</v>
      </c>
      <c r="K41" s="7">
        <v>0</v>
      </c>
      <c r="L41" s="7">
        <v>0</v>
      </c>
      <c r="M41" s="7">
        <v>0.35344892740249634</v>
      </c>
      <c r="N41" s="126">
        <f t="shared" si="1"/>
        <v>0.35344892740249634</v>
      </c>
      <c r="O41" s="26">
        <v>0</v>
      </c>
      <c r="P41" s="7">
        <v>0</v>
      </c>
      <c r="Q41" s="7">
        <v>0</v>
      </c>
      <c r="R41" s="7">
        <v>0</v>
      </c>
      <c r="S41" s="7">
        <v>0</v>
      </c>
      <c r="T41" s="7">
        <v>0.47589209675788879</v>
      </c>
      <c r="U41" s="126">
        <f t="shared" si="2"/>
        <v>0.47589209675788879</v>
      </c>
    </row>
    <row r="42" spans="1:21">
      <c r="A42" s="37">
        <v>32</v>
      </c>
      <c r="B42" s="17"/>
      <c r="C42" s="16"/>
      <c r="D42" s="38"/>
      <c r="E42" s="17" t="s">
        <v>407</v>
      </c>
      <c r="F42" s="42" t="s">
        <v>53</v>
      </c>
      <c r="G42" s="111">
        <f t="shared" si="0"/>
        <v>1.9071989626972936</v>
      </c>
      <c r="H42" s="26">
        <v>0.40397615334950387</v>
      </c>
      <c r="I42" s="7">
        <v>5.1989002036862075E-2</v>
      </c>
      <c r="J42" s="7">
        <v>0.1855451101437211</v>
      </c>
      <c r="K42" s="7">
        <v>0.24520279094576836</v>
      </c>
      <c r="L42" s="7">
        <v>0.19602875539567322</v>
      </c>
      <c r="M42" s="7">
        <v>0</v>
      </c>
      <c r="N42" s="126">
        <f t="shared" si="1"/>
        <v>1.0827418118715286</v>
      </c>
      <c r="O42" s="26">
        <v>0.38541646394878626</v>
      </c>
      <c r="P42" s="7">
        <v>4.230238072341308E-2</v>
      </c>
      <c r="Q42" s="7">
        <v>0.14773470279760659</v>
      </c>
      <c r="R42" s="7">
        <v>0.20257594995200634</v>
      </c>
      <c r="S42" s="7">
        <v>4.6427653403952718E-2</v>
      </c>
      <c r="T42" s="7">
        <v>0</v>
      </c>
      <c r="U42" s="126">
        <f t="shared" si="2"/>
        <v>0.82445715082576498</v>
      </c>
    </row>
    <row r="43" spans="1:21">
      <c r="A43" s="37">
        <v>33</v>
      </c>
      <c r="B43" s="17"/>
      <c r="C43" s="16"/>
      <c r="D43" s="38" t="s">
        <v>54</v>
      </c>
      <c r="E43" s="39" t="s">
        <v>55</v>
      </c>
      <c r="F43" s="42"/>
      <c r="G43" s="111">
        <f t="shared" si="0"/>
        <v>2.8606744256542793</v>
      </c>
      <c r="H43" s="26">
        <v>1.1699479051827666E-2</v>
      </c>
      <c r="I43" s="7">
        <v>7.8072555570543045E-3</v>
      </c>
      <c r="J43" s="7">
        <v>8.082085354544688E-3</v>
      </c>
      <c r="K43" s="7">
        <v>1.6430873947683722E-2</v>
      </c>
      <c r="L43" s="7">
        <v>5.6655086344107985E-2</v>
      </c>
      <c r="M43" s="7">
        <v>0.51193997164955363</v>
      </c>
      <c r="N43" s="126">
        <f t="shared" si="1"/>
        <v>0.61261475190477199</v>
      </c>
      <c r="O43" s="26">
        <v>1.491335489472867E-2</v>
      </c>
      <c r="P43" s="7">
        <v>7.7465148474402667E-3</v>
      </c>
      <c r="Q43" s="7">
        <v>4.7084205311875849E-3</v>
      </c>
      <c r="R43" s="7">
        <v>0.34605581912364869</v>
      </c>
      <c r="S43" s="7">
        <v>5.1029552545514889E-2</v>
      </c>
      <c r="T43" s="7">
        <v>1.8236060118069872</v>
      </c>
      <c r="U43" s="126">
        <f t="shared" si="2"/>
        <v>2.2480596737495073</v>
      </c>
    </row>
    <row r="44" spans="1:21">
      <c r="A44" s="37">
        <v>34</v>
      </c>
      <c r="B44" s="17"/>
      <c r="C44" s="16"/>
      <c r="D44" s="8"/>
      <c r="E44" s="17" t="s">
        <v>12</v>
      </c>
      <c r="F44" s="42" t="s">
        <v>56</v>
      </c>
      <c r="G44" s="111">
        <f t="shared" si="0"/>
        <v>1.8993474689053169</v>
      </c>
      <c r="H44" s="26">
        <v>1.1699479051827666E-2</v>
      </c>
      <c r="I44" s="7">
        <v>7.8072555570543045E-3</v>
      </c>
      <c r="J44" s="7">
        <v>8.082085354544688E-3</v>
      </c>
      <c r="K44" s="7">
        <v>1.6430873947683722E-2</v>
      </c>
      <c r="L44" s="7">
        <v>5.6655086344107985E-2</v>
      </c>
      <c r="M44" s="7">
        <v>0.51193997164955363</v>
      </c>
      <c r="N44" s="126">
        <f t="shared" si="1"/>
        <v>0.61261475190477199</v>
      </c>
      <c r="O44" s="26">
        <v>1.491335489472867E-2</v>
      </c>
      <c r="P44" s="7">
        <v>7.7465148474402667E-3</v>
      </c>
      <c r="Q44" s="7">
        <v>4.7084205311875849E-3</v>
      </c>
      <c r="R44" s="7">
        <v>1.1553896993063972E-2</v>
      </c>
      <c r="S44" s="7">
        <v>5.1029552545514889E-2</v>
      </c>
      <c r="T44" s="7">
        <v>1.1967809771886095</v>
      </c>
      <c r="U44" s="126">
        <f t="shared" si="2"/>
        <v>1.2867327170005449</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0.9613269567489624</v>
      </c>
      <c r="H46" s="26">
        <v>0</v>
      </c>
      <c r="I46" s="7">
        <v>0</v>
      </c>
      <c r="J46" s="7">
        <v>0</v>
      </c>
      <c r="K46" s="7">
        <v>0</v>
      </c>
      <c r="L46" s="7">
        <v>0</v>
      </c>
      <c r="M46" s="7">
        <v>0</v>
      </c>
      <c r="N46" s="126">
        <f t="shared" si="1"/>
        <v>0</v>
      </c>
      <c r="O46" s="26">
        <v>0</v>
      </c>
      <c r="P46" s="7">
        <v>0</v>
      </c>
      <c r="Q46" s="7">
        <v>0</v>
      </c>
      <c r="R46" s="7">
        <v>0.33450192213058472</v>
      </c>
      <c r="S46" s="7">
        <v>0</v>
      </c>
      <c r="T46" s="7">
        <v>0.62682503461837769</v>
      </c>
      <c r="U46" s="126">
        <f t="shared" si="2"/>
        <v>0.9613269567489624</v>
      </c>
    </row>
    <row r="47" spans="1:21">
      <c r="A47" s="37">
        <v>37</v>
      </c>
      <c r="B47" s="10"/>
      <c r="C47" s="11"/>
      <c r="D47" s="38" t="s">
        <v>59</v>
      </c>
      <c r="E47" s="9" t="s">
        <v>60</v>
      </c>
      <c r="F47" s="44"/>
      <c r="G47" s="111">
        <f t="shared" si="0"/>
        <v>137095.51392527518</v>
      </c>
      <c r="H47" s="26">
        <v>24.884889893970467</v>
      </c>
      <c r="I47" s="7">
        <v>14.472779755480587</v>
      </c>
      <c r="J47" s="7">
        <v>80.797227137722075</v>
      </c>
      <c r="K47" s="7">
        <v>363.02243752591312</v>
      </c>
      <c r="L47" s="7">
        <v>3768.2454713582993</v>
      </c>
      <c r="M47" s="7">
        <v>63683.194225847721</v>
      </c>
      <c r="N47" s="126">
        <f t="shared" si="1"/>
        <v>67934.617031519112</v>
      </c>
      <c r="O47" s="26">
        <v>20.723700100075803</v>
      </c>
      <c r="P47" s="7">
        <v>13.039182806000099</v>
      </c>
      <c r="Q47" s="7">
        <v>60.537474157754332</v>
      </c>
      <c r="R47" s="7">
        <v>346.02112149074674</v>
      </c>
      <c r="S47" s="7">
        <v>3026.4738643839955</v>
      </c>
      <c r="T47" s="7">
        <v>65694.10155081749</v>
      </c>
      <c r="U47" s="126">
        <f t="shared" si="2"/>
        <v>69160.896893756057</v>
      </c>
    </row>
    <row r="48" spans="1:21">
      <c r="A48" s="93">
        <v>38</v>
      </c>
      <c r="B48" s="94"/>
      <c r="C48" s="95" t="s">
        <v>61</v>
      </c>
      <c r="D48" s="96" t="s">
        <v>62</v>
      </c>
      <c r="E48" s="97"/>
      <c r="F48" s="98"/>
      <c r="G48" s="99">
        <f t="shared" si="0"/>
        <v>756952.45427557616</v>
      </c>
      <c r="H48" s="100">
        <v>86.841608262155205</v>
      </c>
      <c r="I48" s="101">
        <v>40.269280789187178</v>
      </c>
      <c r="J48" s="101">
        <v>364.47655416047201</v>
      </c>
      <c r="K48" s="101">
        <v>1865.3044797480106</v>
      </c>
      <c r="L48" s="101">
        <v>14802.685658931732</v>
      </c>
      <c r="M48" s="101">
        <v>386469.12300109863</v>
      </c>
      <c r="N48" s="127">
        <f t="shared" si="1"/>
        <v>403628.70058299019</v>
      </c>
      <c r="O48" s="100">
        <v>75.335362575948238</v>
      </c>
      <c r="P48" s="101">
        <v>42.96241712574556</v>
      </c>
      <c r="Q48" s="101">
        <v>240.81501294672489</v>
      </c>
      <c r="R48" s="101">
        <v>1255.203525941819</v>
      </c>
      <c r="S48" s="101">
        <v>8663.8806303739548</v>
      </c>
      <c r="T48" s="101">
        <v>343045.55674362183</v>
      </c>
      <c r="U48" s="127">
        <f t="shared" si="2"/>
        <v>353323.75369258603</v>
      </c>
    </row>
    <row r="49" spans="1:21">
      <c r="A49" s="37">
        <v>39</v>
      </c>
      <c r="B49" s="17"/>
      <c r="C49" s="16"/>
      <c r="D49" s="38" t="s">
        <v>8</v>
      </c>
      <c r="E49" s="45" t="s">
        <v>63</v>
      </c>
      <c r="F49" s="40"/>
      <c r="G49" s="111">
        <f t="shared" si="0"/>
        <v>755297.84886631742</v>
      </c>
      <c r="H49" s="26">
        <v>86.466770513448864</v>
      </c>
      <c r="I49" s="7">
        <v>39.220637196442112</v>
      </c>
      <c r="J49" s="7">
        <v>358.32978612696752</v>
      </c>
      <c r="K49" s="7">
        <v>1840.0642319619656</v>
      </c>
      <c r="L49" s="7">
        <v>14762.475524783134</v>
      </c>
      <c r="M49" s="7">
        <v>385783.65044784546</v>
      </c>
      <c r="N49" s="126">
        <f t="shared" si="1"/>
        <v>402870.20739842742</v>
      </c>
      <c r="O49" s="26">
        <v>75.016657089348882</v>
      </c>
      <c r="P49" s="7">
        <v>40.125026375782909</v>
      </c>
      <c r="Q49" s="7">
        <v>234.80831696465611</v>
      </c>
      <c r="R49" s="7">
        <v>1243.4443165622652</v>
      </c>
      <c r="S49" s="7">
        <v>8639.24311876297</v>
      </c>
      <c r="T49" s="7">
        <v>342195.00403213501</v>
      </c>
      <c r="U49" s="126">
        <f t="shared" si="2"/>
        <v>352427.64146789</v>
      </c>
    </row>
    <row r="50" spans="1:21">
      <c r="A50" s="37">
        <v>40</v>
      </c>
      <c r="B50" s="17"/>
      <c r="C50" s="16"/>
      <c r="D50" s="38" t="s">
        <v>10</v>
      </c>
      <c r="E50" s="45" t="s">
        <v>64</v>
      </c>
      <c r="F50" s="40"/>
      <c r="G50" s="111">
        <f t="shared" si="0"/>
        <v>1531.4186055118894</v>
      </c>
      <c r="H50" s="26">
        <v>0.17393020019289906</v>
      </c>
      <c r="I50" s="7">
        <v>0.84769742222215427</v>
      </c>
      <c r="J50" s="7">
        <v>4.3768104799164576</v>
      </c>
      <c r="K50" s="7">
        <v>17.871495992410928</v>
      </c>
      <c r="L50" s="7">
        <v>32.750590155366808</v>
      </c>
      <c r="M50" s="7">
        <v>626.6781397331506</v>
      </c>
      <c r="N50" s="126">
        <f t="shared" si="1"/>
        <v>682.69866398325985</v>
      </c>
      <c r="O50" s="26">
        <v>0.14252880346930397</v>
      </c>
      <c r="P50" s="7">
        <v>1.8841358153472498</v>
      </c>
      <c r="Q50" s="7">
        <v>5.2764062083078898</v>
      </c>
      <c r="R50" s="7">
        <v>9.5229862950509414</v>
      </c>
      <c r="S50" s="7">
        <v>19.986131577315973</v>
      </c>
      <c r="T50" s="7">
        <v>811.90775282913819</v>
      </c>
      <c r="U50" s="126">
        <f t="shared" si="2"/>
        <v>848.71994152862953</v>
      </c>
    </row>
    <row r="51" spans="1:21">
      <c r="A51" s="37">
        <v>41</v>
      </c>
      <c r="B51" s="17"/>
      <c r="C51" s="16"/>
      <c r="D51" s="38" t="s">
        <v>22</v>
      </c>
      <c r="E51" s="45" t="s">
        <v>65</v>
      </c>
      <c r="F51" s="40"/>
      <c r="G51" s="111">
        <f t="shared" si="0"/>
        <v>123.18978252512068</v>
      </c>
      <c r="H51" s="26">
        <v>0.20090757386788027</v>
      </c>
      <c r="I51" s="7">
        <v>0.20094615058951604</v>
      </c>
      <c r="J51" s="7">
        <v>1.769950338286435</v>
      </c>
      <c r="K51" s="7">
        <v>7.368710164402728</v>
      </c>
      <c r="L51" s="7">
        <v>7.459019468689803</v>
      </c>
      <c r="M51" s="7">
        <v>58.80251439823769</v>
      </c>
      <c r="N51" s="126">
        <f t="shared" si="1"/>
        <v>75.802048094074053</v>
      </c>
      <c r="O51" s="26">
        <v>0.17617605390646673</v>
      </c>
      <c r="P51" s="7">
        <v>0.95325431508264558</v>
      </c>
      <c r="Q51" s="7">
        <v>0.73028490442084149</v>
      </c>
      <c r="R51" s="7">
        <v>2.2361931117284257</v>
      </c>
      <c r="S51" s="7">
        <v>4.6514352825579408</v>
      </c>
      <c r="T51" s="7">
        <v>38.640390763350297</v>
      </c>
      <c r="U51" s="126">
        <f t="shared" si="2"/>
        <v>47.387734431046617</v>
      </c>
    </row>
    <row r="52" spans="1:21">
      <c r="A52" s="93">
        <v>42</v>
      </c>
      <c r="B52" s="94"/>
      <c r="C52" s="95" t="s">
        <v>66</v>
      </c>
      <c r="D52" s="96" t="s">
        <v>67</v>
      </c>
      <c r="E52" s="97"/>
      <c r="F52" s="98"/>
      <c r="G52" s="99">
        <f t="shared" si="0"/>
        <v>773.51053424552083</v>
      </c>
      <c r="H52" s="100">
        <v>0</v>
      </c>
      <c r="I52" s="101">
        <v>0</v>
      </c>
      <c r="J52" s="101">
        <v>0</v>
      </c>
      <c r="K52" s="101">
        <v>0</v>
      </c>
      <c r="L52" s="101">
        <v>0</v>
      </c>
      <c r="M52" s="101">
        <v>0</v>
      </c>
      <c r="N52" s="127">
        <f t="shared" si="1"/>
        <v>0</v>
      </c>
      <c r="O52" s="100">
        <v>0</v>
      </c>
      <c r="P52" s="101">
        <v>0</v>
      </c>
      <c r="Q52" s="101">
        <v>290.90345748141408</v>
      </c>
      <c r="R52" s="101">
        <v>482.60707676410675</v>
      </c>
      <c r="S52" s="101">
        <v>0</v>
      </c>
      <c r="T52" s="101">
        <v>0</v>
      </c>
      <c r="U52" s="127">
        <f t="shared" si="2"/>
        <v>773.51053424552083</v>
      </c>
    </row>
    <row r="53" spans="1:21">
      <c r="A53" s="93">
        <v>49</v>
      </c>
      <c r="B53" s="94"/>
      <c r="C53" s="95" t="s">
        <v>68</v>
      </c>
      <c r="D53" s="96" t="s">
        <v>69</v>
      </c>
      <c r="E53" s="97"/>
      <c r="F53" s="98"/>
      <c r="G53" s="99">
        <f t="shared" si="0"/>
        <v>5750.1772209806368</v>
      </c>
      <c r="H53" s="100">
        <v>3139.1253597587347</v>
      </c>
      <c r="I53" s="101">
        <v>8.1092701135203242</v>
      </c>
      <c r="J53" s="101">
        <v>8.4311311170458794</v>
      </c>
      <c r="K53" s="101">
        <v>6.6696737855672836</v>
      </c>
      <c r="L53" s="101">
        <v>6.0853696726262569</v>
      </c>
      <c r="M53" s="101">
        <v>9.6618176624178886</v>
      </c>
      <c r="N53" s="127">
        <f t="shared" si="1"/>
        <v>3178.0826221099123</v>
      </c>
      <c r="O53" s="100">
        <v>2532.7286934703588</v>
      </c>
      <c r="P53" s="101">
        <v>4.1935590840876102</v>
      </c>
      <c r="Q53" s="101">
        <v>6.392698161303997</v>
      </c>
      <c r="R53" s="101">
        <v>5.8362516239285469</v>
      </c>
      <c r="S53" s="101">
        <v>8.4048857167363167</v>
      </c>
      <c r="T53" s="101">
        <v>14.53851081430912</v>
      </c>
      <c r="U53" s="127">
        <f t="shared" si="2"/>
        <v>2572.0945988707244</v>
      </c>
    </row>
    <row r="54" spans="1:21">
      <c r="A54" s="37">
        <v>50</v>
      </c>
      <c r="B54" s="17"/>
      <c r="C54" s="16"/>
      <c r="D54" s="38" t="s">
        <v>8</v>
      </c>
      <c r="E54" s="47" t="s">
        <v>70</v>
      </c>
      <c r="F54" s="40"/>
      <c r="G54" s="111">
        <f t="shared" si="0"/>
        <v>3854.1576871192083</v>
      </c>
      <c r="H54" s="26">
        <v>2150.0295564383268</v>
      </c>
      <c r="I54" s="7">
        <v>2.0814716024324298</v>
      </c>
      <c r="J54" s="7">
        <v>2.2048726752400398</v>
      </c>
      <c r="K54" s="7">
        <v>0.13058087974786758</v>
      </c>
      <c r="L54" s="7">
        <v>3.6689735949039459E-2</v>
      </c>
      <c r="M54" s="7">
        <v>0</v>
      </c>
      <c r="N54" s="126">
        <f t="shared" si="1"/>
        <v>2154.4831713316962</v>
      </c>
      <c r="O54" s="26">
        <v>1694.1157203838229</v>
      </c>
      <c r="P54" s="7">
        <v>1.2211606614291668</v>
      </c>
      <c r="Q54" s="7">
        <v>0.92304854094982147</v>
      </c>
      <c r="R54" s="7">
        <v>0.50096988677978516</v>
      </c>
      <c r="S54" s="7">
        <v>0.87715674936771393</v>
      </c>
      <c r="T54" s="7">
        <v>2.0364595651626587</v>
      </c>
      <c r="U54" s="126">
        <f t="shared" si="2"/>
        <v>1699.6745157875121</v>
      </c>
    </row>
    <row r="55" spans="1:21">
      <c r="A55" s="37">
        <v>51</v>
      </c>
      <c r="B55" s="10"/>
      <c r="C55" s="16"/>
      <c r="D55" s="38" t="s">
        <v>10</v>
      </c>
      <c r="E55" s="47" t="s">
        <v>71</v>
      </c>
      <c r="F55" s="40"/>
      <c r="G55" s="111">
        <f t="shared" si="0"/>
        <v>963.04448023065925</v>
      </c>
      <c r="H55" s="26">
        <v>509.80206013284624</v>
      </c>
      <c r="I55" s="7">
        <v>3.7427060455083847</v>
      </c>
      <c r="J55" s="7">
        <v>2.5683299005031586</v>
      </c>
      <c r="K55" s="7">
        <v>2.3651555329561234</v>
      </c>
      <c r="L55" s="7">
        <v>2.0498964730650187</v>
      </c>
      <c r="M55" s="7">
        <v>3.2317448630928993</v>
      </c>
      <c r="N55" s="126">
        <f t="shared" si="1"/>
        <v>523.75989294797182</v>
      </c>
      <c r="O55" s="26">
        <v>424.99461734853685</v>
      </c>
      <c r="P55" s="7">
        <v>0.95950914733111858</v>
      </c>
      <c r="Q55" s="7">
        <v>2.9377592802047729</v>
      </c>
      <c r="R55" s="7">
        <v>1.3680861443281174</v>
      </c>
      <c r="S55" s="7">
        <v>3.8246003985404968</v>
      </c>
      <c r="T55" s="7">
        <v>5.2000149637460709</v>
      </c>
      <c r="U55" s="126">
        <f t="shared" si="2"/>
        <v>439.28458728268743</v>
      </c>
    </row>
    <row r="56" spans="1:21">
      <c r="A56" s="37">
        <v>52</v>
      </c>
      <c r="B56" s="17"/>
      <c r="C56" s="11"/>
      <c r="D56" s="38" t="s">
        <v>22</v>
      </c>
      <c r="E56" s="47" t="s">
        <v>72</v>
      </c>
      <c r="F56" s="43"/>
      <c r="G56" s="111">
        <f t="shared" si="0"/>
        <v>398.03160784119973</v>
      </c>
      <c r="H56" s="26">
        <v>210.1218099190155</v>
      </c>
      <c r="I56" s="7">
        <v>0</v>
      </c>
      <c r="J56" s="7">
        <v>0</v>
      </c>
      <c r="K56" s="7">
        <v>0</v>
      </c>
      <c r="L56" s="7">
        <v>0</v>
      </c>
      <c r="M56" s="7">
        <v>0</v>
      </c>
      <c r="N56" s="126">
        <f t="shared" si="1"/>
        <v>210.1218099190155</v>
      </c>
      <c r="O56" s="26">
        <v>187.90979792218423</v>
      </c>
      <c r="P56" s="7">
        <v>0</v>
      </c>
      <c r="Q56" s="7">
        <v>0</v>
      </c>
      <c r="R56" s="7">
        <v>0</v>
      </c>
      <c r="S56" s="7">
        <v>0</v>
      </c>
      <c r="T56" s="7">
        <v>0</v>
      </c>
      <c r="U56" s="126">
        <f t="shared" si="2"/>
        <v>187.90979792218423</v>
      </c>
    </row>
    <row r="57" spans="1:21">
      <c r="A57" s="37">
        <v>53</v>
      </c>
      <c r="B57" s="12"/>
      <c r="C57" s="12"/>
      <c r="D57" s="38" t="s">
        <v>24</v>
      </c>
      <c r="E57" s="13" t="s">
        <v>73</v>
      </c>
      <c r="F57" s="43"/>
      <c r="G57" s="111">
        <f t="shared" si="0"/>
        <v>534.94339663581923</v>
      </c>
      <c r="H57" s="26">
        <v>269.1719332546927</v>
      </c>
      <c r="I57" s="7">
        <v>2.2850924581289291</v>
      </c>
      <c r="J57" s="7">
        <v>3.6579283177852631</v>
      </c>
      <c r="K57" s="7">
        <v>4.1739372722804546</v>
      </c>
      <c r="L57" s="7">
        <v>3.9987835623323917</v>
      </c>
      <c r="M57" s="7">
        <v>6.4300727993249893</v>
      </c>
      <c r="N57" s="126">
        <f t="shared" si="1"/>
        <v>289.71774766454473</v>
      </c>
      <c r="O57" s="26">
        <v>225.7085089776665</v>
      </c>
      <c r="P57" s="7">
        <v>2.0128891468048096</v>
      </c>
      <c r="Q57" s="7">
        <v>2.5318901687860489</v>
      </c>
      <c r="R57" s="7">
        <v>3.9671955481171608</v>
      </c>
      <c r="S57" s="7">
        <v>3.7031285464763641</v>
      </c>
      <c r="T57" s="7">
        <v>7.3020365834236145</v>
      </c>
      <c r="U57" s="126">
        <f t="shared" si="2"/>
        <v>245.2256489712745</v>
      </c>
    </row>
    <row r="58" spans="1:21">
      <c r="A58" s="93">
        <v>54</v>
      </c>
      <c r="B58" s="94"/>
      <c r="C58" s="95" t="s">
        <v>74</v>
      </c>
      <c r="D58" s="96" t="s">
        <v>75</v>
      </c>
      <c r="E58" s="97"/>
      <c r="F58" s="98"/>
      <c r="G58" s="99">
        <f t="shared" si="0"/>
        <v>41790.477707751648</v>
      </c>
      <c r="H58" s="100">
        <v>10.77232794170463</v>
      </c>
      <c r="I58" s="101">
        <v>2.4286267849383876</v>
      </c>
      <c r="J58" s="101">
        <v>13.017735843313858</v>
      </c>
      <c r="K58" s="101">
        <v>82.735106774605811</v>
      </c>
      <c r="L58" s="101">
        <v>640.19231356680393</v>
      </c>
      <c r="M58" s="101">
        <v>16613.287258222699</v>
      </c>
      <c r="N58" s="127">
        <f t="shared" si="1"/>
        <v>17362.433369134065</v>
      </c>
      <c r="O58" s="100">
        <v>8.0970431012178317</v>
      </c>
      <c r="P58" s="101">
        <v>2.0288577544069994</v>
      </c>
      <c r="Q58" s="101">
        <v>13.412886875448748</v>
      </c>
      <c r="R58" s="101">
        <v>73.289194296114147</v>
      </c>
      <c r="S58" s="101">
        <v>462.32639934122562</v>
      </c>
      <c r="T58" s="101">
        <v>23868.889957249165</v>
      </c>
      <c r="U58" s="127">
        <f t="shared" si="2"/>
        <v>24428.044338617579</v>
      </c>
    </row>
    <row r="59" spans="1:21">
      <c r="A59" s="37">
        <v>55</v>
      </c>
      <c r="B59" s="17"/>
      <c r="C59" s="16"/>
      <c r="D59" s="38" t="s">
        <v>8</v>
      </c>
      <c r="E59" s="45" t="s">
        <v>76</v>
      </c>
      <c r="F59" s="40"/>
      <c r="G59" s="111">
        <f t="shared" si="0"/>
        <v>19999.434145129613</v>
      </c>
      <c r="H59" s="26">
        <v>2.0566921468071779</v>
      </c>
      <c r="I59" s="7">
        <v>1.500772049796069</v>
      </c>
      <c r="J59" s="7">
        <v>6.6367495602462441</v>
      </c>
      <c r="K59" s="7">
        <v>36.136089492589235</v>
      </c>
      <c r="L59" s="7">
        <v>307.7200927734375</v>
      </c>
      <c r="M59" s="7">
        <v>7903.8720761239529</v>
      </c>
      <c r="N59" s="126">
        <f t="shared" si="1"/>
        <v>8257.922472146829</v>
      </c>
      <c r="O59" s="26">
        <v>1.6323470170944518</v>
      </c>
      <c r="P59" s="7">
        <v>0.61164344387930214</v>
      </c>
      <c r="Q59" s="7">
        <v>5.516525909624761</v>
      </c>
      <c r="R59" s="7">
        <v>39.743272324907593</v>
      </c>
      <c r="S59" s="7">
        <v>248.53588103596121</v>
      </c>
      <c r="T59" s="7">
        <v>11445.472003251314</v>
      </c>
      <c r="U59" s="126">
        <f t="shared" si="2"/>
        <v>11741.511672982782</v>
      </c>
    </row>
    <row r="60" spans="1:21">
      <c r="A60" s="37">
        <v>56</v>
      </c>
      <c r="B60" s="17"/>
      <c r="C60" s="16"/>
      <c r="D60" s="38" t="s">
        <v>10</v>
      </c>
      <c r="E60" s="45" t="s">
        <v>77</v>
      </c>
      <c r="F60" s="40"/>
      <c r="G60" s="111">
        <f t="shared" si="0"/>
        <v>22.381726426493472</v>
      </c>
      <c r="H60" s="26">
        <v>8.766294821387817E-2</v>
      </c>
      <c r="I60" s="7">
        <v>5.7032107361010276E-3</v>
      </c>
      <c r="J60" s="7">
        <v>8.2994606083957478E-2</v>
      </c>
      <c r="K60" s="7">
        <v>0.31379441622993909</v>
      </c>
      <c r="L60" s="7">
        <v>1.3760887514799833</v>
      </c>
      <c r="M60" s="7">
        <v>7.035880564711988</v>
      </c>
      <c r="N60" s="126">
        <f t="shared" si="1"/>
        <v>8.9021244974558478</v>
      </c>
      <c r="O60" s="26">
        <v>9.8956286953716471E-2</v>
      </c>
      <c r="P60" s="7">
        <v>9.3772829072946706E-3</v>
      </c>
      <c r="Q60" s="7">
        <v>3.4555627924419241E-2</v>
      </c>
      <c r="R60" s="7">
        <v>8.9444800716591999E-2</v>
      </c>
      <c r="S60" s="7">
        <v>1.9970583308022469</v>
      </c>
      <c r="T60" s="7">
        <v>11.250209599733353</v>
      </c>
      <c r="U60" s="126">
        <f t="shared" si="2"/>
        <v>13.479601929037623</v>
      </c>
    </row>
    <row r="61" spans="1:21">
      <c r="A61" s="37">
        <v>57</v>
      </c>
      <c r="B61" s="17"/>
      <c r="C61" s="16"/>
      <c r="D61" s="38" t="s">
        <v>22</v>
      </c>
      <c r="E61" s="45" t="s">
        <v>78</v>
      </c>
      <c r="F61" s="40"/>
      <c r="G61" s="111">
        <f t="shared" si="0"/>
        <v>0.18485122919082642</v>
      </c>
      <c r="H61" s="26">
        <v>0</v>
      </c>
      <c r="I61" s="7">
        <v>0</v>
      </c>
      <c r="J61" s="7">
        <v>0</v>
      </c>
      <c r="K61" s="7">
        <v>0</v>
      </c>
      <c r="L61" s="7">
        <v>0</v>
      </c>
      <c r="M61" s="7">
        <v>0</v>
      </c>
      <c r="N61" s="126">
        <f t="shared" si="1"/>
        <v>0</v>
      </c>
      <c r="O61" s="26">
        <v>0</v>
      </c>
      <c r="P61" s="7">
        <v>0</v>
      </c>
      <c r="Q61" s="7">
        <v>0</v>
      </c>
      <c r="R61" s="7">
        <v>0</v>
      </c>
      <c r="S61" s="7">
        <v>0</v>
      </c>
      <c r="T61" s="7">
        <v>0.18485122919082642</v>
      </c>
      <c r="U61" s="126">
        <f t="shared" si="2"/>
        <v>0.18485122919082642</v>
      </c>
    </row>
    <row r="62" spans="1:21">
      <c r="A62" s="37">
        <v>58</v>
      </c>
      <c r="B62" s="14"/>
      <c r="C62" s="16"/>
      <c r="D62" s="38" t="s">
        <v>24</v>
      </c>
      <c r="E62" s="45" t="s">
        <v>79</v>
      </c>
      <c r="F62" s="40"/>
      <c r="G62" s="111">
        <f t="shared" si="0"/>
        <v>17086.113140612146</v>
      </c>
      <c r="H62" s="26">
        <v>0.19837003720858812</v>
      </c>
      <c r="I62" s="7">
        <v>4.8351396879297681E-2</v>
      </c>
      <c r="J62" s="7">
        <v>2.9590974782768171</v>
      </c>
      <c r="K62" s="7">
        <v>22.250087112828624</v>
      </c>
      <c r="L62" s="7">
        <v>167.0508418303798</v>
      </c>
      <c r="M62" s="7">
        <v>6884.0050236862153</v>
      </c>
      <c r="N62" s="126">
        <f t="shared" si="1"/>
        <v>7076.5117715417882</v>
      </c>
      <c r="O62" s="26">
        <v>0.19234137558324965</v>
      </c>
      <c r="P62" s="7">
        <v>0.38552224076397579</v>
      </c>
      <c r="Q62" s="7">
        <v>3.8657213604310527</v>
      </c>
      <c r="R62" s="7">
        <v>16.67057261482114</v>
      </c>
      <c r="S62" s="7">
        <v>145.27096227102447</v>
      </c>
      <c r="T62" s="7">
        <v>9843.2162492077332</v>
      </c>
      <c r="U62" s="126">
        <f t="shared" si="2"/>
        <v>10009.601369070357</v>
      </c>
    </row>
    <row r="63" spans="1:21">
      <c r="A63" s="37">
        <v>59</v>
      </c>
      <c r="B63" s="12"/>
      <c r="C63" s="14"/>
      <c r="D63" s="38" t="s">
        <v>26</v>
      </c>
      <c r="E63" s="14" t="s">
        <v>80</v>
      </c>
      <c r="F63" s="48"/>
      <c r="G63" s="111">
        <f t="shared" si="0"/>
        <v>4682.3637858716529</v>
      </c>
      <c r="H63" s="26">
        <v>8.4296029120920579</v>
      </c>
      <c r="I63" s="7">
        <v>0.87380013673100621</v>
      </c>
      <c r="J63" s="7">
        <v>3.3388939228607342</v>
      </c>
      <c r="K63" s="7">
        <v>24.035137707833201</v>
      </c>
      <c r="L63" s="7">
        <v>164.04529102146626</v>
      </c>
      <c r="M63" s="7">
        <v>1818.3743743002415</v>
      </c>
      <c r="N63" s="126">
        <f t="shared" si="1"/>
        <v>2019.0971000012248</v>
      </c>
      <c r="O63" s="26">
        <v>6.1733986096090074</v>
      </c>
      <c r="P63" s="7">
        <v>1.0223147766319016</v>
      </c>
      <c r="Q63" s="7">
        <v>3.99608405737672</v>
      </c>
      <c r="R63" s="7">
        <v>16.785905133932829</v>
      </c>
      <c r="S63" s="7">
        <v>66.522507764399052</v>
      </c>
      <c r="T63" s="7">
        <v>2568.7664755284786</v>
      </c>
      <c r="U63" s="126">
        <f t="shared" si="2"/>
        <v>2663.2666858704283</v>
      </c>
    </row>
    <row r="64" spans="1:21">
      <c r="A64" s="72">
        <v>60</v>
      </c>
      <c r="B64" s="73" t="s">
        <v>81</v>
      </c>
      <c r="C64" s="77" t="s">
        <v>82</v>
      </c>
      <c r="D64" s="78"/>
      <c r="E64" s="78"/>
      <c r="F64" s="79"/>
      <c r="G64" s="74">
        <f t="shared" si="0"/>
        <v>13559557.677901529</v>
      </c>
      <c r="H64" s="75">
        <v>8859.5761073827744</v>
      </c>
      <c r="I64" s="76">
        <v>2818.4092126786709</v>
      </c>
      <c r="J64" s="76">
        <v>24309.805190563202</v>
      </c>
      <c r="K64" s="76">
        <v>108875.3233089447</v>
      </c>
      <c r="L64" s="76">
        <v>688404.2020111084</v>
      </c>
      <c r="M64" s="76">
        <v>5987164.7306213379</v>
      </c>
      <c r="N64" s="124">
        <f t="shared" si="1"/>
        <v>6820432.0464520156</v>
      </c>
      <c r="O64" s="75">
        <v>8041.2587030827999</v>
      </c>
      <c r="P64" s="76">
        <v>2282.9657710418105</v>
      </c>
      <c r="Q64" s="76">
        <v>11959.41275370121</v>
      </c>
      <c r="R64" s="76">
        <v>74658.443242073059</v>
      </c>
      <c r="S64" s="76">
        <v>484719.13429260254</v>
      </c>
      <c r="T64" s="76">
        <v>6157464.4166870117</v>
      </c>
      <c r="U64" s="124">
        <f t="shared" si="2"/>
        <v>6739125.6314495131</v>
      </c>
    </row>
    <row r="65" spans="1:21">
      <c r="A65" s="93">
        <v>61</v>
      </c>
      <c r="B65" s="94"/>
      <c r="C65" s="95" t="s">
        <v>6</v>
      </c>
      <c r="D65" s="96" t="s">
        <v>83</v>
      </c>
      <c r="E65" s="97"/>
      <c r="F65" s="98"/>
      <c r="G65" s="99">
        <f t="shared" si="0"/>
        <v>3742468.4496277603</v>
      </c>
      <c r="H65" s="100">
        <v>435.69559519179165</v>
      </c>
      <c r="I65" s="101">
        <v>784.18211467564106</v>
      </c>
      <c r="J65" s="101">
        <v>3452.6029923856258</v>
      </c>
      <c r="K65" s="101">
        <v>23750.184650182724</v>
      </c>
      <c r="L65" s="101">
        <v>288831.59906578064</v>
      </c>
      <c r="M65" s="101">
        <v>1718076.7402877808</v>
      </c>
      <c r="N65" s="127">
        <f t="shared" si="1"/>
        <v>2035331.0047059972</v>
      </c>
      <c r="O65" s="100">
        <v>351.72650827793404</v>
      </c>
      <c r="P65" s="101">
        <v>613.40328439883888</v>
      </c>
      <c r="Q65" s="101">
        <v>2508.4888353794813</v>
      </c>
      <c r="R65" s="101">
        <v>32770.159431219101</v>
      </c>
      <c r="S65" s="101">
        <v>267188.02262115479</v>
      </c>
      <c r="T65" s="101">
        <v>1403705.644241333</v>
      </c>
      <c r="U65" s="127">
        <f t="shared" si="2"/>
        <v>1707137.4449217631</v>
      </c>
    </row>
    <row r="66" spans="1:21">
      <c r="A66" s="37">
        <v>62</v>
      </c>
      <c r="B66" s="17"/>
      <c r="C66" s="16"/>
      <c r="D66" s="38" t="s">
        <v>8</v>
      </c>
      <c r="E66" s="49" t="s">
        <v>84</v>
      </c>
      <c r="F66" s="40"/>
      <c r="G66" s="111">
        <f t="shared" si="0"/>
        <v>73932.242022732433</v>
      </c>
      <c r="H66" s="26">
        <v>0.25737789273262024</v>
      </c>
      <c r="I66" s="7">
        <v>1.7528226193971932</v>
      </c>
      <c r="J66" s="7">
        <v>62.107382290065289</v>
      </c>
      <c r="K66" s="7">
        <v>1017.8727565407753</v>
      </c>
      <c r="L66" s="7">
        <v>13713.332393288612</v>
      </c>
      <c r="M66" s="7">
        <v>35300.977076947689</v>
      </c>
      <c r="N66" s="126">
        <f t="shared" si="1"/>
        <v>50096.299809579272</v>
      </c>
      <c r="O66" s="26">
        <v>0.65823854506015778</v>
      </c>
      <c r="P66" s="7">
        <v>1.8365506135560281</v>
      </c>
      <c r="Q66" s="7">
        <v>32.695017538964748</v>
      </c>
      <c r="R66" s="7">
        <v>424.35994527488947</v>
      </c>
      <c r="S66" s="7">
        <v>4298.7943104505539</v>
      </c>
      <c r="T66" s="7">
        <v>19077.598150730133</v>
      </c>
      <c r="U66" s="126">
        <f t="shared" si="2"/>
        <v>23835.942213153157</v>
      </c>
    </row>
    <row r="67" spans="1:21">
      <c r="A67" s="37">
        <v>63</v>
      </c>
      <c r="B67" s="17"/>
      <c r="C67" s="16"/>
      <c r="D67" s="38" t="s">
        <v>10</v>
      </c>
      <c r="E67" s="49" t="s">
        <v>85</v>
      </c>
      <c r="F67" s="40"/>
      <c r="G67" s="111">
        <f t="shared" si="0"/>
        <v>97452.785064754076</v>
      </c>
      <c r="H67" s="26">
        <v>0</v>
      </c>
      <c r="I67" s="7">
        <v>0</v>
      </c>
      <c r="J67" s="7">
        <v>21.93552093859762</v>
      </c>
      <c r="K67" s="7">
        <v>886.50669275224209</v>
      </c>
      <c r="L67" s="7">
        <v>15586.610398411751</v>
      </c>
      <c r="M67" s="7">
        <v>56348.985314369202</v>
      </c>
      <c r="N67" s="126">
        <f t="shared" si="1"/>
        <v>72844.037926471792</v>
      </c>
      <c r="O67" s="26">
        <v>0</v>
      </c>
      <c r="P67" s="7">
        <v>0</v>
      </c>
      <c r="Q67" s="7">
        <v>9.1984928566962481</v>
      </c>
      <c r="R67" s="7">
        <v>232.91598187759519</v>
      </c>
      <c r="S67" s="7">
        <v>3958.7982667088509</v>
      </c>
      <c r="T67" s="7">
        <v>20407.834396839142</v>
      </c>
      <c r="U67" s="126">
        <f t="shared" si="2"/>
        <v>24608.747138282284</v>
      </c>
    </row>
    <row r="68" spans="1:21">
      <c r="A68" s="37">
        <v>64</v>
      </c>
      <c r="B68" s="17"/>
      <c r="C68" s="16"/>
      <c r="D68" s="38" t="s">
        <v>22</v>
      </c>
      <c r="E68" s="49" t="s">
        <v>86</v>
      </c>
      <c r="F68" s="40"/>
      <c r="G68" s="111">
        <f t="shared" si="0"/>
        <v>207042.59501939546</v>
      </c>
      <c r="H68" s="26">
        <v>0</v>
      </c>
      <c r="I68" s="7">
        <v>0.19701503217220306</v>
      </c>
      <c r="J68" s="7">
        <v>89.049364592880011</v>
      </c>
      <c r="K68" s="7">
        <v>1436.8721905052662</v>
      </c>
      <c r="L68" s="7">
        <v>15409.819885253906</v>
      </c>
      <c r="M68" s="7">
        <v>110445.03968048096</v>
      </c>
      <c r="N68" s="126">
        <f t="shared" si="1"/>
        <v>127380.97813586518</v>
      </c>
      <c r="O68" s="26">
        <v>0</v>
      </c>
      <c r="P68" s="7">
        <v>0.71611541509628296</v>
      </c>
      <c r="Q68" s="7">
        <v>73.914675588719547</v>
      </c>
      <c r="R68" s="7">
        <v>1304.3540396876633</v>
      </c>
      <c r="S68" s="7">
        <v>7788.0329043269157</v>
      </c>
      <c r="T68" s="7">
        <v>70494.599148511887</v>
      </c>
      <c r="U68" s="126">
        <f t="shared" si="2"/>
        <v>79661.616883530281</v>
      </c>
    </row>
    <row r="69" spans="1:21">
      <c r="A69" s="37">
        <v>65</v>
      </c>
      <c r="B69" s="17"/>
      <c r="C69" s="16"/>
      <c r="D69" s="38" t="s">
        <v>24</v>
      </c>
      <c r="E69" s="49" t="s">
        <v>87</v>
      </c>
      <c r="F69" s="40"/>
      <c r="G69" s="111">
        <f t="shared" si="0"/>
        <v>497123.46650269069</v>
      </c>
      <c r="H69" s="26">
        <v>0.65803617238998413</v>
      </c>
      <c r="I69" s="7">
        <v>0.84336941689252853</v>
      </c>
      <c r="J69" s="7">
        <v>199.4172902610153</v>
      </c>
      <c r="K69" s="7">
        <v>3781.5686265230179</v>
      </c>
      <c r="L69" s="7">
        <v>33538.81362080574</v>
      </c>
      <c r="M69" s="7">
        <v>223769.46378231049</v>
      </c>
      <c r="N69" s="126">
        <f t="shared" si="1"/>
        <v>261290.76472548954</v>
      </c>
      <c r="O69" s="26">
        <v>0</v>
      </c>
      <c r="P69" s="7">
        <v>1.4699383452534676</v>
      </c>
      <c r="Q69" s="7">
        <v>135.92687279358506</v>
      </c>
      <c r="R69" s="7">
        <v>3462.9730125367641</v>
      </c>
      <c r="S69" s="7">
        <v>25529.785479068756</v>
      </c>
      <c r="T69" s="7">
        <v>206702.54647445679</v>
      </c>
      <c r="U69" s="126">
        <f t="shared" si="2"/>
        <v>235832.70177720115</v>
      </c>
    </row>
    <row r="70" spans="1:21">
      <c r="A70" s="37">
        <v>66</v>
      </c>
      <c r="B70" s="17"/>
      <c r="C70" s="16"/>
      <c r="D70" s="38" t="s">
        <v>26</v>
      </c>
      <c r="E70" s="49" t="s">
        <v>88</v>
      </c>
      <c r="F70" s="40"/>
      <c r="G70" s="111">
        <f t="shared" si="0"/>
        <v>207293.56868922382</v>
      </c>
      <c r="H70" s="26">
        <v>0</v>
      </c>
      <c r="I70" s="7">
        <v>12.599434307834599</v>
      </c>
      <c r="J70" s="7">
        <v>70.266759992577136</v>
      </c>
      <c r="K70" s="7">
        <v>1370.2306646667421</v>
      </c>
      <c r="L70" s="7">
        <v>26740.270924210548</v>
      </c>
      <c r="M70" s="7">
        <v>102889.64428639412</v>
      </c>
      <c r="N70" s="126">
        <f t="shared" si="1"/>
        <v>131083.01206957182</v>
      </c>
      <c r="O70" s="26">
        <v>0</v>
      </c>
      <c r="P70" s="7">
        <v>7.4248878438011161</v>
      </c>
      <c r="Q70" s="7">
        <v>43.983147762715816</v>
      </c>
      <c r="R70" s="7">
        <v>622.72514972835779</v>
      </c>
      <c r="S70" s="7">
        <v>9696.6851676106453</v>
      </c>
      <c r="T70" s="7">
        <v>65839.738266706467</v>
      </c>
      <c r="U70" s="126">
        <f t="shared" si="2"/>
        <v>76210.556619651994</v>
      </c>
    </row>
    <row r="71" spans="1:21">
      <c r="A71" s="37">
        <v>67</v>
      </c>
      <c r="B71" s="17"/>
      <c r="C71" s="16"/>
      <c r="D71" s="38" t="s">
        <v>32</v>
      </c>
      <c r="E71" s="49" t="s">
        <v>89</v>
      </c>
      <c r="F71" s="40"/>
      <c r="G71" s="111">
        <f t="shared" si="0"/>
        <v>274334.74070697743</v>
      </c>
      <c r="H71" s="26">
        <v>0.25737789273262024</v>
      </c>
      <c r="I71" s="7">
        <v>0.85107787698507309</v>
      </c>
      <c r="J71" s="7">
        <v>32.895502430386841</v>
      </c>
      <c r="K71" s="7">
        <v>1523.4582482129335</v>
      </c>
      <c r="L71" s="7">
        <v>22867.776515483856</v>
      </c>
      <c r="M71" s="7">
        <v>109163.28855752945</v>
      </c>
      <c r="N71" s="126">
        <f t="shared" si="1"/>
        <v>133588.52727942634</v>
      </c>
      <c r="O71" s="26">
        <v>0.26242133975028992</v>
      </c>
      <c r="P71" s="7">
        <v>1.3394115567207336</v>
      </c>
      <c r="Q71" s="7">
        <v>20.102700598537922</v>
      </c>
      <c r="R71" s="7">
        <v>1029.9366762936115</v>
      </c>
      <c r="S71" s="7">
        <v>18422.650591790676</v>
      </c>
      <c r="T71" s="7">
        <v>121271.92162597179</v>
      </c>
      <c r="U71" s="126">
        <f t="shared" si="2"/>
        <v>140746.21342755109</v>
      </c>
    </row>
    <row r="72" spans="1:21">
      <c r="A72" s="37">
        <v>68</v>
      </c>
      <c r="B72" s="17"/>
      <c r="C72" s="16"/>
      <c r="D72" s="38" t="s">
        <v>34</v>
      </c>
      <c r="E72" s="49" t="s">
        <v>90</v>
      </c>
      <c r="F72" s="40"/>
      <c r="G72" s="111">
        <f t="shared" si="0"/>
        <v>525561.73105490021</v>
      </c>
      <c r="H72" s="26">
        <v>3.8813887238502502</v>
      </c>
      <c r="I72" s="7">
        <v>4.3946067914366722</v>
      </c>
      <c r="J72" s="7">
        <v>82.935675613582134</v>
      </c>
      <c r="K72" s="7">
        <v>3530.4551928937435</v>
      </c>
      <c r="L72" s="7">
        <v>56589.521419525146</v>
      </c>
      <c r="M72" s="7">
        <v>217828.51717448235</v>
      </c>
      <c r="N72" s="126">
        <f t="shared" si="1"/>
        <v>278039.7054580301</v>
      </c>
      <c r="O72" s="26">
        <v>1.566812127828598</v>
      </c>
      <c r="P72" s="7">
        <v>1.601527813822031</v>
      </c>
      <c r="Q72" s="7">
        <v>51.203760320320725</v>
      </c>
      <c r="R72" s="7">
        <v>3292.9385213702917</v>
      </c>
      <c r="S72" s="7">
        <v>54294.241023898125</v>
      </c>
      <c r="T72" s="7">
        <v>189880.47395133972</v>
      </c>
      <c r="U72" s="126">
        <f t="shared" si="2"/>
        <v>247522.02559687011</v>
      </c>
    </row>
    <row r="73" spans="1:21">
      <c r="A73" s="37">
        <v>69</v>
      </c>
      <c r="B73" s="17"/>
      <c r="C73" s="16"/>
      <c r="D73" s="38" t="s">
        <v>36</v>
      </c>
      <c r="E73" s="49" t="s">
        <v>91</v>
      </c>
      <c r="F73" s="40"/>
      <c r="G73" s="111">
        <f t="shared" si="0"/>
        <v>90064.292492828332</v>
      </c>
      <c r="H73" s="26">
        <v>0.21699135005474091</v>
      </c>
      <c r="I73" s="7">
        <v>1.4818800389766693</v>
      </c>
      <c r="J73" s="7">
        <v>94.726553081534803</v>
      </c>
      <c r="K73" s="7">
        <v>1008.2816173881292</v>
      </c>
      <c r="L73" s="7">
        <v>6766.1972780972719</v>
      </c>
      <c r="M73" s="7">
        <v>48471.716344416142</v>
      </c>
      <c r="N73" s="126">
        <f t="shared" si="1"/>
        <v>56342.620664372109</v>
      </c>
      <c r="O73" s="26">
        <v>0.69085431098937988</v>
      </c>
      <c r="P73" s="7">
        <v>2.0809633657336235</v>
      </c>
      <c r="Q73" s="7">
        <v>77.610855091363192</v>
      </c>
      <c r="R73" s="7">
        <v>881.63465048000216</v>
      </c>
      <c r="S73" s="7">
        <v>3649.0695203095675</v>
      </c>
      <c r="T73" s="7">
        <v>29110.584984898567</v>
      </c>
      <c r="U73" s="126">
        <f t="shared" si="2"/>
        <v>33721.671828456223</v>
      </c>
    </row>
    <row r="74" spans="1:21">
      <c r="A74" s="37">
        <v>70</v>
      </c>
      <c r="B74" s="17"/>
      <c r="C74" s="16"/>
      <c r="D74" s="38" t="s">
        <v>38</v>
      </c>
      <c r="E74" s="49" t="s">
        <v>92</v>
      </c>
      <c r="F74" s="40"/>
      <c r="G74" s="111">
        <f t="shared" ref="G74:G137" si="3">N74+U74</f>
        <v>270665.41156496119</v>
      </c>
      <c r="H74" s="26">
        <v>0</v>
      </c>
      <c r="I74" s="7">
        <v>0</v>
      </c>
      <c r="J74" s="7">
        <v>1.451857705716975</v>
      </c>
      <c r="K74" s="7">
        <v>45.695258601568639</v>
      </c>
      <c r="L74" s="7">
        <v>391.12138972058892</v>
      </c>
      <c r="M74" s="7">
        <v>2128.8920148685575</v>
      </c>
      <c r="N74" s="126">
        <f t="shared" ref="N74:N137" si="4">SUM(H74:M74)</f>
        <v>2567.160520896432</v>
      </c>
      <c r="O74" s="26">
        <v>0</v>
      </c>
      <c r="P74" s="7">
        <v>0.36934879422187805</v>
      </c>
      <c r="Q74" s="7">
        <v>192.07824099063873</v>
      </c>
      <c r="R74" s="7">
        <v>10877.177376151085</v>
      </c>
      <c r="S74" s="7">
        <v>58665.89418554306</v>
      </c>
      <c r="T74" s="7">
        <v>198362.73189258575</v>
      </c>
      <c r="U74" s="126">
        <f t="shared" ref="U74:U130" si="5">SUM(O74:T74)</f>
        <v>268098.25104406476</v>
      </c>
    </row>
    <row r="75" spans="1:21">
      <c r="A75" s="37">
        <v>71</v>
      </c>
      <c r="B75" s="17"/>
      <c r="C75" s="16"/>
      <c r="D75" s="38" t="s">
        <v>40</v>
      </c>
      <c r="E75" s="49" t="s">
        <v>93</v>
      </c>
      <c r="F75" s="40"/>
      <c r="G75" s="111">
        <f t="shared" si="3"/>
        <v>36886.490201928653</v>
      </c>
      <c r="H75" s="26">
        <v>0</v>
      </c>
      <c r="I75" s="7">
        <v>0</v>
      </c>
      <c r="J75" s="7">
        <v>0</v>
      </c>
      <c r="K75" s="7">
        <v>0</v>
      </c>
      <c r="L75" s="7">
        <v>0</v>
      </c>
      <c r="M75" s="7">
        <v>0</v>
      </c>
      <c r="N75" s="126">
        <f t="shared" si="4"/>
        <v>0</v>
      </c>
      <c r="O75" s="26">
        <v>0</v>
      </c>
      <c r="P75" s="7">
        <v>3.3300500363111496E-2</v>
      </c>
      <c r="Q75" s="7">
        <v>85.228062947280705</v>
      </c>
      <c r="R75" s="7">
        <v>1304.6566834226251</v>
      </c>
      <c r="S75" s="7">
        <v>7872.7487116456032</v>
      </c>
      <c r="T75" s="7">
        <v>27623.823443412781</v>
      </c>
      <c r="U75" s="126">
        <f t="shared" si="5"/>
        <v>36886.490201928653</v>
      </c>
    </row>
    <row r="76" spans="1:21">
      <c r="A76" s="37">
        <v>72</v>
      </c>
      <c r="B76" s="17"/>
      <c r="C76" s="16"/>
      <c r="D76" s="38" t="s">
        <v>54</v>
      </c>
      <c r="E76" s="49" t="s">
        <v>94</v>
      </c>
      <c r="F76" s="40"/>
      <c r="G76" s="111">
        <f t="shared" si="3"/>
        <v>43028.211894667242</v>
      </c>
      <c r="H76" s="26">
        <v>0</v>
      </c>
      <c r="I76" s="7">
        <v>0</v>
      </c>
      <c r="J76" s="7">
        <v>0</v>
      </c>
      <c r="K76" s="7">
        <v>0</v>
      </c>
      <c r="L76" s="7">
        <v>0</v>
      </c>
      <c r="M76" s="7">
        <v>0</v>
      </c>
      <c r="N76" s="126">
        <f t="shared" si="4"/>
        <v>0</v>
      </c>
      <c r="O76" s="26">
        <v>0</v>
      </c>
      <c r="P76" s="7">
        <v>5.67973293364048E-2</v>
      </c>
      <c r="Q76" s="7">
        <v>67.884095898363739</v>
      </c>
      <c r="R76" s="7">
        <v>1410.4767461977899</v>
      </c>
      <c r="S76" s="7">
        <v>9452.3038638681173</v>
      </c>
      <c r="T76" s="7">
        <v>32097.490391373634</v>
      </c>
      <c r="U76" s="126">
        <f t="shared" si="5"/>
        <v>43028.211894667242</v>
      </c>
    </row>
    <row r="77" spans="1:21">
      <c r="A77" s="37">
        <v>73</v>
      </c>
      <c r="B77" s="17"/>
      <c r="C77" s="16"/>
      <c r="D77" s="38" t="s">
        <v>59</v>
      </c>
      <c r="E77" s="49" t="s">
        <v>95</v>
      </c>
      <c r="F77" s="40"/>
      <c r="G77" s="111">
        <f t="shared" si="3"/>
        <v>68214.771939786151</v>
      </c>
      <c r="H77" s="26">
        <v>0</v>
      </c>
      <c r="I77" s="7">
        <v>0</v>
      </c>
      <c r="J77" s="7">
        <v>0</v>
      </c>
      <c r="K77" s="7">
        <v>0</v>
      </c>
      <c r="L77" s="7">
        <v>0</v>
      </c>
      <c r="M77" s="7">
        <v>0</v>
      </c>
      <c r="N77" s="126">
        <f t="shared" si="4"/>
        <v>0</v>
      </c>
      <c r="O77" s="26">
        <v>7.26597660779953</v>
      </c>
      <c r="P77" s="7">
        <v>4.3766790423542261</v>
      </c>
      <c r="Q77" s="7">
        <v>120.83924836665392</v>
      </c>
      <c r="R77" s="7">
        <v>1713.4171746224165</v>
      </c>
      <c r="S77" s="7">
        <v>13786.446743488312</v>
      </c>
      <c r="T77" s="7">
        <v>52582.426117658615</v>
      </c>
      <c r="U77" s="126">
        <f t="shared" si="5"/>
        <v>68214.771939786151</v>
      </c>
    </row>
    <row r="78" spans="1:21">
      <c r="A78" s="37">
        <v>74</v>
      </c>
      <c r="B78" s="17"/>
      <c r="C78" s="16"/>
      <c r="D78" s="38" t="s">
        <v>96</v>
      </c>
      <c r="E78" s="49" t="s">
        <v>97</v>
      </c>
      <c r="F78" s="40"/>
      <c r="G78" s="111">
        <f t="shared" si="3"/>
        <v>298192.72337575443</v>
      </c>
      <c r="H78" s="26">
        <v>0</v>
      </c>
      <c r="I78" s="7">
        <v>0.29978960752487183</v>
      </c>
      <c r="J78" s="7">
        <v>8.1441348809748888</v>
      </c>
      <c r="K78" s="7">
        <v>142.05418433248997</v>
      </c>
      <c r="L78" s="7">
        <v>15626.388337612152</v>
      </c>
      <c r="M78" s="7">
        <v>282415.83692932129</v>
      </c>
      <c r="N78" s="126">
        <f t="shared" si="4"/>
        <v>298192.72337575443</v>
      </c>
      <c r="O78" s="26">
        <v>0</v>
      </c>
      <c r="P78" s="7">
        <v>0</v>
      </c>
      <c r="Q78" s="7">
        <v>0</v>
      </c>
      <c r="R78" s="7">
        <v>0</v>
      </c>
      <c r="S78" s="7">
        <v>0</v>
      </c>
      <c r="T78" s="7">
        <v>0</v>
      </c>
      <c r="U78" s="126">
        <f t="shared" si="5"/>
        <v>0</v>
      </c>
    </row>
    <row r="79" spans="1:21">
      <c r="A79" s="37">
        <v>75</v>
      </c>
      <c r="B79" s="17"/>
      <c r="C79" s="16"/>
      <c r="D79" s="38" t="s">
        <v>98</v>
      </c>
      <c r="E79" s="49" t="s">
        <v>99</v>
      </c>
      <c r="F79" s="40"/>
      <c r="G79" s="111">
        <f t="shared" si="3"/>
        <v>161050.56114042015</v>
      </c>
      <c r="H79" s="26">
        <v>0.33760759234428406</v>
      </c>
      <c r="I79" s="7">
        <v>0.20729938149452209</v>
      </c>
      <c r="J79" s="7">
        <v>7.1449933061376214</v>
      </c>
      <c r="K79" s="7">
        <v>280.17131965607405</v>
      </c>
      <c r="L79" s="7">
        <v>8313.8041038513184</v>
      </c>
      <c r="M79" s="7">
        <v>111316.03338289261</v>
      </c>
      <c r="N79" s="126">
        <f t="shared" si="4"/>
        <v>119917.69870667998</v>
      </c>
      <c r="O79" s="26">
        <v>0</v>
      </c>
      <c r="P79" s="7">
        <v>0</v>
      </c>
      <c r="Q79" s="7">
        <v>7.0167876046616584</v>
      </c>
      <c r="R79" s="7">
        <v>200.15397050231695</v>
      </c>
      <c r="S79" s="7">
        <v>2860.3512800633907</v>
      </c>
      <c r="T79" s="7">
        <v>38065.340395569801</v>
      </c>
      <c r="U79" s="126">
        <f t="shared" si="5"/>
        <v>41132.862433740171</v>
      </c>
    </row>
    <row r="80" spans="1:21">
      <c r="A80" s="37">
        <v>76</v>
      </c>
      <c r="B80" s="17"/>
      <c r="C80" s="16"/>
      <c r="D80" s="38" t="s">
        <v>100</v>
      </c>
      <c r="E80" s="49" t="s">
        <v>101</v>
      </c>
      <c r="F80" s="40"/>
      <c r="G80" s="111">
        <f t="shared" si="3"/>
        <v>236145.89864504614</v>
      </c>
      <c r="H80" s="26">
        <v>30.739595615159487</v>
      </c>
      <c r="I80" s="7">
        <v>48.742432473227382</v>
      </c>
      <c r="J80" s="7">
        <v>354.10867617279291</v>
      </c>
      <c r="K80" s="7">
        <v>1499.963310956955</v>
      </c>
      <c r="L80" s="7">
        <v>15096.927680850029</v>
      </c>
      <c r="M80" s="7">
        <v>113191.77143216133</v>
      </c>
      <c r="N80" s="126">
        <f t="shared" si="4"/>
        <v>130222.25312822949</v>
      </c>
      <c r="O80" s="26">
        <v>20.352173004881479</v>
      </c>
      <c r="P80" s="7">
        <v>28.02959819464013</v>
      </c>
      <c r="Q80" s="7">
        <v>226.25861084088683</v>
      </c>
      <c r="R80" s="7">
        <v>989.76976449787617</v>
      </c>
      <c r="S80" s="7">
        <v>10902.221799015999</v>
      </c>
      <c r="T80" s="7">
        <v>93757.01357126236</v>
      </c>
      <c r="U80" s="126">
        <f t="shared" si="5"/>
        <v>105923.64551681664</v>
      </c>
    </row>
    <row r="81" spans="1:21">
      <c r="A81" s="37">
        <v>77</v>
      </c>
      <c r="B81" s="10"/>
      <c r="C81" s="16"/>
      <c r="D81" s="38" t="s">
        <v>102</v>
      </c>
      <c r="E81" s="49" t="s">
        <v>103</v>
      </c>
      <c r="F81" s="40"/>
      <c r="G81" s="111">
        <f t="shared" si="3"/>
        <v>153564.51099831262</v>
      </c>
      <c r="H81" s="26">
        <v>122.36111169378273</v>
      </c>
      <c r="I81" s="7">
        <v>200.2782342620194</v>
      </c>
      <c r="J81" s="7">
        <v>746.14010751247406</v>
      </c>
      <c r="K81" s="7">
        <v>1247.8097272068262</v>
      </c>
      <c r="L81" s="7">
        <v>9476.204105257988</v>
      </c>
      <c r="M81" s="7">
        <v>77523.792050123215</v>
      </c>
      <c r="N81" s="126">
        <f t="shared" si="4"/>
        <v>89316.585336056305</v>
      </c>
      <c r="O81" s="26">
        <v>94.310167800169438</v>
      </c>
      <c r="P81" s="7">
        <v>143.98641583323479</v>
      </c>
      <c r="Q81" s="7">
        <v>422.71319588273764</v>
      </c>
      <c r="R81" s="7">
        <v>1250.8600353039801</v>
      </c>
      <c r="S81" s="7">
        <v>6428.5582794249058</v>
      </c>
      <c r="T81" s="7">
        <v>55907.497568011284</v>
      </c>
      <c r="U81" s="126">
        <f t="shared" si="5"/>
        <v>64247.925662256312</v>
      </c>
    </row>
    <row r="82" spans="1:21">
      <c r="A82" s="37">
        <v>78</v>
      </c>
      <c r="B82" s="12"/>
      <c r="C82" s="11"/>
      <c r="D82" s="50"/>
      <c r="E82" s="9" t="s">
        <v>104</v>
      </c>
      <c r="F82" s="46"/>
      <c r="G82" s="111">
        <f t="shared" si="3"/>
        <v>501914.43832574342</v>
      </c>
      <c r="H82" s="26">
        <v>276.98609886085615</v>
      </c>
      <c r="I82" s="7">
        <v>512.53417008370161</v>
      </c>
      <c r="J82" s="7">
        <v>1682.279167637229</v>
      </c>
      <c r="K82" s="7">
        <v>5979.2444797456264</v>
      </c>
      <c r="L82" s="7">
        <v>48714.817455053329</v>
      </c>
      <c r="M82" s="7">
        <v>227282.77070713043</v>
      </c>
      <c r="N82" s="126">
        <f t="shared" si="4"/>
        <v>284448.63207851117</v>
      </c>
      <c r="O82" s="26">
        <v>226.619863856351</v>
      </c>
      <c r="P82" s="7">
        <v>420.0817501321435</v>
      </c>
      <c r="Q82" s="7">
        <v>941.83505711145699</v>
      </c>
      <c r="R82" s="7">
        <v>3771.809789121151</v>
      </c>
      <c r="S82" s="7">
        <v>29581.437303185463</v>
      </c>
      <c r="T82" s="7">
        <v>182524.02248382568</v>
      </c>
      <c r="U82" s="126">
        <f t="shared" si="5"/>
        <v>217465.80624723225</v>
      </c>
    </row>
    <row r="83" spans="1:21">
      <c r="A83" s="93">
        <v>79</v>
      </c>
      <c r="B83" s="94"/>
      <c r="C83" s="95" t="s">
        <v>61</v>
      </c>
      <c r="D83" s="96" t="s">
        <v>105</v>
      </c>
      <c r="E83" s="97"/>
      <c r="F83" s="98"/>
      <c r="G83" s="99">
        <f t="shared" si="3"/>
        <v>168302.46690405693</v>
      </c>
      <c r="H83" s="100">
        <v>60.25382482772693</v>
      </c>
      <c r="I83" s="101">
        <v>38.220665283501148</v>
      </c>
      <c r="J83" s="101">
        <v>172.03881527483463</v>
      </c>
      <c r="K83" s="101">
        <v>627.87251473218203</v>
      </c>
      <c r="L83" s="101">
        <v>6148.3359731733799</v>
      </c>
      <c r="M83" s="101">
        <v>86370.942329406738</v>
      </c>
      <c r="N83" s="127">
        <f t="shared" si="4"/>
        <v>93417.664122698363</v>
      </c>
      <c r="O83" s="100">
        <v>65.640889350528596</v>
      </c>
      <c r="P83" s="101">
        <v>42.686742074787617</v>
      </c>
      <c r="Q83" s="101">
        <v>105.76558841392398</v>
      </c>
      <c r="R83" s="101">
        <v>671.11610009521246</v>
      </c>
      <c r="S83" s="101">
        <v>4281.7562974095345</v>
      </c>
      <c r="T83" s="101">
        <v>69717.837164014578</v>
      </c>
      <c r="U83" s="127">
        <f t="shared" si="5"/>
        <v>74884.802781358565</v>
      </c>
    </row>
    <row r="84" spans="1:21">
      <c r="A84" s="93">
        <v>80</v>
      </c>
      <c r="B84" s="94"/>
      <c r="C84" s="95" t="s">
        <v>66</v>
      </c>
      <c r="D84" s="96" t="s">
        <v>106</v>
      </c>
      <c r="E84" s="97"/>
      <c r="F84" s="98"/>
      <c r="G84" s="99">
        <f t="shared" si="3"/>
        <v>542275.10280137416</v>
      </c>
      <c r="H84" s="100">
        <v>16.362958272206015</v>
      </c>
      <c r="I84" s="101">
        <v>18.996795829385519</v>
      </c>
      <c r="J84" s="101">
        <v>583.26979226991534</v>
      </c>
      <c r="K84" s="101">
        <v>5296.6669511198997</v>
      </c>
      <c r="L84" s="101">
        <v>36535.115393638611</v>
      </c>
      <c r="M84" s="101">
        <v>233001.82636642456</v>
      </c>
      <c r="N84" s="127">
        <f t="shared" si="4"/>
        <v>275452.23825755459</v>
      </c>
      <c r="O84" s="100">
        <v>10.966837938045501</v>
      </c>
      <c r="P84" s="101">
        <v>12.281359438409709</v>
      </c>
      <c r="Q84" s="101">
        <v>314.02467767335474</v>
      </c>
      <c r="R84" s="101">
        <v>3005.4666595906019</v>
      </c>
      <c r="S84" s="101">
        <v>21341.414462685585</v>
      </c>
      <c r="T84" s="101">
        <v>242138.71054649353</v>
      </c>
      <c r="U84" s="127">
        <f t="shared" si="5"/>
        <v>266822.86454381951</v>
      </c>
    </row>
    <row r="85" spans="1:21">
      <c r="A85" s="93">
        <v>81</v>
      </c>
      <c r="B85" s="94"/>
      <c r="C85" s="95" t="s">
        <v>68</v>
      </c>
      <c r="D85" s="96" t="s">
        <v>107</v>
      </c>
      <c r="E85" s="97"/>
      <c r="F85" s="98"/>
      <c r="G85" s="99">
        <f t="shared" si="3"/>
        <v>191134.02339227102</v>
      </c>
      <c r="H85" s="100">
        <v>426.22046001395211</v>
      </c>
      <c r="I85" s="101">
        <v>298.46218443661928</v>
      </c>
      <c r="J85" s="101">
        <v>1148.9588946774602</v>
      </c>
      <c r="K85" s="101">
        <v>4022.5660503208637</v>
      </c>
      <c r="L85" s="101">
        <v>12230.273399591446</v>
      </c>
      <c r="M85" s="101">
        <v>73515.211682796478</v>
      </c>
      <c r="N85" s="127">
        <f t="shared" si="4"/>
        <v>91641.692671836819</v>
      </c>
      <c r="O85" s="100">
        <v>338.32465770584531</v>
      </c>
      <c r="P85" s="101">
        <v>239.57449998054653</v>
      </c>
      <c r="Q85" s="101">
        <v>821.56912394985557</v>
      </c>
      <c r="R85" s="101">
        <v>2498.6328126788139</v>
      </c>
      <c r="S85" s="101">
        <v>8073.2194227576256</v>
      </c>
      <c r="T85" s="101">
        <v>87521.010203361511</v>
      </c>
      <c r="U85" s="127">
        <f t="shared" si="5"/>
        <v>99492.330720434198</v>
      </c>
    </row>
    <row r="86" spans="1:21">
      <c r="A86" s="93">
        <v>82</v>
      </c>
      <c r="B86" s="94"/>
      <c r="C86" s="95" t="s">
        <v>74</v>
      </c>
      <c r="D86" s="96" t="s">
        <v>108</v>
      </c>
      <c r="E86" s="97"/>
      <c r="F86" s="98"/>
      <c r="G86" s="99">
        <f t="shared" si="3"/>
        <v>88061.935651023319</v>
      </c>
      <c r="H86" s="100">
        <v>0.35511722348977343</v>
      </c>
      <c r="I86" s="101">
        <v>12.76531709656183</v>
      </c>
      <c r="J86" s="101">
        <v>8856.321257032454</v>
      </c>
      <c r="K86" s="101">
        <v>20962.945524573326</v>
      </c>
      <c r="L86" s="101">
        <v>16305.281424164772</v>
      </c>
      <c r="M86" s="101">
        <v>13262.821116328239</v>
      </c>
      <c r="N86" s="127">
        <f t="shared" si="4"/>
        <v>59400.489756418843</v>
      </c>
      <c r="O86" s="100">
        <v>0.96312800632592266</v>
      </c>
      <c r="P86" s="101">
        <v>9.2203926701697583</v>
      </c>
      <c r="Q86" s="101">
        <v>2875.1287651285529</v>
      </c>
      <c r="R86" s="101">
        <v>8818.6498043201864</v>
      </c>
      <c r="S86" s="101">
        <v>7161.3623607903719</v>
      </c>
      <c r="T86" s="101">
        <v>9796.1214436888695</v>
      </c>
      <c r="U86" s="127">
        <f t="shared" si="5"/>
        <v>28661.445894604476</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801.57540065422654</v>
      </c>
      <c r="H88" s="26">
        <v>0</v>
      </c>
      <c r="I88" s="7">
        <v>0</v>
      </c>
      <c r="J88" s="7">
        <v>1.9868237972259521</v>
      </c>
      <c r="K88" s="7">
        <v>20.174160178750753</v>
      </c>
      <c r="L88" s="7">
        <v>47.950092107057571</v>
      </c>
      <c r="M88" s="7">
        <v>202.15241450071335</v>
      </c>
      <c r="N88" s="126">
        <f t="shared" si="4"/>
        <v>272.26349058374763</v>
      </c>
      <c r="O88" s="26">
        <v>0</v>
      </c>
      <c r="P88" s="7">
        <v>0</v>
      </c>
      <c r="Q88" s="7">
        <v>2.555687814950943</v>
      </c>
      <c r="R88" s="7">
        <v>12.796252764761448</v>
      </c>
      <c r="S88" s="7">
        <v>67.923288509249687</v>
      </c>
      <c r="T88" s="7">
        <v>446.03668098151684</v>
      </c>
      <c r="U88" s="126">
        <f t="shared" si="5"/>
        <v>529.31191007047892</v>
      </c>
    </row>
    <row r="89" spans="1:21">
      <c r="A89" s="37">
        <v>85</v>
      </c>
      <c r="B89" s="17"/>
      <c r="C89" s="16"/>
      <c r="D89" s="38" t="s">
        <v>22</v>
      </c>
      <c r="E89" s="49" t="s">
        <v>111</v>
      </c>
      <c r="F89" s="40"/>
      <c r="G89" s="111">
        <f t="shared" si="3"/>
        <v>4915.8168803714216</v>
      </c>
      <c r="H89" s="26">
        <v>0</v>
      </c>
      <c r="I89" s="7">
        <v>0.14751803874969482</v>
      </c>
      <c r="J89" s="7">
        <v>17.799890987575054</v>
      </c>
      <c r="K89" s="7">
        <v>153.53347424417734</v>
      </c>
      <c r="L89" s="7">
        <v>517.67404443025589</v>
      </c>
      <c r="M89" s="7">
        <v>1174.9059708863497</v>
      </c>
      <c r="N89" s="126">
        <f t="shared" si="4"/>
        <v>1864.0608985871077</v>
      </c>
      <c r="O89" s="26">
        <v>0</v>
      </c>
      <c r="P89" s="7">
        <v>0.15646333992481232</v>
      </c>
      <c r="Q89" s="7">
        <v>5.4394724145531654</v>
      </c>
      <c r="R89" s="7">
        <v>49.049104858189821</v>
      </c>
      <c r="S89" s="7">
        <v>350.59978204965591</v>
      </c>
      <c r="T89" s="7">
        <v>2646.5111591219902</v>
      </c>
      <c r="U89" s="126">
        <f t="shared" si="5"/>
        <v>3051.7559817843139</v>
      </c>
    </row>
    <row r="90" spans="1:21">
      <c r="A90" s="37">
        <v>86</v>
      </c>
      <c r="B90" s="17"/>
      <c r="C90" s="16"/>
      <c r="D90" s="38" t="s">
        <v>24</v>
      </c>
      <c r="E90" s="49" t="s">
        <v>112</v>
      </c>
      <c r="F90" s="40"/>
      <c r="G90" s="111">
        <f t="shared" si="3"/>
        <v>27952.784479315858</v>
      </c>
      <c r="H90" s="26">
        <v>0</v>
      </c>
      <c r="I90" s="7">
        <v>0</v>
      </c>
      <c r="J90" s="7">
        <v>611.58004762232304</v>
      </c>
      <c r="K90" s="7">
        <v>4821.1346892416477</v>
      </c>
      <c r="L90" s="7">
        <v>9404.8657962083817</v>
      </c>
      <c r="M90" s="7">
        <v>6709.2884657680988</v>
      </c>
      <c r="N90" s="126">
        <f t="shared" si="4"/>
        <v>21546.868998840451</v>
      </c>
      <c r="O90" s="26">
        <v>0</v>
      </c>
      <c r="P90" s="7">
        <v>0</v>
      </c>
      <c r="Q90" s="7">
        <v>167.2408874114044</v>
      </c>
      <c r="R90" s="7">
        <v>1482.8020287333056</v>
      </c>
      <c r="S90" s="7">
        <v>2641.5967717804015</v>
      </c>
      <c r="T90" s="7">
        <v>2114.2757925502956</v>
      </c>
      <c r="U90" s="126">
        <f t="shared" si="5"/>
        <v>6405.9154804754071</v>
      </c>
    </row>
    <row r="91" spans="1:21">
      <c r="A91" s="37">
        <v>87</v>
      </c>
      <c r="B91" s="17"/>
      <c r="C91" s="16"/>
      <c r="D91" s="38" t="s">
        <v>26</v>
      </c>
      <c r="E91" s="49" t="s">
        <v>113</v>
      </c>
      <c r="F91" s="40"/>
      <c r="G91" s="111">
        <f t="shared" si="3"/>
        <v>52502.377626780923</v>
      </c>
      <c r="H91" s="26">
        <v>0.35511722348977343</v>
      </c>
      <c r="I91" s="7">
        <v>0</v>
      </c>
      <c r="J91" s="7">
        <v>8163.6215840913355</v>
      </c>
      <c r="K91" s="7">
        <v>15841.287317015231</v>
      </c>
      <c r="L91" s="7">
        <v>6078.9125562384725</v>
      </c>
      <c r="M91" s="7">
        <v>4847.6539720594883</v>
      </c>
      <c r="N91" s="126">
        <f t="shared" si="4"/>
        <v>34931.830546628014</v>
      </c>
      <c r="O91" s="26">
        <v>0.96312800632592266</v>
      </c>
      <c r="P91" s="7">
        <v>0</v>
      </c>
      <c r="Q91" s="7">
        <v>2465.9401032710448</v>
      </c>
      <c r="R91" s="7">
        <v>6932.1273773442954</v>
      </c>
      <c r="S91" s="7">
        <v>3912.9171045683324</v>
      </c>
      <c r="T91" s="7">
        <v>4258.5993669629097</v>
      </c>
      <c r="U91" s="126">
        <f t="shared" si="5"/>
        <v>17570.547080152908</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549.38933945756594</v>
      </c>
      <c r="H93" s="26">
        <v>0</v>
      </c>
      <c r="I93" s="7">
        <v>1.8520995574922381</v>
      </c>
      <c r="J93" s="7">
        <v>15.29382885402083</v>
      </c>
      <c r="K93" s="7">
        <v>37.530629116343334</v>
      </c>
      <c r="L93" s="7">
        <v>0</v>
      </c>
      <c r="M93" s="7">
        <v>0</v>
      </c>
      <c r="N93" s="126">
        <f t="shared" si="4"/>
        <v>54.676557527856403</v>
      </c>
      <c r="O93" s="26">
        <v>0</v>
      </c>
      <c r="P93" s="7">
        <v>3.9201594697444762</v>
      </c>
      <c r="Q93" s="7">
        <v>206.35745840254822</v>
      </c>
      <c r="R93" s="7">
        <v>284.43516405741684</v>
      </c>
      <c r="S93" s="7">
        <v>0</v>
      </c>
      <c r="T93" s="7">
        <v>0</v>
      </c>
      <c r="U93" s="126">
        <f t="shared" si="5"/>
        <v>494.71278192970954</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1339.9928677864373</v>
      </c>
      <c r="H96" s="26">
        <v>0</v>
      </c>
      <c r="I96" s="7">
        <v>10.765699461102486</v>
      </c>
      <c r="J96" s="7">
        <v>46.03873473405838</v>
      </c>
      <c r="K96" s="7">
        <v>89.285296522080898</v>
      </c>
      <c r="L96" s="7">
        <v>255.8795715123415</v>
      </c>
      <c r="M96" s="7">
        <v>328.82040172815323</v>
      </c>
      <c r="N96" s="126">
        <f t="shared" si="4"/>
        <v>730.78970395773649</v>
      </c>
      <c r="O96" s="26">
        <v>0</v>
      </c>
      <c r="P96" s="7">
        <v>5.1437699198722839</v>
      </c>
      <c r="Q96" s="7">
        <v>27.595263078808784</v>
      </c>
      <c r="R96" s="7">
        <v>57.440059989690781</v>
      </c>
      <c r="S96" s="7">
        <v>188.32554038986564</v>
      </c>
      <c r="T96" s="7">
        <v>330.69853045046329</v>
      </c>
      <c r="U96" s="126">
        <f t="shared" si="5"/>
        <v>609.20316382870078</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2627342.3083485579</v>
      </c>
      <c r="H98" s="100">
        <v>303.3281556777365</v>
      </c>
      <c r="I98" s="101">
        <v>597.61449278891087</v>
      </c>
      <c r="J98" s="101">
        <v>2916.1873185746372</v>
      </c>
      <c r="K98" s="101">
        <v>6077.0617784038186</v>
      </c>
      <c r="L98" s="101">
        <v>31658.958872318268</v>
      </c>
      <c r="M98" s="101">
        <v>1057152.6333465576</v>
      </c>
      <c r="N98" s="127">
        <f t="shared" si="4"/>
        <v>1098705.783964321</v>
      </c>
      <c r="O98" s="100">
        <v>263.23632572422503</v>
      </c>
      <c r="P98" s="101">
        <v>445.01013704657089</v>
      </c>
      <c r="Q98" s="101">
        <v>1327.7481224443763</v>
      </c>
      <c r="R98" s="101">
        <v>4012.9302790537477</v>
      </c>
      <c r="S98" s="101">
        <v>27848.22568154335</v>
      </c>
      <c r="T98" s="101">
        <v>1494739.3738384247</v>
      </c>
      <c r="U98" s="127">
        <f t="shared" si="5"/>
        <v>1528636.5243842369</v>
      </c>
    </row>
    <row r="99" spans="1:21">
      <c r="A99" s="37">
        <v>95</v>
      </c>
      <c r="B99" s="10"/>
      <c r="C99" s="11"/>
      <c r="D99" s="38" t="s">
        <v>8</v>
      </c>
      <c r="E99" s="49" t="s">
        <v>122</v>
      </c>
      <c r="F99" s="51"/>
      <c r="G99" s="111">
        <f t="shared" si="3"/>
        <v>2206199.1223272122</v>
      </c>
      <c r="H99" s="26">
        <v>0</v>
      </c>
      <c r="I99" s="7">
        <v>25.992692470550537</v>
      </c>
      <c r="J99" s="7">
        <v>25.03958885371685</v>
      </c>
      <c r="K99" s="7">
        <v>198.8649181779474</v>
      </c>
      <c r="L99" s="7">
        <v>11941.247198432684</v>
      </c>
      <c r="M99" s="7">
        <v>846213.7929983139</v>
      </c>
      <c r="N99" s="126">
        <f t="shared" si="4"/>
        <v>858404.9373962488</v>
      </c>
      <c r="O99" s="26">
        <v>0</v>
      </c>
      <c r="P99" s="7">
        <v>17.974241033196449</v>
      </c>
      <c r="Q99" s="7">
        <v>24.803576055914164</v>
      </c>
      <c r="R99" s="7">
        <v>152.19007274694741</v>
      </c>
      <c r="S99" s="7">
        <v>11512.5011979267</v>
      </c>
      <c r="T99" s="7">
        <v>1336086.7158432007</v>
      </c>
      <c r="U99" s="126">
        <f t="shared" si="5"/>
        <v>1347794.1849309634</v>
      </c>
    </row>
    <row r="100" spans="1:21">
      <c r="A100" s="37">
        <v>96</v>
      </c>
      <c r="B100" s="10"/>
      <c r="C100" s="11"/>
      <c r="D100" s="38" t="s">
        <v>10</v>
      </c>
      <c r="E100" s="49" t="s">
        <v>123</v>
      </c>
      <c r="F100" s="51"/>
      <c r="G100" s="111">
        <f t="shared" si="3"/>
        <v>252482.74707768788</v>
      </c>
      <c r="H100" s="26">
        <v>0</v>
      </c>
      <c r="I100" s="7">
        <v>0</v>
      </c>
      <c r="J100" s="7">
        <v>7.1931775685516186</v>
      </c>
      <c r="K100" s="7">
        <v>52.22130723670125</v>
      </c>
      <c r="L100" s="7">
        <v>3110.9464879333973</v>
      </c>
      <c r="M100" s="7">
        <v>149311.98529011011</v>
      </c>
      <c r="N100" s="126">
        <f t="shared" si="4"/>
        <v>152482.34626284876</v>
      </c>
      <c r="O100" s="26">
        <v>0</v>
      </c>
      <c r="P100" s="7">
        <v>0</v>
      </c>
      <c r="Q100" s="7">
        <v>4.4538434477799456</v>
      </c>
      <c r="R100" s="7">
        <v>34.844670337624848</v>
      </c>
      <c r="S100" s="7">
        <v>1628.1325896307826</v>
      </c>
      <c r="T100" s="7">
        <v>98332.96971142292</v>
      </c>
      <c r="U100" s="126">
        <f t="shared" si="5"/>
        <v>100000.40081483911</v>
      </c>
    </row>
    <row r="101" spans="1:21">
      <c r="A101" s="37">
        <v>97</v>
      </c>
      <c r="B101" s="10"/>
      <c r="C101" s="11"/>
      <c r="D101" s="38" t="s">
        <v>22</v>
      </c>
      <c r="E101" s="49" t="s">
        <v>124</v>
      </c>
      <c r="F101" s="51"/>
      <c r="G101" s="111">
        <f t="shared" si="3"/>
        <v>25868.502585119866</v>
      </c>
      <c r="H101" s="26">
        <v>63.023373806296149</v>
      </c>
      <c r="I101" s="7">
        <v>124.5281692892313</v>
      </c>
      <c r="J101" s="7">
        <v>716.95524542033672</v>
      </c>
      <c r="K101" s="7">
        <v>1213.872919768095</v>
      </c>
      <c r="L101" s="7">
        <v>1929.9124793596566</v>
      </c>
      <c r="M101" s="7">
        <v>8688.7328200340271</v>
      </c>
      <c r="N101" s="126">
        <f t="shared" si="4"/>
        <v>12737.025007677643</v>
      </c>
      <c r="O101" s="26">
        <v>61.791157646366628</v>
      </c>
      <c r="P101" s="7">
        <v>107.08086982381792</v>
      </c>
      <c r="Q101" s="7">
        <v>426.98920583119616</v>
      </c>
      <c r="R101" s="7">
        <v>705.15384544059634</v>
      </c>
      <c r="S101" s="7">
        <v>1312.055096084252</v>
      </c>
      <c r="T101" s="7">
        <v>10518.407402615994</v>
      </c>
      <c r="U101" s="126">
        <f t="shared" si="5"/>
        <v>13131.477577442223</v>
      </c>
    </row>
    <row r="102" spans="1:21">
      <c r="A102" s="37">
        <v>98</v>
      </c>
      <c r="B102" s="17"/>
      <c r="C102" s="11"/>
      <c r="D102" s="38" t="s">
        <v>24</v>
      </c>
      <c r="E102" s="49" t="s">
        <v>125</v>
      </c>
      <c r="F102" s="51"/>
      <c r="G102" s="111">
        <f t="shared" si="3"/>
        <v>14345.380871898378</v>
      </c>
      <c r="H102" s="26">
        <v>0</v>
      </c>
      <c r="I102" s="7">
        <v>0</v>
      </c>
      <c r="J102" s="7">
        <v>16.39206101174932</v>
      </c>
      <c r="K102" s="7">
        <v>405.04922257736325</v>
      </c>
      <c r="L102" s="7">
        <v>1792.4077657014132</v>
      </c>
      <c r="M102" s="7">
        <v>2740.2990264557302</v>
      </c>
      <c r="N102" s="126">
        <f t="shared" si="4"/>
        <v>4954.1480757462559</v>
      </c>
      <c r="O102" s="26">
        <v>0</v>
      </c>
      <c r="P102" s="7">
        <v>0.15646333992481232</v>
      </c>
      <c r="Q102" s="7">
        <v>17.563408334739506</v>
      </c>
      <c r="R102" s="7">
        <v>550.24885177984834</v>
      </c>
      <c r="S102" s="7">
        <v>3229.7736762873828</v>
      </c>
      <c r="T102" s="7">
        <v>5593.4903964102268</v>
      </c>
      <c r="U102" s="126">
        <f t="shared" si="5"/>
        <v>9391.2327961521223</v>
      </c>
    </row>
    <row r="103" spans="1:21">
      <c r="A103" s="37">
        <v>99</v>
      </c>
      <c r="B103" s="12"/>
      <c r="C103" s="12"/>
      <c r="D103" s="38" t="s">
        <v>26</v>
      </c>
      <c r="E103" s="49" t="s">
        <v>126</v>
      </c>
      <c r="F103" s="43"/>
      <c r="G103" s="111">
        <f t="shared" si="3"/>
        <v>8.6617217808961868</v>
      </c>
      <c r="H103" s="26">
        <v>0</v>
      </c>
      <c r="I103" s="7">
        <v>0.17897585034370422</v>
      </c>
      <c r="J103" s="7">
        <v>0.29971156269311905</v>
      </c>
      <c r="K103" s="7">
        <v>0.74908894300460815</v>
      </c>
      <c r="L103" s="7">
        <v>1.2027339041233063</v>
      </c>
      <c r="M103" s="7">
        <v>0.16169191896915436</v>
      </c>
      <c r="N103" s="126">
        <f t="shared" si="4"/>
        <v>2.5922021791338921</v>
      </c>
      <c r="O103" s="26">
        <v>0</v>
      </c>
      <c r="P103" s="7">
        <v>0</v>
      </c>
      <c r="Q103" s="7">
        <v>0</v>
      </c>
      <c r="R103" s="7">
        <v>1.2353754788637161</v>
      </c>
      <c r="S103" s="7">
        <v>1.3833471015095711</v>
      </c>
      <c r="T103" s="7">
        <v>3.4507970213890076</v>
      </c>
      <c r="U103" s="126">
        <f t="shared" si="5"/>
        <v>6.0695196017622948</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128437.87430112413</v>
      </c>
      <c r="H105" s="26">
        <v>240.3047833873934</v>
      </c>
      <c r="I105" s="7">
        <v>446.91465121973306</v>
      </c>
      <c r="J105" s="7">
        <v>2150.3075319025666</v>
      </c>
      <c r="K105" s="7">
        <v>4206.3044050484896</v>
      </c>
      <c r="L105" s="7">
        <v>12883.24152135849</v>
      </c>
      <c r="M105" s="7">
        <v>50197.670834749937</v>
      </c>
      <c r="N105" s="126">
        <f t="shared" si="4"/>
        <v>70124.743727666617</v>
      </c>
      <c r="O105" s="26">
        <v>201.44516484737687</v>
      </c>
      <c r="P105" s="7">
        <v>319.79856666246633</v>
      </c>
      <c r="Q105" s="7">
        <v>853.93804286653176</v>
      </c>
      <c r="R105" s="7">
        <v>2569.2573786526918</v>
      </c>
      <c r="S105" s="7">
        <v>10164.379684112966</v>
      </c>
      <c r="T105" s="7">
        <v>44204.311736315489</v>
      </c>
      <c r="U105" s="126">
        <f t="shared" si="5"/>
        <v>58313.130573457522</v>
      </c>
    </row>
    <row r="106" spans="1:21">
      <c r="A106" s="93">
        <v>102</v>
      </c>
      <c r="B106" s="94"/>
      <c r="C106" s="95" t="s">
        <v>129</v>
      </c>
      <c r="D106" s="96" t="s">
        <v>130</v>
      </c>
      <c r="E106" s="97"/>
      <c r="F106" s="98"/>
      <c r="G106" s="99">
        <f t="shared" si="3"/>
        <v>604.8241803906858</v>
      </c>
      <c r="H106" s="100">
        <v>0</v>
      </c>
      <c r="I106" s="101">
        <v>1.7601977437734604</v>
      </c>
      <c r="J106" s="101">
        <v>3.5852512679994106</v>
      </c>
      <c r="K106" s="101">
        <v>8.1438262462615967</v>
      </c>
      <c r="L106" s="101">
        <v>20.603155918419361</v>
      </c>
      <c r="M106" s="101">
        <v>201.96347931027412</v>
      </c>
      <c r="N106" s="127">
        <f t="shared" si="4"/>
        <v>236.05591048672795</v>
      </c>
      <c r="O106" s="100">
        <v>0</v>
      </c>
      <c r="P106" s="101">
        <v>0.56716166436672211</v>
      </c>
      <c r="Q106" s="101">
        <v>1.6205000132322311</v>
      </c>
      <c r="R106" s="101">
        <v>4.8740110024809837</v>
      </c>
      <c r="S106" s="101">
        <v>15.245210006833076</v>
      </c>
      <c r="T106" s="101">
        <v>346.46138721704483</v>
      </c>
      <c r="U106" s="127">
        <f t="shared" si="5"/>
        <v>368.76826990395784</v>
      </c>
    </row>
    <row r="107" spans="1:21">
      <c r="A107" s="93">
        <v>110</v>
      </c>
      <c r="B107" s="94"/>
      <c r="C107" s="95" t="s">
        <v>131</v>
      </c>
      <c r="D107" s="96" t="s">
        <v>132</v>
      </c>
      <c r="E107" s="97"/>
      <c r="F107" s="98"/>
      <c r="G107" s="99">
        <f t="shared" si="3"/>
        <v>3472780.9767679977</v>
      </c>
      <c r="H107" s="100">
        <v>372.64434594125487</v>
      </c>
      <c r="I107" s="101">
        <v>278.65909995511174</v>
      </c>
      <c r="J107" s="101">
        <v>3942.095107793808</v>
      </c>
      <c r="K107" s="101">
        <v>28413.785804986954</v>
      </c>
      <c r="L107" s="101">
        <v>179317.17247200012</v>
      </c>
      <c r="M107" s="101">
        <v>1564777.1655044556</v>
      </c>
      <c r="N107" s="127">
        <f t="shared" si="4"/>
        <v>1777101.5223351328</v>
      </c>
      <c r="O107" s="100">
        <v>349.89341918122955</v>
      </c>
      <c r="P107" s="101">
        <v>228.16666151583195</v>
      </c>
      <c r="Q107" s="101">
        <v>1790.7286619842052</v>
      </c>
      <c r="R107" s="101">
        <v>9735.3466031551361</v>
      </c>
      <c r="S107" s="101">
        <v>67033.419016838074</v>
      </c>
      <c r="T107" s="101">
        <v>1616541.9000701904</v>
      </c>
      <c r="U107" s="127">
        <f t="shared" si="5"/>
        <v>1695679.4544328649</v>
      </c>
    </row>
    <row r="108" spans="1:21">
      <c r="A108" s="37">
        <v>111</v>
      </c>
      <c r="B108" s="10"/>
      <c r="C108" s="16"/>
      <c r="D108" s="38" t="s">
        <v>8</v>
      </c>
      <c r="E108" s="49" t="s">
        <v>133</v>
      </c>
      <c r="F108" s="40"/>
      <c r="G108" s="111">
        <f t="shared" si="3"/>
        <v>24389.431211083851</v>
      </c>
      <c r="H108" s="26">
        <v>8.8293273623912683</v>
      </c>
      <c r="I108" s="7">
        <v>4.6603824011981487</v>
      </c>
      <c r="J108" s="7">
        <v>47.859442811459303</v>
      </c>
      <c r="K108" s="7">
        <v>148.63751045614481</v>
      </c>
      <c r="L108" s="7">
        <v>706.05774106830359</v>
      </c>
      <c r="M108" s="7">
        <v>8862.1670727729797</v>
      </c>
      <c r="N108" s="126">
        <f t="shared" si="4"/>
        <v>9778.2114768724769</v>
      </c>
      <c r="O108" s="26">
        <v>6.6121471526066671</v>
      </c>
      <c r="P108" s="7">
        <v>4.7567012503022852</v>
      </c>
      <c r="Q108" s="7">
        <v>35.574087329208851</v>
      </c>
      <c r="R108" s="7">
        <v>90.382017537951469</v>
      </c>
      <c r="S108" s="7">
        <v>583.73785201460123</v>
      </c>
      <c r="T108" s="7">
        <v>13890.156928926706</v>
      </c>
      <c r="U108" s="126">
        <f t="shared" si="5"/>
        <v>14611.219734211376</v>
      </c>
    </row>
    <row r="109" spans="1:21">
      <c r="A109" s="37">
        <v>112</v>
      </c>
      <c r="B109" s="17"/>
      <c r="C109" s="11"/>
      <c r="D109" s="52" t="s">
        <v>10</v>
      </c>
      <c r="E109" s="49" t="s">
        <v>134</v>
      </c>
      <c r="F109" s="51"/>
      <c r="G109" s="111">
        <f t="shared" si="3"/>
        <v>190628.1718589442</v>
      </c>
      <c r="H109" s="26">
        <v>1.8017097181554504</v>
      </c>
      <c r="I109" s="7">
        <v>1.071064077783376</v>
      </c>
      <c r="J109" s="7">
        <v>149.89987786207348</v>
      </c>
      <c r="K109" s="7">
        <v>1383.4072238579392</v>
      </c>
      <c r="L109" s="7">
        <v>6849.006524503231</v>
      </c>
      <c r="M109" s="7">
        <v>75847.187149047852</v>
      </c>
      <c r="N109" s="126">
        <f t="shared" si="4"/>
        <v>84232.373549067037</v>
      </c>
      <c r="O109" s="26">
        <v>1.86816659711792</v>
      </c>
      <c r="P109" s="7">
        <v>1.0617585313436848</v>
      </c>
      <c r="Q109" s="7">
        <v>45.195674132555723</v>
      </c>
      <c r="R109" s="7">
        <v>353.36437042430043</v>
      </c>
      <c r="S109" s="7">
        <v>2130.7825843095779</v>
      </c>
      <c r="T109" s="7">
        <v>103863.52575588226</v>
      </c>
      <c r="U109" s="126">
        <f t="shared" si="5"/>
        <v>106395.79830987717</v>
      </c>
    </row>
    <row r="110" spans="1:21">
      <c r="A110" s="37">
        <v>113</v>
      </c>
      <c r="B110" s="17"/>
      <c r="C110" s="16"/>
      <c r="D110" s="38" t="s">
        <v>22</v>
      </c>
      <c r="E110" s="49" t="s">
        <v>135</v>
      </c>
      <c r="F110" s="40"/>
      <c r="G110" s="111">
        <f t="shared" si="3"/>
        <v>1794160.7078025979</v>
      </c>
      <c r="H110" s="26">
        <v>9.0995627452484769</v>
      </c>
      <c r="I110" s="7">
        <v>20.551516077131964</v>
      </c>
      <c r="J110" s="7">
        <v>1098.6186444535851</v>
      </c>
      <c r="K110" s="7">
        <v>15688.35412299633</v>
      </c>
      <c r="L110" s="7">
        <v>115802.65314292908</v>
      </c>
      <c r="M110" s="7">
        <v>845451.74771499634</v>
      </c>
      <c r="N110" s="126">
        <f t="shared" si="4"/>
        <v>978071.02470419765</v>
      </c>
      <c r="O110" s="26">
        <v>9.1750853980674947</v>
      </c>
      <c r="P110" s="7">
        <v>13.231856364381201</v>
      </c>
      <c r="Q110" s="7">
        <v>333.57509586587548</v>
      </c>
      <c r="R110" s="7">
        <v>4226.0901956558228</v>
      </c>
      <c r="S110" s="7">
        <v>39884.314409732819</v>
      </c>
      <c r="T110" s="7">
        <v>771623.2964553833</v>
      </c>
      <c r="U110" s="126">
        <f t="shared" si="5"/>
        <v>816089.68309840024</v>
      </c>
    </row>
    <row r="111" spans="1:21">
      <c r="A111" s="37">
        <v>114</v>
      </c>
      <c r="B111" s="17"/>
      <c r="C111" s="16"/>
      <c r="D111" s="38" t="s">
        <v>24</v>
      </c>
      <c r="E111" s="49" t="s">
        <v>136</v>
      </c>
      <c r="F111" s="40"/>
      <c r="G111" s="111">
        <f t="shared" si="3"/>
        <v>831393.08813618682</v>
      </c>
      <c r="H111" s="26">
        <v>108.29867707716767</v>
      </c>
      <c r="I111" s="7">
        <v>86.313643105328083</v>
      </c>
      <c r="J111" s="7">
        <v>574.04038178920746</v>
      </c>
      <c r="K111" s="7">
        <v>4314.9300700947642</v>
      </c>
      <c r="L111" s="7">
        <v>30965.857399940491</v>
      </c>
      <c r="M111" s="7">
        <v>356261.95540618896</v>
      </c>
      <c r="N111" s="126">
        <f t="shared" si="4"/>
        <v>392311.39557819592</v>
      </c>
      <c r="O111" s="26">
        <v>88.770076024637092</v>
      </c>
      <c r="P111" s="7">
        <v>87.908431624076911</v>
      </c>
      <c r="Q111" s="7">
        <v>390.44679982215166</v>
      </c>
      <c r="R111" s="7">
        <v>2248.1309747993946</v>
      </c>
      <c r="S111" s="7">
        <v>13840.325775384903</v>
      </c>
      <c r="T111" s="7">
        <v>422426.11050033569</v>
      </c>
      <c r="U111" s="126">
        <f t="shared" si="5"/>
        <v>439081.69255799084</v>
      </c>
    </row>
    <row r="112" spans="1:21">
      <c r="A112" s="37">
        <v>115</v>
      </c>
      <c r="B112" s="14"/>
      <c r="C112" s="16"/>
      <c r="D112" s="38" t="s">
        <v>26</v>
      </c>
      <c r="E112" s="49" t="s">
        <v>137</v>
      </c>
      <c r="F112" s="40"/>
      <c r="G112" s="111">
        <f t="shared" si="3"/>
        <v>97457.127177968854</v>
      </c>
      <c r="H112" s="26">
        <v>165.68341814668383</v>
      </c>
      <c r="I112" s="7">
        <v>94.067220055963844</v>
      </c>
      <c r="J112" s="7">
        <v>952.29157073050737</v>
      </c>
      <c r="K112" s="7">
        <v>2706.8801058828831</v>
      </c>
      <c r="L112" s="7">
        <v>7442.4810706377029</v>
      </c>
      <c r="M112" s="7">
        <v>45998.666201353073</v>
      </c>
      <c r="N112" s="126">
        <f t="shared" si="4"/>
        <v>57360.069586806814</v>
      </c>
      <c r="O112" s="26">
        <v>158.32761612453032</v>
      </c>
      <c r="P112" s="7">
        <v>75.217314653331414</v>
      </c>
      <c r="Q112" s="7">
        <v>405.47152728587389</v>
      </c>
      <c r="R112" s="7">
        <v>923.09462248533964</v>
      </c>
      <c r="S112" s="7">
        <v>2672.0256677269936</v>
      </c>
      <c r="T112" s="7">
        <v>35862.920842885971</v>
      </c>
      <c r="U112" s="126">
        <f t="shared" si="5"/>
        <v>40097.05759116204</v>
      </c>
    </row>
    <row r="113" spans="1:21">
      <c r="A113" s="37">
        <v>116</v>
      </c>
      <c r="B113" s="17"/>
      <c r="C113" s="12"/>
      <c r="D113" s="38" t="s">
        <v>32</v>
      </c>
      <c r="E113" s="14" t="s">
        <v>138</v>
      </c>
      <c r="F113" s="43"/>
      <c r="G113" s="111">
        <f t="shared" si="3"/>
        <v>534752.44130274677</v>
      </c>
      <c r="H113" s="26">
        <v>78.931653387262486</v>
      </c>
      <c r="I113" s="7">
        <v>71.995272599160671</v>
      </c>
      <c r="J113" s="7">
        <v>1119.3851244151592</v>
      </c>
      <c r="K113" s="7">
        <v>4171.5773001909256</v>
      </c>
      <c r="L113" s="7">
        <v>17551.117879509926</v>
      </c>
      <c r="M113" s="7">
        <v>232355.44532012939</v>
      </c>
      <c r="N113" s="126">
        <f t="shared" si="4"/>
        <v>255348.45255023183</v>
      </c>
      <c r="O113" s="26">
        <v>85.140328055713326</v>
      </c>
      <c r="P113" s="7">
        <v>45.990597997169971</v>
      </c>
      <c r="Q113" s="7">
        <v>580.46544451080263</v>
      </c>
      <c r="R113" s="7">
        <v>1894.2840694338083</v>
      </c>
      <c r="S113" s="7">
        <v>7922.2318734228611</v>
      </c>
      <c r="T113" s="7">
        <v>268875.87643909454</v>
      </c>
      <c r="U113" s="126">
        <f t="shared" si="5"/>
        <v>279403.98875251488</v>
      </c>
    </row>
    <row r="114" spans="1:21">
      <c r="A114" s="93">
        <v>117</v>
      </c>
      <c r="B114" s="94"/>
      <c r="C114" s="95" t="s">
        <v>4</v>
      </c>
      <c r="D114" s="96" t="s">
        <v>139</v>
      </c>
      <c r="E114" s="97"/>
      <c r="F114" s="98"/>
      <c r="G114" s="99">
        <f t="shared" si="3"/>
        <v>1340736.214149144</v>
      </c>
      <c r="H114" s="100">
        <v>67.262812787892472</v>
      </c>
      <c r="I114" s="101">
        <v>203.2892547911033</v>
      </c>
      <c r="J114" s="101">
        <v>875.26864416711032</v>
      </c>
      <c r="K114" s="101">
        <v>2693.7719288170338</v>
      </c>
      <c r="L114" s="101">
        <v>31492.397965908051</v>
      </c>
      <c r="M114" s="101">
        <v>661199.82718276978</v>
      </c>
      <c r="N114" s="127">
        <f t="shared" si="4"/>
        <v>696531.81778924097</v>
      </c>
      <c r="O114" s="100">
        <v>53.767203219162184</v>
      </c>
      <c r="P114" s="101">
        <v>149.84127769185579</v>
      </c>
      <c r="Q114" s="101">
        <v>499.64117817021906</v>
      </c>
      <c r="R114" s="101">
        <v>2846.0582749471068</v>
      </c>
      <c r="S114" s="101">
        <v>32478.331856966019</v>
      </c>
      <c r="T114" s="101">
        <v>608176.75656890869</v>
      </c>
      <c r="U114" s="127">
        <f t="shared" si="5"/>
        <v>644204.39635990304</v>
      </c>
    </row>
    <row r="115" spans="1:21">
      <c r="A115" s="37">
        <v>118</v>
      </c>
      <c r="B115" s="17"/>
      <c r="C115" s="16"/>
      <c r="D115" s="38" t="s">
        <v>8</v>
      </c>
      <c r="E115" s="49" t="s">
        <v>140</v>
      </c>
      <c r="F115" s="40"/>
      <c r="G115" s="111">
        <f t="shared" si="3"/>
        <v>938427.53307983268</v>
      </c>
      <c r="H115" s="26">
        <v>11.425067873073203</v>
      </c>
      <c r="I115" s="7">
        <v>24.632061601150781</v>
      </c>
      <c r="J115" s="7">
        <v>178.40655247820541</v>
      </c>
      <c r="K115" s="7">
        <v>1059.9035656768829</v>
      </c>
      <c r="L115" s="7">
        <v>20959.089451551437</v>
      </c>
      <c r="M115" s="7">
        <v>468851.88408088684</v>
      </c>
      <c r="N115" s="126">
        <f t="shared" si="4"/>
        <v>491085.34078006761</v>
      </c>
      <c r="O115" s="26">
        <v>11.06231556538296</v>
      </c>
      <c r="P115" s="7">
        <v>21.094900458756456</v>
      </c>
      <c r="Q115" s="7">
        <v>112.80165222659707</v>
      </c>
      <c r="R115" s="7">
        <v>1319.1755344234407</v>
      </c>
      <c r="S115" s="7">
        <v>24172.714629650116</v>
      </c>
      <c r="T115" s="7">
        <v>421705.3432674408</v>
      </c>
      <c r="U115" s="126">
        <f t="shared" si="5"/>
        <v>447342.19229976507</v>
      </c>
    </row>
    <row r="116" spans="1:21">
      <c r="A116" s="37">
        <v>119</v>
      </c>
      <c r="B116" s="10"/>
      <c r="C116" s="16"/>
      <c r="D116" s="38" t="s">
        <v>10</v>
      </c>
      <c r="E116" s="49" t="s">
        <v>141</v>
      </c>
      <c r="F116" s="40"/>
      <c r="G116" s="111">
        <f t="shared" si="3"/>
        <v>35833.835800594803</v>
      </c>
      <c r="H116" s="26">
        <v>18.457773727650419</v>
      </c>
      <c r="I116" s="7">
        <v>129.51404332113452</v>
      </c>
      <c r="J116" s="7">
        <v>359.56741598702502</v>
      </c>
      <c r="K116" s="7">
        <v>565.62704877066426</v>
      </c>
      <c r="L116" s="7">
        <v>1026.888190291822</v>
      </c>
      <c r="M116" s="7">
        <v>9029.8728909492493</v>
      </c>
      <c r="N116" s="126">
        <f t="shared" si="4"/>
        <v>11129.927363047545</v>
      </c>
      <c r="O116" s="26">
        <v>12.393429189058224</v>
      </c>
      <c r="P116" s="7">
        <v>79.330732912567328</v>
      </c>
      <c r="Q116" s="7">
        <v>190.22630262879829</v>
      </c>
      <c r="R116" s="7">
        <v>573.87750487745507</v>
      </c>
      <c r="S116" s="7">
        <v>1544.2727386951447</v>
      </c>
      <c r="T116" s="7">
        <v>22303.807729244232</v>
      </c>
      <c r="U116" s="126">
        <f t="shared" si="5"/>
        <v>24703.908437547256</v>
      </c>
    </row>
    <row r="117" spans="1:21">
      <c r="A117" s="37">
        <v>120</v>
      </c>
      <c r="B117" s="17"/>
      <c r="C117" s="11"/>
      <c r="D117" s="38" t="s">
        <v>22</v>
      </c>
      <c r="E117" s="9" t="s">
        <v>142</v>
      </c>
      <c r="F117" s="46"/>
      <c r="G117" s="111">
        <f t="shared" si="3"/>
        <v>366474.83119976323</v>
      </c>
      <c r="H117" s="26">
        <v>37.379972458882548</v>
      </c>
      <c r="I117" s="7">
        <v>49.143153744749725</v>
      </c>
      <c r="J117" s="7">
        <v>337.29466546140611</v>
      </c>
      <c r="K117" s="7">
        <v>1068.2413508668542</v>
      </c>
      <c r="L117" s="7">
        <v>9506.4203298687935</v>
      </c>
      <c r="M117" s="7">
        <v>183318.06366759539</v>
      </c>
      <c r="N117" s="126">
        <f t="shared" si="4"/>
        <v>194316.54313999607</v>
      </c>
      <c r="O117" s="26">
        <v>30.311457977295504</v>
      </c>
      <c r="P117" s="7">
        <v>49.41564649173597</v>
      </c>
      <c r="Q117" s="7">
        <v>196.61322516109794</v>
      </c>
      <c r="R117" s="7">
        <v>953.00526794604957</v>
      </c>
      <c r="S117" s="7">
        <v>6761.3444886058569</v>
      </c>
      <c r="T117" s="7">
        <v>164167.59797358513</v>
      </c>
      <c r="U117" s="126">
        <f t="shared" si="5"/>
        <v>172158.28805976716</v>
      </c>
    </row>
    <row r="118" spans="1:21">
      <c r="A118" s="93">
        <v>121</v>
      </c>
      <c r="B118" s="94"/>
      <c r="C118" s="95" t="s">
        <v>143</v>
      </c>
      <c r="D118" s="96" t="s">
        <v>144</v>
      </c>
      <c r="E118" s="97"/>
      <c r="F118" s="98"/>
      <c r="G118" s="99">
        <f t="shared" si="3"/>
        <v>569164.47691941028</v>
      </c>
      <c r="H118" s="100">
        <v>180.68411582312547</v>
      </c>
      <c r="I118" s="101">
        <v>66.473060671240091</v>
      </c>
      <c r="J118" s="101">
        <v>882.49382890760899</v>
      </c>
      <c r="K118" s="101">
        <v>12264.889493554831</v>
      </c>
      <c r="L118" s="101">
        <v>57881.670062541962</v>
      </c>
      <c r="M118" s="101">
        <v>229089.49044704437</v>
      </c>
      <c r="N118" s="127">
        <f t="shared" si="4"/>
        <v>300365.70100854314</v>
      </c>
      <c r="O118" s="100">
        <v>140.4031445865985</v>
      </c>
      <c r="P118" s="101">
        <v>55.510863192379475</v>
      </c>
      <c r="Q118" s="101">
        <v>522.70631872303784</v>
      </c>
      <c r="R118" s="101">
        <v>6431.7292423546314</v>
      </c>
      <c r="S118" s="101">
        <v>28474.458177566528</v>
      </c>
      <c r="T118" s="101">
        <v>233173.96816444397</v>
      </c>
      <c r="U118" s="127">
        <f t="shared" si="5"/>
        <v>268798.77591086715</v>
      </c>
    </row>
    <row r="119" spans="1:21">
      <c r="A119" s="37">
        <v>122</v>
      </c>
      <c r="B119" s="17"/>
      <c r="C119" s="16"/>
      <c r="D119" s="38" t="s">
        <v>8</v>
      </c>
      <c r="E119" s="49" t="s">
        <v>145</v>
      </c>
      <c r="F119" s="40"/>
      <c r="G119" s="111">
        <f t="shared" si="3"/>
        <v>29812.557398380151</v>
      </c>
      <c r="H119" s="26">
        <v>1.9482806759300502</v>
      </c>
      <c r="I119" s="7">
        <v>2.4167875676648691</v>
      </c>
      <c r="J119" s="7">
        <v>20.409206299111247</v>
      </c>
      <c r="K119" s="7">
        <v>339.87843355163932</v>
      </c>
      <c r="L119" s="7">
        <v>2048.7781296372414</v>
      </c>
      <c r="M119" s="7">
        <v>14243.331579685211</v>
      </c>
      <c r="N119" s="126">
        <f t="shared" si="4"/>
        <v>16656.762417416798</v>
      </c>
      <c r="O119" s="26">
        <v>1.9301558480325411</v>
      </c>
      <c r="P119" s="7">
        <v>1.8408636227377428</v>
      </c>
      <c r="Q119" s="7">
        <v>8.6262873865198344</v>
      </c>
      <c r="R119" s="7">
        <v>117.44624342769384</v>
      </c>
      <c r="S119" s="7">
        <v>845.50728017091751</v>
      </c>
      <c r="T119" s="7">
        <v>12180.44415050745</v>
      </c>
      <c r="U119" s="126">
        <f t="shared" si="5"/>
        <v>13155.794980963352</v>
      </c>
    </row>
    <row r="120" spans="1:21">
      <c r="A120" s="37">
        <v>123</v>
      </c>
      <c r="B120" s="17"/>
      <c r="C120" s="16"/>
      <c r="D120" s="38" t="s">
        <v>10</v>
      </c>
      <c r="E120" s="49" t="s">
        <v>146</v>
      </c>
      <c r="F120" s="40"/>
      <c r="G120" s="111">
        <f t="shared" si="3"/>
        <v>152372.38643357542</v>
      </c>
      <c r="H120" s="26">
        <v>24.923086186895034</v>
      </c>
      <c r="I120" s="7">
        <v>5.5409425999969244</v>
      </c>
      <c r="J120" s="7">
        <v>390.25711400806904</v>
      </c>
      <c r="K120" s="7">
        <v>8382.4192566722631</v>
      </c>
      <c r="L120" s="7">
        <v>36763.498606324196</v>
      </c>
      <c r="M120" s="7">
        <v>49618.18045771122</v>
      </c>
      <c r="N120" s="126">
        <f t="shared" si="4"/>
        <v>95184.819463502645</v>
      </c>
      <c r="O120" s="26">
        <v>19.469982614911714</v>
      </c>
      <c r="P120" s="7">
        <v>5.6880653760508721</v>
      </c>
      <c r="Q120" s="7">
        <v>230.56702337227762</v>
      </c>
      <c r="R120" s="7">
        <v>4243.5998341143131</v>
      </c>
      <c r="S120" s="7">
        <v>15999.83413374424</v>
      </c>
      <c r="T120" s="7">
        <v>36688.407930850983</v>
      </c>
      <c r="U120" s="126">
        <f t="shared" si="5"/>
        <v>57187.566970072774</v>
      </c>
    </row>
    <row r="121" spans="1:21">
      <c r="A121" s="37">
        <v>124</v>
      </c>
      <c r="B121" s="10"/>
      <c r="C121" s="16"/>
      <c r="D121" s="38" t="s">
        <v>22</v>
      </c>
      <c r="E121" s="49" t="s">
        <v>147</v>
      </c>
      <c r="F121" s="40"/>
      <c r="G121" s="111">
        <f t="shared" si="3"/>
        <v>2427.5938962726423</v>
      </c>
      <c r="H121" s="26">
        <v>3.7899838189159709</v>
      </c>
      <c r="I121" s="7">
        <v>5.7565210992470384</v>
      </c>
      <c r="J121" s="7">
        <v>14.639552854001522</v>
      </c>
      <c r="K121" s="7">
        <v>40.442329067736864</v>
      </c>
      <c r="L121" s="7">
        <v>131.05180492997169</v>
      </c>
      <c r="M121" s="7">
        <v>1164.8507659435272</v>
      </c>
      <c r="N121" s="126">
        <f t="shared" si="4"/>
        <v>1360.5309577134003</v>
      </c>
      <c r="O121" s="26">
        <v>4.1781279309680031</v>
      </c>
      <c r="P121" s="7">
        <v>3.681632798069586</v>
      </c>
      <c r="Q121" s="7">
        <v>8.2756831143051386</v>
      </c>
      <c r="R121" s="7">
        <v>18.161956641823053</v>
      </c>
      <c r="S121" s="7">
        <v>80.573530174791813</v>
      </c>
      <c r="T121" s="7">
        <v>952.19200789928436</v>
      </c>
      <c r="U121" s="126">
        <f t="shared" si="5"/>
        <v>1067.062938559242</v>
      </c>
    </row>
    <row r="122" spans="1:21">
      <c r="A122" s="37">
        <v>125</v>
      </c>
      <c r="B122" s="17"/>
      <c r="C122" s="11"/>
      <c r="D122" s="50"/>
      <c r="E122" s="9" t="s">
        <v>148</v>
      </c>
      <c r="F122" s="46"/>
      <c r="G122" s="111">
        <f t="shared" si="3"/>
        <v>384551.93508151558</v>
      </c>
      <c r="H122" s="26">
        <v>150.02276867674664</v>
      </c>
      <c r="I122" s="7">
        <v>52.758808812126517</v>
      </c>
      <c r="J122" s="7">
        <v>457.18797062337399</v>
      </c>
      <c r="K122" s="7">
        <v>3502.1494467109442</v>
      </c>
      <c r="L122" s="7">
        <v>18938.341804504395</v>
      </c>
      <c r="M122" s="7">
        <v>164063.1267914772</v>
      </c>
      <c r="N122" s="126">
        <f t="shared" si="4"/>
        <v>187163.58759080479</v>
      </c>
      <c r="O122" s="26">
        <v>114.82487649528775</v>
      </c>
      <c r="P122" s="7">
        <v>44.300301256589592</v>
      </c>
      <c r="Q122" s="7">
        <v>275.23732526041567</v>
      </c>
      <c r="R122" s="7">
        <v>2052.5211702212691</v>
      </c>
      <c r="S122" s="7">
        <v>11548.54251563549</v>
      </c>
      <c r="T122" s="7">
        <v>183352.92130184174</v>
      </c>
      <c r="U122" s="126">
        <f t="shared" si="5"/>
        <v>197388.34749071079</v>
      </c>
    </row>
    <row r="123" spans="1:21">
      <c r="A123" s="93">
        <v>126</v>
      </c>
      <c r="B123" s="94"/>
      <c r="C123" s="95" t="s">
        <v>149</v>
      </c>
      <c r="D123" s="96" t="s">
        <v>150</v>
      </c>
      <c r="E123" s="97"/>
      <c r="F123" s="98"/>
      <c r="G123" s="99">
        <f t="shared" si="3"/>
        <v>641432.60023013526</v>
      </c>
      <c r="H123" s="100">
        <v>97.744140949565917</v>
      </c>
      <c r="I123" s="101">
        <v>25.854852136224508</v>
      </c>
      <c r="J123" s="101">
        <v>282.20803566090763</v>
      </c>
      <c r="K123" s="101">
        <v>2542.7542048096657</v>
      </c>
      <c r="L123" s="101">
        <v>20622.422102436423</v>
      </c>
      <c r="M123" s="101">
        <v>294672.94573974609</v>
      </c>
      <c r="N123" s="127">
        <f t="shared" si="4"/>
        <v>318243.92907573888</v>
      </c>
      <c r="O123" s="100">
        <v>84.426458826987073</v>
      </c>
      <c r="P123" s="101">
        <v>27.262257839509402</v>
      </c>
      <c r="Q123" s="101">
        <v>217.46991047263145</v>
      </c>
      <c r="R123" s="101">
        <v>1620.4749284684658</v>
      </c>
      <c r="S123" s="101">
        <v>14030.831032931805</v>
      </c>
      <c r="T123" s="101">
        <v>307208.20656585693</v>
      </c>
      <c r="U123" s="127">
        <f t="shared" si="5"/>
        <v>323188.67115439632</v>
      </c>
    </row>
    <row r="124" spans="1:21">
      <c r="A124" s="37">
        <v>127</v>
      </c>
      <c r="B124" s="12"/>
      <c r="C124" s="12"/>
      <c r="D124" s="38" t="s">
        <v>8</v>
      </c>
      <c r="E124" s="49" t="s">
        <v>151</v>
      </c>
      <c r="F124" s="40"/>
      <c r="G124" s="111">
        <f t="shared" si="3"/>
        <v>472940.66971481714</v>
      </c>
      <c r="H124" s="26">
        <v>67.068581177241867</v>
      </c>
      <c r="I124" s="7">
        <v>20.946487884968519</v>
      </c>
      <c r="J124" s="7">
        <v>244.70536664687097</v>
      </c>
      <c r="K124" s="7">
        <v>2252.3268344402313</v>
      </c>
      <c r="L124" s="7">
        <v>17726.323547706008</v>
      </c>
      <c r="M124" s="7">
        <v>223148.68399429321</v>
      </c>
      <c r="N124" s="126">
        <f t="shared" si="4"/>
        <v>243460.05481214853</v>
      </c>
      <c r="O124" s="26">
        <v>57.087906963017303</v>
      </c>
      <c r="P124" s="7">
        <v>21.158509805020003</v>
      </c>
      <c r="Q124" s="7">
        <v>168.97357119899243</v>
      </c>
      <c r="R124" s="7">
        <v>1311.9502192884684</v>
      </c>
      <c r="S124" s="7">
        <v>11161.249872148037</v>
      </c>
      <c r="T124" s="7">
        <v>216760.19482326508</v>
      </c>
      <c r="U124" s="126">
        <f t="shared" si="5"/>
        <v>229480.6149026686</v>
      </c>
    </row>
    <row r="125" spans="1:21">
      <c r="A125" s="37">
        <v>128</v>
      </c>
      <c r="B125" s="17"/>
      <c r="C125" s="16"/>
      <c r="D125" s="52" t="s">
        <v>10</v>
      </c>
      <c r="E125" s="49" t="s">
        <v>152</v>
      </c>
      <c r="F125" s="40"/>
      <c r="G125" s="111">
        <f t="shared" si="3"/>
        <v>6026.6057132482529</v>
      </c>
      <c r="H125" s="26">
        <v>0</v>
      </c>
      <c r="I125" s="7">
        <v>0</v>
      </c>
      <c r="J125" s="7">
        <v>0</v>
      </c>
      <c r="K125" s="7">
        <v>0.63123410940170288</v>
      </c>
      <c r="L125" s="7">
        <v>85.400768041610718</v>
      </c>
      <c r="M125" s="7">
        <v>5940.5737110972404</v>
      </c>
      <c r="N125" s="126">
        <f t="shared" si="4"/>
        <v>6026.6057132482529</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6103.2186951950807</v>
      </c>
      <c r="H126" s="26">
        <v>0</v>
      </c>
      <c r="I126" s="7">
        <v>1.3802240827935748</v>
      </c>
      <c r="J126" s="7">
        <v>5.7982516747433692</v>
      </c>
      <c r="K126" s="7">
        <v>19.97454892215319</v>
      </c>
      <c r="L126" s="7">
        <v>128.55369435437024</v>
      </c>
      <c r="M126" s="7">
        <v>1921.4582424014807</v>
      </c>
      <c r="N126" s="126">
        <f t="shared" si="4"/>
        <v>2077.164961435541</v>
      </c>
      <c r="O126" s="26">
        <v>0</v>
      </c>
      <c r="P126" s="7">
        <v>1.5081724141004997</v>
      </c>
      <c r="Q126" s="7">
        <v>4.1061952925228979</v>
      </c>
      <c r="R126" s="7">
        <v>13.469324121775571</v>
      </c>
      <c r="S126" s="7">
        <v>143.10939839528874</v>
      </c>
      <c r="T126" s="7">
        <v>3863.8606435358524</v>
      </c>
      <c r="U126" s="126">
        <f t="shared" si="5"/>
        <v>4026.0537337595401</v>
      </c>
    </row>
    <row r="127" spans="1:21">
      <c r="A127" s="37">
        <v>130</v>
      </c>
      <c r="B127" s="17"/>
      <c r="C127" s="11"/>
      <c r="D127" s="38" t="s">
        <v>24</v>
      </c>
      <c r="E127" s="9" t="s">
        <v>408</v>
      </c>
      <c r="F127" s="46"/>
      <c r="G127" s="111">
        <f t="shared" si="3"/>
        <v>155873.13268190855</v>
      </c>
      <c r="H127" s="26">
        <v>30.675557659153128</v>
      </c>
      <c r="I127" s="7">
        <v>3.5281398501247168</v>
      </c>
      <c r="J127" s="7">
        <v>31.70442109555006</v>
      </c>
      <c r="K127" s="7">
        <v>269.82154745608568</v>
      </c>
      <c r="L127" s="7">
        <v>2682.1437239944935</v>
      </c>
      <c r="M127" s="7">
        <v>63662.226507663727</v>
      </c>
      <c r="N127" s="126">
        <f t="shared" si="4"/>
        <v>66680.099897719134</v>
      </c>
      <c r="O127" s="26">
        <v>27.338551912107505</v>
      </c>
      <c r="P127" s="7">
        <v>4.5955758706686538</v>
      </c>
      <c r="Q127" s="7">
        <v>40.344476627185941</v>
      </c>
      <c r="R127" s="7">
        <v>264.29092472791672</v>
      </c>
      <c r="S127" s="7">
        <v>2689.7509070672095</v>
      </c>
      <c r="T127" s="7">
        <v>86166.712347984314</v>
      </c>
      <c r="U127" s="126">
        <f t="shared" si="5"/>
        <v>89193.032784189403</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488.96524573360512</v>
      </c>
      <c r="H129" s="26">
        <v>0</v>
      </c>
      <c r="I129" s="7">
        <v>0</v>
      </c>
      <c r="J129" s="7">
        <v>0</v>
      </c>
      <c r="K129" s="7">
        <v>0</v>
      </c>
      <c r="L129" s="7">
        <v>0</v>
      </c>
      <c r="M129" s="7">
        <v>0</v>
      </c>
      <c r="N129" s="126">
        <f t="shared" si="4"/>
        <v>0</v>
      </c>
      <c r="O129" s="26">
        <v>0</v>
      </c>
      <c r="P129" s="7">
        <v>0</v>
      </c>
      <c r="Q129" s="7">
        <v>4.0456760449451394</v>
      </c>
      <c r="R129" s="7">
        <v>30.764452723844443</v>
      </c>
      <c r="S129" s="7">
        <v>36.720773145774729</v>
      </c>
      <c r="T129" s="7">
        <v>417.43434381904081</v>
      </c>
      <c r="U129" s="126">
        <f t="shared" si="5"/>
        <v>488.96524573360512</v>
      </c>
    </row>
    <row r="130" spans="1:21">
      <c r="A130" s="93">
        <v>133</v>
      </c>
      <c r="B130" s="94"/>
      <c r="C130" s="95" t="s">
        <v>156</v>
      </c>
      <c r="D130" s="96" t="s">
        <v>157</v>
      </c>
      <c r="E130" s="97"/>
      <c r="F130" s="98"/>
      <c r="G130" s="99">
        <f t="shared" si="3"/>
        <v>50349.315884806485</v>
      </c>
      <c r="H130" s="100">
        <v>24.085880010468827</v>
      </c>
      <c r="I130" s="101">
        <v>6.2108901841565967</v>
      </c>
      <c r="J130" s="101">
        <v>36.364102754741907</v>
      </c>
      <c r="K130" s="101">
        <v>260.45975877344608</v>
      </c>
      <c r="L130" s="101">
        <v>1754.6456929072738</v>
      </c>
      <c r="M130" s="101">
        <v>19552.197596549988</v>
      </c>
      <c r="N130" s="127">
        <f t="shared" si="4"/>
        <v>21633.963921180075</v>
      </c>
      <c r="O130" s="100">
        <v>24.846051388984051</v>
      </c>
      <c r="P130" s="101">
        <v>6.549786297461651</v>
      </c>
      <c r="Q130" s="101">
        <v>35.542290159268305</v>
      </c>
      <c r="R130" s="101">
        <v>213.71238682605326</v>
      </c>
      <c r="S130" s="101">
        <v>1341.3268376365304</v>
      </c>
      <c r="T130" s="101">
        <v>27093.374611318111</v>
      </c>
      <c r="U130" s="127">
        <f t="shared" si="5"/>
        <v>28715.35196362641</v>
      </c>
    </row>
    <row r="131" spans="1:21">
      <c r="A131" s="93">
        <v>134</v>
      </c>
      <c r="B131" s="94"/>
      <c r="C131" s="95" t="s">
        <v>158</v>
      </c>
      <c r="D131" s="96" t="s">
        <v>159</v>
      </c>
      <c r="E131" s="97"/>
      <c r="F131" s="98"/>
      <c r="G131" s="99">
        <f t="shared" si="3"/>
        <v>93482.994139904535</v>
      </c>
      <c r="H131" s="100">
        <v>0</v>
      </c>
      <c r="I131" s="101">
        <v>18.990274052135646</v>
      </c>
      <c r="J131" s="101">
        <v>162.00107486289926</v>
      </c>
      <c r="K131" s="101">
        <v>594.73571426793933</v>
      </c>
      <c r="L131" s="101">
        <v>3214.1248947493732</v>
      </c>
      <c r="M131" s="101">
        <v>32145.584476172924</v>
      </c>
      <c r="N131" s="127">
        <f t="shared" si="4"/>
        <v>36135.436434105271</v>
      </c>
      <c r="O131" s="100">
        <v>0</v>
      </c>
      <c r="P131" s="101">
        <v>29.129573002133839</v>
      </c>
      <c r="Q131" s="101">
        <v>246.67627995787188</v>
      </c>
      <c r="R131" s="101">
        <v>919.71247158478945</v>
      </c>
      <c r="S131" s="101">
        <v>3383.5247863717377</v>
      </c>
      <c r="T131" s="101">
        <v>52768.514594882727</v>
      </c>
      <c r="U131" s="127">
        <f>SUM(O131:T131)</f>
        <v>57347.557705799263</v>
      </c>
    </row>
    <row r="132" spans="1:21">
      <c r="A132" s="37">
        <v>135</v>
      </c>
      <c r="B132" s="17"/>
      <c r="C132" s="16"/>
      <c r="D132" s="38" t="s">
        <v>8</v>
      </c>
      <c r="E132" s="49" t="s">
        <v>160</v>
      </c>
      <c r="F132" s="40"/>
      <c r="G132" s="111">
        <f t="shared" si="3"/>
        <v>14110.591655930912</v>
      </c>
      <c r="H132" s="26">
        <v>0</v>
      </c>
      <c r="I132" s="7">
        <v>1.3928988572952221</v>
      </c>
      <c r="J132" s="7">
        <v>3.1068934154463932</v>
      </c>
      <c r="K132" s="7">
        <v>24.929695018880011</v>
      </c>
      <c r="L132" s="7">
        <v>347.34674656405696</v>
      </c>
      <c r="M132" s="7">
        <v>3172.0205063214235</v>
      </c>
      <c r="N132" s="126">
        <f t="shared" si="4"/>
        <v>3548.796740177102</v>
      </c>
      <c r="O132" s="26">
        <v>0</v>
      </c>
      <c r="P132" s="7">
        <v>0.45860621715019079</v>
      </c>
      <c r="Q132" s="7">
        <v>4.4275781806209125</v>
      </c>
      <c r="R132" s="7">
        <v>52.727307164757804</v>
      </c>
      <c r="S132" s="7">
        <v>619.24229774583364</v>
      </c>
      <c r="T132" s="7">
        <v>9884.9391264454462</v>
      </c>
      <c r="U132" s="126">
        <f t="shared" ref="U132:U157" si="6">SUM(O132:T132)</f>
        <v>10561.79491575381</v>
      </c>
    </row>
    <row r="133" spans="1:21">
      <c r="A133" s="37">
        <v>136</v>
      </c>
      <c r="B133" s="10"/>
      <c r="C133" s="16"/>
      <c r="D133" s="38" t="s">
        <v>10</v>
      </c>
      <c r="E133" s="49" t="s">
        <v>161</v>
      </c>
      <c r="F133" s="40"/>
      <c r="G133" s="111">
        <f t="shared" si="3"/>
        <v>6792.6362781748176</v>
      </c>
      <c r="H133" s="26">
        <v>0</v>
      </c>
      <c r="I133" s="7">
        <v>0</v>
      </c>
      <c r="J133" s="7">
        <v>0.34716810286045074</v>
      </c>
      <c r="K133" s="7">
        <v>5.7626216784119606</v>
      </c>
      <c r="L133" s="7">
        <v>54.775726139545441</v>
      </c>
      <c r="M133" s="7">
        <v>2033.6714206933975</v>
      </c>
      <c r="N133" s="126">
        <f t="shared" si="4"/>
        <v>2094.5569366142154</v>
      </c>
      <c r="O133" s="26">
        <v>0</v>
      </c>
      <c r="P133" s="7">
        <v>0</v>
      </c>
      <c r="Q133" s="7">
        <v>0</v>
      </c>
      <c r="R133" s="7">
        <v>2.4793496355414391</v>
      </c>
      <c r="S133" s="7">
        <v>52.467313416302204</v>
      </c>
      <c r="T133" s="7">
        <v>4643.1326785087585</v>
      </c>
      <c r="U133" s="126">
        <f t="shared" si="6"/>
        <v>4698.0793415606022</v>
      </c>
    </row>
    <row r="134" spans="1:21">
      <c r="A134" s="37">
        <v>137</v>
      </c>
      <c r="B134" s="10"/>
      <c r="C134" s="11"/>
      <c r="D134" s="52" t="s">
        <v>22</v>
      </c>
      <c r="E134" s="49" t="s">
        <v>162</v>
      </c>
      <c r="F134" s="51"/>
      <c r="G134" s="111">
        <f t="shared" si="3"/>
        <v>597.27971449121833</v>
      </c>
      <c r="H134" s="26">
        <v>0</v>
      </c>
      <c r="I134" s="7">
        <v>0</v>
      </c>
      <c r="J134" s="7">
        <v>0.69790597259998322</v>
      </c>
      <c r="K134" s="7">
        <v>4.5927483923733234</v>
      </c>
      <c r="L134" s="7">
        <v>26.34895221889019</v>
      </c>
      <c r="M134" s="7">
        <v>373.13027143478394</v>
      </c>
      <c r="N134" s="126">
        <f t="shared" si="4"/>
        <v>404.76987801864743</v>
      </c>
      <c r="O134" s="26">
        <v>0</v>
      </c>
      <c r="P134" s="7">
        <v>0</v>
      </c>
      <c r="Q134" s="7">
        <v>0.13911883533000946</v>
      </c>
      <c r="R134" s="7">
        <v>0.84390163421630859</v>
      </c>
      <c r="S134" s="7">
        <v>4.6545623764395714</v>
      </c>
      <c r="T134" s="7">
        <v>186.87225362658501</v>
      </c>
      <c r="U134" s="126">
        <f t="shared" si="6"/>
        <v>192.5098364725709</v>
      </c>
    </row>
    <row r="135" spans="1:21">
      <c r="A135" s="37">
        <v>138</v>
      </c>
      <c r="B135" s="10"/>
      <c r="C135" s="11"/>
      <c r="D135" s="52" t="s">
        <v>24</v>
      </c>
      <c r="E135" s="49" t="s">
        <v>163</v>
      </c>
      <c r="F135" s="51"/>
      <c r="G135" s="111">
        <f t="shared" si="3"/>
        <v>8202.9772511906922</v>
      </c>
      <c r="H135" s="26">
        <v>0</v>
      </c>
      <c r="I135" s="7">
        <v>0</v>
      </c>
      <c r="J135" s="7">
        <v>3.9744252040982246</v>
      </c>
      <c r="K135" s="7">
        <v>28.087352655827999</v>
      </c>
      <c r="L135" s="7">
        <v>335.68550420552492</v>
      </c>
      <c r="M135" s="7">
        <v>4198.1673083603382</v>
      </c>
      <c r="N135" s="126">
        <f t="shared" si="4"/>
        <v>4565.9145904257894</v>
      </c>
      <c r="O135" s="26">
        <v>0</v>
      </c>
      <c r="P135" s="7">
        <v>0.15646333992481232</v>
      </c>
      <c r="Q135" s="7">
        <v>1.6147645711898804</v>
      </c>
      <c r="R135" s="7">
        <v>13.407314967364073</v>
      </c>
      <c r="S135" s="7">
        <v>147.81848974525928</v>
      </c>
      <c r="T135" s="7">
        <v>3474.0656281411648</v>
      </c>
      <c r="U135" s="126">
        <f t="shared" si="6"/>
        <v>3637.0626607649028</v>
      </c>
    </row>
    <row r="136" spans="1:21">
      <c r="A136" s="37">
        <v>139</v>
      </c>
      <c r="B136" s="17"/>
      <c r="C136" s="11"/>
      <c r="D136" s="50"/>
      <c r="E136" s="9" t="s">
        <v>164</v>
      </c>
      <c r="F136" s="46"/>
      <c r="G136" s="111">
        <f t="shared" si="3"/>
        <v>63779.509816662918</v>
      </c>
      <c r="H136" s="26">
        <v>0</v>
      </c>
      <c r="I136" s="7">
        <v>17.597375130746514</v>
      </c>
      <c r="J136" s="7">
        <v>153.87467913632281</v>
      </c>
      <c r="K136" s="7">
        <v>531.36327255144715</v>
      </c>
      <c r="L136" s="7">
        <v>2449.9679655171931</v>
      </c>
      <c r="M136" s="7">
        <v>22368.595378637314</v>
      </c>
      <c r="N136" s="126">
        <f t="shared" si="4"/>
        <v>25521.398670973023</v>
      </c>
      <c r="O136" s="26">
        <v>0</v>
      </c>
      <c r="P136" s="7">
        <v>28.514503179390886</v>
      </c>
      <c r="Q136" s="7">
        <v>240.49481163034216</v>
      </c>
      <c r="R136" s="7">
        <v>850.25458516087383</v>
      </c>
      <c r="S136" s="7">
        <v>2559.3420923016965</v>
      </c>
      <c r="T136" s="7">
        <v>34579.505153417587</v>
      </c>
      <c r="U136" s="126">
        <f t="shared" si="6"/>
        <v>38258.111145689894</v>
      </c>
    </row>
    <row r="137" spans="1:21">
      <c r="A137" s="93">
        <v>140</v>
      </c>
      <c r="B137" s="94"/>
      <c r="C137" s="95" t="s">
        <v>165</v>
      </c>
      <c r="D137" s="96" t="s">
        <v>166</v>
      </c>
      <c r="E137" s="97"/>
      <c r="F137" s="98"/>
      <c r="G137" s="99">
        <f t="shared" si="3"/>
        <v>31339.502191563311</v>
      </c>
      <c r="H137" s="100">
        <v>6874.9390310943127</v>
      </c>
      <c r="I137" s="101">
        <v>466.93005372583866</v>
      </c>
      <c r="J137" s="101">
        <v>996.41021054983139</v>
      </c>
      <c r="K137" s="101">
        <v>1356.9215107813943</v>
      </c>
      <c r="L137" s="101">
        <v>2388.4524902403355</v>
      </c>
      <c r="M137" s="101">
        <v>4121.6706978976727</v>
      </c>
      <c r="N137" s="127">
        <f t="shared" si="4"/>
        <v>16205.323994289385</v>
      </c>
      <c r="O137" s="100">
        <v>6357.0640470981598</v>
      </c>
      <c r="P137" s="101">
        <v>423.76178076298675</v>
      </c>
      <c r="Q137" s="101">
        <v>692.3022103831172</v>
      </c>
      <c r="R137" s="101">
        <v>1109.0885593369603</v>
      </c>
      <c r="S137" s="101">
        <v>2063.4816134124994</v>
      </c>
      <c r="T137" s="101">
        <v>4488.4799862802029</v>
      </c>
      <c r="U137" s="127">
        <f t="shared" si="6"/>
        <v>15134.178197273926</v>
      </c>
    </row>
    <row r="138" spans="1:21">
      <c r="A138" s="37">
        <v>141</v>
      </c>
      <c r="B138" s="17"/>
      <c r="C138" s="16"/>
      <c r="D138" s="38" t="s">
        <v>8</v>
      </c>
      <c r="E138" s="45" t="s">
        <v>167</v>
      </c>
      <c r="F138" s="53"/>
      <c r="G138" s="111">
        <f t="shared" ref="G138:G157" si="7">N138+U138</f>
        <v>841.11073891792057</v>
      </c>
      <c r="H138" s="26">
        <v>234.85301890061237</v>
      </c>
      <c r="I138" s="7">
        <v>6.094843236845918</v>
      </c>
      <c r="J138" s="7">
        <v>35.030110117862932</v>
      </c>
      <c r="K138" s="7">
        <v>74.208611902082339</v>
      </c>
      <c r="L138" s="7">
        <v>20.910474300850183</v>
      </c>
      <c r="M138" s="7">
        <v>13.497810393571854</v>
      </c>
      <c r="N138" s="126">
        <f t="shared" ref="N138:N157" si="8">SUM(H138:M138)</f>
        <v>384.59486885182559</v>
      </c>
      <c r="O138" s="26">
        <v>303.22203069739044</v>
      </c>
      <c r="P138" s="7">
        <v>7.3750032826474126</v>
      </c>
      <c r="Q138" s="7">
        <v>32.435662398580462</v>
      </c>
      <c r="R138" s="7">
        <v>74.876220603240654</v>
      </c>
      <c r="S138" s="7">
        <v>26.713212847476825</v>
      </c>
      <c r="T138" s="7">
        <v>11.893740236759186</v>
      </c>
      <c r="U138" s="126">
        <f t="shared" si="6"/>
        <v>456.51587006609498</v>
      </c>
    </row>
    <row r="139" spans="1:21">
      <c r="A139" s="37">
        <v>142</v>
      </c>
      <c r="B139" s="17"/>
      <c r="C139" s="16"/>
      <c r="D139" s="38" t="s">
        <v>10</v>
      </c>
      <c r="E139" s="45" t="s">
        <v>168</v>
      </c>
      <c r="F139" s="53"/>
      <c r="G139" s="111">
        <f t="shared" si="7"/>
        <v>14.935876878844283</v>
      </c>
      <c r="H139" s="26">
        <v>5.8920232271702844</v>
      </c>
      <c r="I139" s="7">
        <v>0</v>
      </c>
      <c r="J139" s="7">
        <v>0</v>
      </c>
      <c r="K139" s="7">
        <v>0.43999204039573669</v>
      </c>
      <c r="L139" s="7">
        <v>0.65894532203674316</v>
      </c>
      <c r="M139" s="7">
        <v>2.3004049062728882</v>
      </c>
      <c r="N139" s="126">
        <f t="shared" si="8"/>
        <v>9.2913654958756524</v>
      </c>
      <c r="O139" s="26">
        <v>4.7976701668812893</v>
      </c>
      <c r="P139" s="7">
        <v>0</v>
      </c>
      <c r="Q139" s="7">
        <v>0</v>
      </c>
      <c r="R139" s="7">
        <v>0</v>
      </c>
      <c r="S139" s="7">
        <v>0</v>
      </c>
      <c r="T139" s="7">
        <v>0.84684121608734131</v>
      </c>
      <c r="U139" s="126">
        <f t="shared" si="6"/>
        <v>5.6445113829686306</v>
      </c>
    </row>
    <row r="140" spans="1:21">
      <c r="A140" s="37">
        <v>143</v>
      </c>
      <c r="B140" s="17"/>
      <c r="C140" s="16"/>
      <c r="D140" s="38" t="s">
        <v>22</v>
      </c>
      <c r="E140" s="45" t="s">
        <v>169</v>
      </c>
      <c r="F140" s="53"/>
      <c r="G140" s="111">
        <f t="shared" si="7"/>
        <v>3999.369751643113</v>
      </c>
      <c r="H140" s="26">
        <v>285.94976600725204</v>
      </c>
      <c r="I140" s="7">
        <v>16.190769630484283</v>
      </c>
      <c r="J140" s="7">
        <v>61.484473720192909</v>
      </c>
      <c r="K140" s="7">
        <v>205.69492642581463</v>
      </c>
      <c r="L140" s="7">
        <v>1397.37105531618</v>
      </c>
      <c r="M140" s="7">
        <v>83.108324110507965</v>
      </c>
      <c r="N140" s="126">
        <f t="shared" si="8"/>
        <v>2049.7993152104318</v>
      </c>
      <c r="O140" s="26">
        <v>271.52377266064286</v>
      </c>
      <c r="P140" s="7">
        <v>15.220384100175579</v>
      </c>
      <c r="Q140" s="7">
        <v>55.343322488479316</v>
      </c>
      <c r="R140" s="7">
        <v>237.32564321905375</v>
      </c>
      <c r="S140" s="7">
        <v>1233.8905785074458</v>
      </c>
      <c r="T140" s="7">
        <v>136.26673545688391</v>
      </c>
      <c r="U140" s="126">
        <f t="shared" si="6"/>
        <v>1949.5704364326812</v>
      </c>
    </row>
    <row r="141" spans="1:21">
      <c r="A141" s="37">
        <v>144</v>
      </c>
      <c r="B141" s="17"/>
      <c r="C141" s="16"/>
      <c r="D141" s="38" t="s">
        <v>24</v>
      </c>
      <c r="E141" s="45" t="s">
        <v>170</v>
      </c>
      <c r="F141" s="53"/>
      <c r="G141" s="111">
        <f t="shared" si="7"/>
        <v>9833.2768183561057</v>
      </c>
      <c r="H141" s="26">
        <v>2473.0346863642335</v>
      </c>
      <c r="I141" s="7">
        <v>190.09602971374989</v>
      </c>
      <c r="J141" s="7">
        <v>481.487648665905</v>
      </c>
      <c r="K141" s="7">
        <v>590.59999635373242</v>
      </c>
      <c r="L141" s="7">
        <v>416.89569720625877</v>
      </c>
      <c r="M141" s="7">
        <v>966.50658284127712</v>
      </c>
      <c r="N141" s="126">
        <f t="shared" si="8"/>
        <v>5118.6206411451567</v>
      </c>
      <c r="O141" s="26">
        <v>2060.5983754247427</v>
      </c>
      <c r="P141" s="7">
        <v>159.55427957265783</v>
      </c>
      <c r="Q141" s="7">
        <v>270.18738201726228</v>
      </c>
      <c r="R141" s="7">
        <v>413.00259714294225</v>
      </c>
      <c r="S141" s="7">
        <v>330.22066974081099</v>
      </c>
      <c r="T141" s="7">
        <v>1481.0928733125329</v>
      </c>
      <c r="U141" s="126">
        <f t="shared" si="6"/>
        <v>4714.656177210949</v>
      </c>
    </row>
    <row r="142" spans="1:21">
      <c r="A142" s="37">
        <v>145</v>
      </c>
      <c r="B142" s="17"/>
      <c r="C142" s="16"/>
      <c r="D142" s="38" t="s">
        <v>26</v>
      </c>
      <c r="E142" s="45" t="s">
        <v>171</v>
      </c>
      <c r="F142" s="53"/>
      <c r="G142" s="111">
        <f t="shared" si="7"/>
        <v>5932.4505899816577</v>
      </c>
      <c r="H142" s="26">
        <v>973.54900728538632</v>
      </c>
      <c r="I142" s="7">
        <v>42.77188080153428</v>
      </c>
      <c r="J142" s="7">
        <v>110.42784268199466</v>
      </c>
      <c r="K142" s="7">
        <v>125.83226104039932</v>
      </c>
      <c r="L142" s="7">
        <v>89.74708016414661</v>
      </c>
      <c r="M142" s="7">
        <v>1528.1288222074509</v>
      </c>
      <c r="N142" s="126">
        <f t="shared" si="8"/>
        <v>2870.4568941809121</v>
      </c>
      <c r="O142" s="26">
        <v>1319.6799074243754</v>
      </c>
      <c r="P142" s="7">
        <v>57.47311672684009</v>
      </c>
      <c r="Q142" s="7">
        <v>89.043340176780475</v>
      </c>
      <c r="R142" s="7">
        <v>89.15820581495791</v>
      </c>
      <c r="S142" s="7">
        <v>77.449188975209836</v>
      </c>
      <c r="T142" s="7">
        <v>1429.1899366825819</v>
      </c>
      <c r="U142" s="126">
        <f t="shared" si="6"/>
        <v>3061.9936958007456</v>
      </c>
    </row>
    <row r="143" spans="1:21">
      <c r="A143" s="37">
        <v>146</v>
      </c>
      <c r="B143" s="17"/>
      <c r="C143" s="16"/>
      <c r="D143" s="38" t="s">
        <v>32</v>
      </c>
      <c r="E143" s="54" t="s">
        <v>172</v>
      </c>
      <c r="F143" s="53"/>
      <c r="G143" s="111">
        <f t="shared" si="7"/>
        <v>10718.358229076541</v>
      </c>
      <c r="H143" s="26">
        <v>2901.6603650003672</v>
      </c>
      <c r="I143" s="7">
        <v>211.77653308212757</v>
      </c>
      <c r="J143" s="7">
        <v>307.98012865334749</v>
      </c>
      <c r="K143" s="7">
        <v>360.14569702744484</v>
      </c>
      <c r="L143" s="7">
        <v>462.8692217618227</v>
      </c>
      <c r="M143" s="7">
        <v>1528.1287666559219</v>
      </c>
      <c r="N143" s="126">
        <f t="shared" si="8"/>
        <v>5772.5607121810317</v>
      </c>
      <c r="O143" s="26">
        <v>2397.2422585636377</v>
      </c>
      <c r="P143" s="7">
        <v>184.13899068725732</v>
      </c>
      <c r="Q143" s="7">
        <v>245.29248776659369</v>
      </c>
      <c r="R143" s="7">
        <v>294.72590538859367</v>
      </c>
      <c r="S143" s="7">
        <v>395.20796838402748</v>
      </c>
      <c r="T143" s="7">
        <v>1429.1899061053991</v>
      </c>
      <c r="U143" s="126">
        <f t="shared" si="6"/>
        <v>4945.797516895509</v>
      </c>
    </row>
    <row r="144" spans="1:21">
      <c r="A144" s="93">
        <v>147</v>
      </c>
      <c r="B144" s="94"/>
      <c r="C144" s="103" t="s">
        <v>173</v>
      </c>
      <c r="D144" s="96" t="s">
        <v>174</v>
      </c>
      <c r="E144" s="97"/>
      <c r="F144" s="98"/>
      <c r="G144" s="99">
        <f t="shared" si="7"/>
        <v>82.437369011342525</v>
      </c>
      <c r="H144" s="100">
        <v>0</v>
      </c>
      <c r="I144" s="101">
        <v>0</v>
      </c>
      <c r="J144" s="101">
        <v>0</v>
      </c>
      <c r="K144" s="101">
        <v>2.5643920302391052</v>
      </c>
      <c r="L144" s="101">
        <v>3.1395118460059166</v>
      </c>
      <c r="M144" s="101">
        <v>23.635209739208221</v>
      </c>
      <c r="N144" s="127">
        <f t="shared" si="8"/>
        <v>29.339113615453243</v>
      </c>
      <c r="O144" s="100">
        <v>0</v>
      </c>
      <c r="P144" s="101">
        <v>0</v>
      </c>
      <c r="Q144" s="101">
        <v>0</v>
      </c>
      <c r="R144" s="101">
        <v>0.4928518533706665</v>
      </c>
      <c r="S144" s="101">
        <v>4.5131153166294098</v>
      </c>
      <c r="T144" s="101">
        <v>48.092288225889206</v>
      </c>
      <c r="U144" s="127">
        <f t="shared" si="6"/>
        <v>53.098255395889282</v>
      </c>
    </row>
    <row r="145" spans="1:21">
      <c r="A145" s="72">
        <v>151</v>
      </c>
      <c r="B145" s="80" t="s">
        <v>175</v>
      </c>
      <c r="C145" s="81" t="s">
        <v>176</v>
      </c>
      <c r="D145" s="82"/>
      <c r="E145" s="82"/>
      <c r="F145" s="83"/>
      <c r="G145" s="74">
        <f t="shared" si="7"/>
        <v>709181.54667819571</v>
      </c>
      <c r="H145" s="75">
        <v>3794.294765454717</v>
      </c>
      <c r="I145" s="76">
        <v>4163.6440406106412</v>
      </c>
      <c r="J145" s="76">
        <v>49013.581555128098</v>
      </c>
      <c r="K145" s="76">
        <v>69403.014427185059</v>
      </c>
      <c r="L145" s="76">
        <v>78507.90949678421</v>
      </c>
      <c r="M145" s="76">
        <v>242250.38265132904</v>
      </c>
      <c r="N145" s="124">
        <f t="shared" si="8"/>
        <v>447132.82693649177</v>
      </c>
      <c r="O145" s="75">
        <v>3345.7266484518186</v>
      </c>
      <c r="P145" s="76">
        <v>2679.3022673130035</v>
      </c>
      <c r="Q145" s="76">
        <v>13287.824845910072</v>
      </c>
      <c r="R145" s="76">
        <v>23392.414665341377</v>
      </c>
      <c r="S145" s="76">
        <v>29258.99324297905</v>
      </c>
      <c r="T145" s="76">
        <v>190084.45807170868</v>
      </c>
      <c r="U145" s="124">
        <f t="shared" si="6"/>
        <v>262048.719741704</v>
      </c>
    </row>
    <row r="146" spans="1:21">
      <c r="A146" s="93">
        <v>152</v>
      </c>
      <c r="B146" s="95"/>
      <c r="C146" s="95" t="s">
        <v>6</v>
      </c>
      <c r="D146" s="96" t="s">
        <v>177</v>
      </c>
      <c r="E146" s="104"/>
      <c r="F146" s="105"/>
      <c r="G146" s="99">
        <f t="shared" si="7"/>
        <v>496980.09864340816</v>
      </c>
      <c r="H146" s="100">
        <v>3286.9384653285379</v>
      </c>
      <c r="I146" s="101">
        <v>3253.5947576239705</v>
      </c>
      <c r="J146" s="101">
        <v>20042.886808633804</v>
      </c>
      <c r="K146" s="101">
        <v>26570.517554283142</v>
      </c>
      <c r="L146" s="101">
        <v>39739.682045936584</v>
      </c>
      <c r="M146" s="101">
        <v>197340.43082427979</v>
      </c>
      <c r="N146" s="127">
        <f t="shared" si="8"/>
        <v>290234.05045608582</v>
      </c>
      <c r="O146" s="100">
        <v>2882.5904785346938</v>
      </c>
      <c r="P146" s="101">
        <v>2079.7107194480486</v>
      </c>
      <c r="Q146" s="101">
        <v>6331.4677191674709</v>
      </c>
      <c r="R146" s="101">
        <v>8910.032243847847</v>
      </c>
      <c r="S146" s="101">
        <v>14790.324464678764</v>
      </c>
      <c r="T146" s="101">
        <v>171751.92256164551</v>
      </c>
      <c r="U146" s="127">
        <f t="shared" si="6"/>
        <v>206746.04818732233</v>
      </c>
    </row>
    <row r="147" spans="1:21">
      <c r="A147" s="37">
        <v>153</v>
      </c>
      <c r="B147" s="17"/>
      <c r="C147" s="16"/>
      <c r="D147" s="38" t="s">
        <v>8</v>
      </c>
      <c r="E147" s="49" t="s">
        <v>178</v>
      </c>
      <c r="F147" s="55"/>
      <c r="G147" s="111">
        <f t="shared" si="7"/>
        <v>64318.20275189184</v>
      </c>
      <c r="H147" s="26">
        <v>307.02556961357914</v>
      </c>
      <c r="I147" s="7">
        <v>538.8735292814672</v>
      </c>
      <c r="J147" s="7">
        <v>10912.680236548185</v>
      </c>
      <c r="K147" s="7">
        <v>11363.544771701097</v>
      </c>
      <c r="L147" s="7">
        <v>10903.616697251797</v>
      </c>
      <c r="M147" s="7">
        <v>13624.442057073116</v>
      </c>
      <c r="N147" s="126">
        <f t="shared" si="8"/>
        <v>47650.182861469242</v>
      </c>
      <c r="O147" s="26">
        <v>190.02574665810971</v>
      </c>
      <c r="P147" s="7">
        <v>363.25142602901906</v>
      </c>
      <c r="Q147" s="7">
        <v>3392.2374941408634</v>
      </c>
      <c r="R147" s="7">
        <v>3468.3145735040307</v>
      </c>
      <c r="S147" s="7">
        <v>3322.3491674363613</v>
      </c>
      <c r="T147" s="7">
        <v>5931.8414826542139</v>
      </c>
      <c r="U147" s="126">
        <f t="shared" si="6"/>
        <v>16668.019890422598</v>
      </c>
    </row>
    <row r="148" spans="1:21">
      <c r="A148" s="37">
        <v>154</v>
      </c>
      <c r="B148" s="17"/>
      <c r="C148" s="16"/>
      <c r="D148" s="38" t="s">
        <v>10</v>
      </c>
      <c r="E148" s="49" t="s">
        <v>179</v>
      </c>
      <c r="F148" s="40"/>
      <c r="G148" s="111">
        <f t="shared" si="7"/>
        <v>6023.7823506957011</v>
      </c>
      <c r="H148" s="26">
        <v>58.260331485966617</v>
      </c>
      <c r="I148" s="7">
        <v>36.399752268800512</v>
      </c>
      <c r="J148" s="7">
        <v>652.12308222800493</v>
      </c>
      <c r="K148" s="7">
        <v>879.89596367999911</v>
      </c>
      <c r="L148" s="7">
        <v>513.37067640572786</v>
      </c>
      <c r="M148" s="7">
        <v>1070.5578233003616</v>
      </c>
      <c r="N148" s="126">
        <f t="shared" si="8"/>
        <v>3210.6076293688607</v>
      </c>
      <c r="O148" s="26">
        <v>49.868489221365962</v>
      </c>
      <c r="P148" s="7">
        <v>32.182247629854828</v>
      </c>
      <c r="Q148" s="7">
        <v>263.16554735973477</v>
      </c>
      <c r="R148" s="7">
        <v>583.56413983367383</v>
      </c>
      <c r="S148" s="7">
        <v>363.06859535258263</v>
      </c>
      <c r="T148" s="7">
        <v>1521.3257019296288</v>
      </c>
      <c r="U148" s="126">
        <f t="shared" si="6"/>
        <v>2813.1747213268409</v>
      </c>
    </row>
    <row r="149" spans="1:21">
      <c r="A149" s="37">
        <v>155</v>
      </c>
      <c r="B149" s="17"/>
      <c r="C149" s="16"/>
      <c r="D149" s="38" t="s">
        <v>22</v>
      </c>
      <c r="E149" s="49" t="s">
        <v>180</v>
      </c>
      <c r="F149" s="40"/>
      <c r="G149" s="111">
        <f t="shared" si="7"/>
        <v>201380.36048264708</v>
      </c>
      <c r="H149" s="26">
        <v>107.78433815174503</v>
      </c>
      <c r="I149" s="7">
        <v>62.329516790807247</v>
      </c>
      <c r="J149" s="7">
        <v>924.9271541684866</v>
      </c>
      <c r="K149" s="7">
        <v>3079.3027268648148</v>
      </c>
      <c r="L149" s="7">
        <v>10874.976634860039</v>
      </c>
      <c r="M149" s="7">
        <v>100140.41099834442</v>
      </c>
      <c r="N149" s="126">
        <f t="shared" si="8"/>
        <v>115189.73136918031</v>
      </c>
      <c r="O149" s="26">
        <v>68.596388622187078</v>
      </c>
      <c r="P149" s="7">
        <v>28.981373202361283</v>
      </c>
      <c r="Q149" s="7">
        <v>194.43209837935865</v>
      </c>
      <c r="R149" s="7">
        <v>739.90044470876455</v>
      </c>
      <c r="S149" s="7">
        <v>3637.3662259802222</v>
      </c>
      <c r="T149" s="7">
        <v>81521.352582573891</v>
      </c>
      <c r="U149" s="126">
        <f t="shared" si="6"/>
        <v>86190.629113466784</v>
      </c>
    </row>
    <row r="150" spans="1:21">
      <c r="A150" s="37">
        <v>156</v>
      </c>
      <c r="B150" s="17"/>
      <c r="C150" s="16"/>
      <c r="D150" s="38" t="s">
        <v>24</v>
      </c>
      <c r="E150" s="49" t="s">
        <v>181</v>
      </c>
      <c r="F150" s="40"/>
      <c r="G150" s="111">
        <f t="shared" si="7"/>
        <v>10167.184543237998</v>
      </c>
      <c r="H150" s="26">
        <v>145.64542699282538</v>
      </c>
      <c r="I150" s="7">
        <v>82.938175287097692</v>
      </c>
      <c r="J150" s="7">
        <v>270.03595271706581</v>
      </c>
      <c r="K150" s="7">
        <v>681.2746517509222</v>
      </c>
      <c r="L150" s="7">
        <v>1450.1936948373914</v>
      </c>
      <c r="M150" s="7">
        <v>3384.0748892128468</v>
      </c>
      <c r="N150" s="126">
        <f t="shared" si="8"/>
        <v>6014.1627907981492</v>
      </c>
      <c r="O150" s="26">
        <v>129.84708434230379</v>
      </c>
      <c r="P150" s="7">
        <v>57.414678672004811</v>
      </c>
      <c r="Q150" s="7">
        <v>144.01022796332836</v>
      </c>
      <c r="R150" s="7">
        <v>351.17312201857567</v>
      </c>
      <c r="S150" s="7">
        <v>646.65329378843307</v>
      </c>
      <c r="T150" s="7">
        <v>2823.9233456552029</v>
      </c>
      <c r="U150" s="126">
        <f t="shared" si="6"/>
        <v>4153.0217524398486</v>
      </c>
    </row>
    <row r="151" spans="1:21">
      <c r="A151" s="37">
        <v>157</v>
      </c>
      <c r="B151" s="17"/>
      <c r="C151" s="16"/>
      <c r="D151" s="38" t="s">
        <v>26</v>
      </c>
      <c r="E151" s="49" t="s">
        <v>182</v>
      </c>
      <c r="F151" s="40"/>
      <c r="G151" s="111">
        <f t="shared" si="7"/>
        <v>18732.039301027136</v>
      </c>
      <c r="H151" s="26">
        <v>360.3707858370035</v>
      </c>
      <c r="I151" s="7">
        <v>299.90742616355419</v>
      </c>
      <c r="J151" s="7">
        <v>1573.2087935656309</v>
      </c>
      <c r="K151" s="7">
        <v>1738.079064771533</v>
      </c>
      <c r="L151" s="7">
        <v>2496.3082981109619</v>
      </c>
      <c r="M151" s="7">
        <v>6062.9128444492817</v>
      </c>
      <c r="N151" s="126">
        <f t="shared" si="8"/>
        <v>12530.787212897965</v>
      </c>
      <c r="O151" s="26">
        <v>213.94918979203794</v>
      </c>
      <c r="P151" s="7">
        <v>95.627004788257182</v>
      </c>
      <c r="Q151" s="7">
        <v>236.49610109627247</v>
      </c>
      <c r="R151" s="7">
        <v>441.5243753194809</v>
      </c>
      <c r="S151" s="7">
        <v>727.64930557087064</v>
      </c>
      <c r="T151" s="7">
        <v>4486.006111562252</v>
      </c>
      <c r="U151" s="126">
        <f t="shared" si="6"/>
        <v>6201.2520881291712</v>
      </c>
    </row>
    <row r="152" spans="1:21">
      <c r="A152" s="37">
        <v>158</v>
      </c>
      <c r="B152" s="12"/>
      <c r="C152" s="12"/>
      <c r="D152" s="52" t="s">
        <v>32</v>
      </c>
      <c r="E152" s="49" t="s">
        <v>183</v>
      </c>
      <c r="F152" s="43"/>
      <c r="G152" s="111">
        <f t="shared" si="7"/>
        <v>20930.841883123037</v>
      </c>
      <c r="H152" s="26">
        <v>1310.9783096337342</v>
      </c>
      <c r="I152" s="7">
        <v>1817.9765292701777</v>
      </c>
      <c r="J152" s="7">
        <v>2777.1028923308477</v>
      </c>
      <c r="K152" s="7">
        <v>2863.0071828359505</v>
      </c>
      <c r="L152" s="7">
        <v>2416.9326824597083</v>
      </c>
      <c r="M152" s="7">
        <v>1012.3994779707864</v>
      </c>
      <c r="N152" s="126">
        <f t="shared" si="8"/>
        <v>12198.397074501205</v>
      </c>
      <c r="O152" s="26">
        <v>1414.1692333099199</v>
      </c>
      <c r="P152" s="7">
        <v>1304.7487162380712</v>
      </c>
      <c r="Q152" s="7">
        <v>1404.5680798257818</v>
      </c>
      <c r="R152" s="7">
        <v>1704.0759510908974</v>
      </c>
      <c r="S152" s="7">
        <v>1812.3630080586299</v>
      </c>
      <c r="T152" s="7">
        <v>1092.5198200985324</v>
      </c>
      <c r="U152" s="126">
        <f t="shared" si="6"/>
        <v>8732.4448086218326</v>
      </c>
    </row>
    <row r="153" spans="1:21">
      <c r="A153" s="37">
        <v>159</v>
      </c>
      <c r="B153" s="10"/>
      <c r="C153" s="11"/>
      <c r="D153" s="38" t="s">
        <v>34</v>
      </c>
      <c r="E153" s="49" t="s">
        <v>184</v>
      </c>
      <c r="F153" s="51"/>
      <c r="G153" s="111">
        <f t="shared" si="7"/>
        <v>175427.69007537526</v>
      </c>
      <c r="H153" s="26">
        <v>996.87370117387036</v>
      </c>
      <c r="I153" s="7">
        <v>415.16981061547995</v>
      </c>
      <c r="J153" s="7">
        <v>2932.8080085217953</v>
      </c>
      <c r="K153" s="7">
        <v>5965.4127260446548</v>
      </c>
      <c r="L153" s="7">
        <v>11084.283537864685</v>
      </c>
      <c r="M153" s="7">
        <v>72045.637180566788</v>
      </c>
      <c r="N153" s="126">
        <f t="shared" si="8"/>
        <v>93440.184964787273</v>
      </c>
      <c r="O153" s="26">
        <v>816.1343695299438</v>
      </c>
      <c r="P153" s="7">
        <v>197.50518703079433</v>
      </c>
      <c r="Q153" s="7">
        <v>696.55822429805994</v>
      </c>
      <c r="R153" s="7">
        <v>1621.4796143323183</v>
      </c>
      <c r="S153" s="7">
        <v>4280.8748557567596</v>
      </c>
      <c r="T153" s="7">
        <v>74374.952859640121</v>
      </c>
      <c r="U153" s="126">
        <f t="shared" si="6"/>
        <v>81987.505110587997</v>
      </c>
    </row>
    <row r="154" spans="1:21">
      <c r="A154" s="93">
        <v>160</v>
      </c>
      <c r="B154" s="94"/>
      <c r="C154" s="95" t="s">
        <v>61</v>
      </c>
      <c r="D154" s="96" t="s">
        <v>185</v>
      </c>
      <c r="E154" s="97"/>
      <c r="F154" s="98"/>
      <c r="G154" s="99">
        <f t="shared" si="7"/>
        <v>212201.44604280591</v>
      </c>
      <c r="H154" s="100">
        <v>507.35620145127905</v>
      </c>
      <c r="I154" s="101">
        <v>910.04938180185854</v>
      </c>
      <c r="J154" s="101">
        <v>28970.694734811783</v>
      </c>
      <c r="K154" s="101">
        <v>42832.494886159897</v>
      </c>
      <c r="L154" s="101">
        <v>38768.227384105325</v>
      </c>
      <c r="M154" s="101">
        <v>44909.950138263404</v>
      </c>
      <c r="N154" s="127">
        <f t="shared" si="8"/>
        <v>156898.77272659354</v>
      </c>
      <c r="O154" s="100">
        <v>463.13622811810637</v>
      </c>
      <c r="P154" s="101">
        <v>599.59161171875894</v>
      </c>
      <c r="Q154" s="101">
        <v>6956.3569268360734</v>
      </c>
      <c r="R154" s="101">
        <v>14482.382900282741</v>
      </c>
      <c r="S154" s="101">
        <v>14468.669282674789</v>
      </c>
      <c r="T154" s="101">
        <v>18332.536366581917</v>
      </c>
      <c r="U154" s="127">
        <f t="shared" si="6"/>
        <v>55302.673316212386</v>
      </c>
    </row>
    <row r="155" spans="1:21">
      <c r="A155" s="37">
        <v>161</v>
      </c>
      <c r="B155" s="17"/>
      <c r="C155" s="16"/>
      <c r="D155" s="38" t="s">
        <v>8</v>
      </c>
      <c r="E155" s="49" t="s">
        <v>186</v>
      </c>
      <c r="F155" s="40"/>
      <c r="G155" s="111">
        <f t="shared" si="7"/>
        <v>179292.24503076152</v>
      </c>
      <c r="H155" s="26">
        <v>0</v>
      </c>
      <c r="I155" s="7">
        <v>596.97363370098174</v>
      </c>
      <c r="J155" s="7">
        <v>19702.359231829643</v>
      </c>
      <c r="K155" s="7">
        <v>34346.734524041414</v>
      </c>
      <c r="L155" s="7">
        <v>35265.176471889019</v>
      </c>
      <c r="M155" s="7">
        <v>43076.898970603943</v>
      </c>
      <c r="N155" s="126">
        <f t="shared" si="8"/>
        <v>132988.142832065</v>
      </c>
      <c r="O155" s="26">
        <v>0</v>
      </c>
      <c r="P155" s="7">
        <v>378.09467697778382</v>
      </c>
      <c r="Q155" s="7">
        <v>5013.7793861329556</v>
      </c>
      <c r="R155" s="7">
        <v>11582.518801301718</v>
      </c>
      <c r="S155" s="7">
        <v>12746.646811276674</v>
      </c>
      <c r="T155" s="7">
        <v>16583.062523007393</v>
      </c>
      <c r="U155" s="126">
        <f t="shared" si="6"/>
        <v>46304.102198696521</v>
      </c>
    </row>
    <row r="156" spans="1:21">
      <c r="A156" s="37">
        <v>162</v>
      </c>
      <c r="B156" s="17"/>
      <c r="C156" s="16"/>
      <c r="D156" s="38" t="s">
        <v>10</v>
      </c>
      <c r="E156" s="49" t="s">
        <v>187</v>
      </c>
      <c r="F156" s="55"/>
      <c r="G156" s="111">
        <f t="shared" si="7"/>
        <v>31925.675784076586</v>
      </c>
      <c r="H156" s="26">
        <v>503.51110536605847</v>
      </c>
      <c r="I156" s="7">
        <v>297.56438858062029</v>
      </c>
      <c r="J156" s="7">
        <v>8861.9288850426674</v>
      </c>
      <c r="K156" s="7">
        <v>8203.2344065979123</v>
      </c>
      <c r="L156" s="7">
        <v>3415.2765337973833</v>
      </c>
      <c r="M156" s="7">
        <v>1797.8319059088826</v>
      </c>
      <c r="N156" s="126">
        <f t="shared" si="8"/>
        <v>23079.347225293524</v>
      </c>
      <c r="O156" s="26">
        <v>459.7871650345769</v>
      </c>
      <c r="P156" s="7">
        <v>213.32160330098122</v>
      </c>
      <c r="Q156" s="7">
        <v>1907.2614082731307</v>
      </c>
      <c r="R156" s="7">
        <v>2854.4384338259697</v>
      </c>
      <c r="S156" s="7">
        <v>1687.8161117881536</v>
      </c>
      <c r="T156" s="7">
        <v>1723.7038365602493</v>
      </c>
      <c r="U156" s="126">
        <f t="shared" si="6"/>
        <v>8846.3285587830615</v>
      </c>
    </row>
    <row r="157" spans="1:21" ht="12.6" thickBot="1">
      <c r="A157" s="56">
        <v>163</v>
      </c>
      <c r="B157" s="57"/>
      <c r="C157" s="58"/>
      <c r="D157" s="59" t="s">
        <v>22</v>
      </c>
      <c r="E157" s="60" t="s">
        <v>188</v>
      </c>
      <c r="F157" s="61"/>
      <c r="G157" s="114">
        <f t="shared" si="7"/>
        <v>983.52398721755821</v>
      </c>
      <c r="H157" s="27">
        <v>3.845097268869722</v>
      </c>
      <c r="I157" s="28">
        <v>15.511359595489921</v>
      </c>
      <c r="J157" s="28">
        <v>406.40684201521799</v>
      </c>
      <c r="K157" s="28">
        <v>282.52616603346542</v>
      </c>
      <c r="L157" s="28">
        <v>87.773554771280033</v>
      </c>
      <c r="M157" s="28">
        <v>35.218828402343206</v>
      </c>
      <c r="N157" s="128">
        <f t="shared" si="8"/>
        <v>831.28184808666629</v>
      </c>
      <c r="O157" s="27">
        <v>3.3490560743339302</v>
      </c>
      <c r="P157" s="28">
        <v>8.1753258768003434</v>
      </c>
      <c r="Q157" s="28">
        <v>35.316138297668658</v>
      </c>
      <c r="R157" s="28">
        <v>45.425669612042839</v>
      </c>
      <c r="S157" s="28">
        <v>34.206067408354329</v>
      </c>
      <c r="T157" s="28">
        <v>25.769881861691829</v>
      </c>
      <c r="U157" s="128">
        <f t="shared" si="6"/>
        <v>152.24213913089193</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26</vt:i4>
      </vt:variant>
      <vt:variant>
        <vt:lpstr>Named Ranges</vt:lpstr>
      </vt:variant>
      <vt:variant>
        <vt:i4>23</vt:i4>
      </vt:variant>
    </vt:vector>
  </HeadingPairs>
  <TitlesOfParts>
    <vt:vector size="49" baseType="lpstr">
      <vt:lpstr>Notes</vt:lpstr>
      <vt:lpstr>Country list</vt:lpstr>
      <vt:lpstr>Summary</vt:lpstr>
      <vt:lpstr>Top 20 causes</vt:lpstr>
      <vt:lpstr>2016-2060 Deaths</vt:lpstr>
      <vt:lpstr>2016-2060 ASDR</vt:lpstr>
      <vt:lpstr>World2016</vt:lpstr>
      <vt:lpstr>LI2016</vt:lpstr>
      <vt:lpstr>LMI2016</vt:lpstr>
      <vt:lpstr>UMI2016</vt:lpstr>
      <vt:lpstr>HI2016</vt:lpstr>
      <vt:lpstr>World2030</vt:lpstr>
      <vt:lpstr>LI2030</vt:lpstr>
      <vt:lpstr>LMI2030</vt:lpstr>
      <vt:lpstr>UMI2030</vt:lpstr>
      <vt:lpstr>HI2030</vt:lpstr>
      <vt:lpstr>World2045</vt:lpstr>
      <vt:lpstr>LI2045</vt:lpstr>
      <vt:lpstr>LMI2045</vt:lpstr>
      <vt:lpstr>UMI2045</vt:lpstr>
      <vt:lpstr>HI2045</vt:lpstr>
      <vt:lpstr>World2060</vt:lpstr>
      <vt:lpstr>LI2060</vt:lpstr>
      <vt:lpstr>LMI2060</vt:lpstr>
      <vt:lpstr>UMI2060</vt:lpstr>
      <vt:lpstr>HI2060</vt:lpstr>
      <vt:lpstr>'2016-2060 ASDR'!Print_Titles</vt:lpstr>
      <vt:lpstr>'2016-2060 Deaths'!Print_Titles</vt:lpstr>
      <vt:lpstr>'HI2016'!Print_Titles</vt:lpstr>
      <vt:lpstr>'HI2030'!Print_Titles</vt:lpstr>
      <vt:lpstr>'HI2045'!Print_Titles</vt:lpstr>
      <vt:lpstr>'HI2060'!Print_Titles</vt:lpstr>
      <vt:lpstr>'LI2016'!Print_Titles</vt:lpstr>
      <vt:lpstr>'LI2030'!Print_Titles</vt:lpstr>
      <vt:lpstr>'LI2045'!Print_Titles</vt:lpstr>
      <vt:lpstr>'LI2060'!Print_Titles</vt:lpstr>
      <vt:lpstr>'LMI2016'!Print_Titles</vt:lpstr>
      <vt:lpstr>'LMI2030'!Print_Titles</vt:lpstr>
      <vt:lpstr>'LMI2045'!Print_Titles</vt:lpstr>
      <vt:lpstr>'LMI2060'!Print_Titles</vt:lpstr>
      <vt:lpstr>Summary!Print_Titles</vt:lpstr>
      <vt:lpstr>'UMI2016'!Print_Titles</vt:lpstr>
      <vt:lpstr>'UMI2030'!Print_Titles</vt:lpstr>
      <vt:lpstr>'UMI2045'!Print_Titles</vt:lpstr>
      <vt:lpstr>'UMI2060'!Print_Titles</vt:lpstr>
      <vt:lpstr>World2016!Print_Titles</vt:lpstr>
      <vt:lpstr>World2030!Print_Titles</vt:lpstr>
      <vt:lpstr>World2045!Print_Titles</vt:lpstr>
      <vt:lpstr>World2060!Print_Titles</vt:lpstr>
    </vt:vector>
  </TitlesOfParts>
  <Company>WHO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MAHANANI, Wahyu Retno</dc:creator>
  <cp:lastModifiedBy>Colin Mathers</cp:lastModifiedBy>
  <cp:lastPrinted>2013-05-27T12:29:13Z</cp:lastPrinted>
  <dcterms:created xsi:type="dcterms:W3CDTF">2013-05-24T11:21:11Z</dcterms:created>
  <dcterms:modified xsi:type="dcterms:W3CDTF">2018-10-10T10:58:52Z</dcterms:modified>
</cp:coreProperties>
</file>